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do.guajardo\OneDrive - mincap\2023-ESTUDIOS\ECIA 2022\CONTENIDOS\TABLAS\"/>
    </mc:Choice>
  </mc:AlternateContent>
  <bookViews>
    <workbookView xWindow="0" yWindow="0" windowWidth="28800" windowHeight="12300" tabRatio="782" firstSheet="33" activeTab="44"/>
  </bookViews>
  <sheets>
    <sheet name="Índice" sheetId="1" r:id="rId1"/>
    <sheet name="16.1" sheetId="2" r:id="rId2"/>
    <sheet name="16.2" sheetId="3" r:id="rId3"/>
    <sheet name="16.3" sheetId="4" r:id="rId4"/>
    <sheet name="16.4" sheetId="5" r:id="rId5"/>
    <sheet name="16.5" sheetId="6" r:id="rId6"/>
    <sheet name="16.6" sheetId="7" r:id="rId7"/>
    <sheet name="16.7" sheetId="8" r:id="rId8"/>
    <sheet name="16.8" sheetId="9" r:id="rId9"/>
    <sheet name="16.9" sheetId="10" r:id="rId10"/>
    <sheet name="16.10" sheetId="11" r:id="rId11"/>
    <sheet name="16.11" sheetId="12" r:id="rId12"/>
    <sheet name="16.12" sheetId="13" r:id="rId13"/>
    <sheet name="17.1" sheetId="14" r:id="rId14"/>
    <sheet name="17.2" sheetId="15" r:id="rId15"/>
    <sheet name="17.3" sheetId="16" r:id="rId16"/>
    <sheet name="17.4" sheetId="17" r:id="rId17"/>
    <sheet name="17.5" sheetId="18" r:id="rId18"/>
    <sheet name="17.6" sheetId="19" r:id="rId19"/>
    <sheet name="17.7" sheetId="20" r:id="rId20"/>
    <sheet name="17.8" sheetId="21" r:id="rId21"/>
    <sheet name="17.9" sheetId="22" r:id="rId22"/>
    <sheet name="17.10" sheetId="23" r:id="rId23"/>
    <sheet name="17.11" sheetId="24" r:id="rId24"/>
    <sheet name="17.12" sheetId="25" r:id="rId25"/>
    <sheet name="17.13" sheetId="26" r:id="rId26"/>
    <sheet name="17.14" sheetId="27" r:id="rId27"/>
    <sheet name="17.15" sheetId="28" r:id="rId28"/>
    <sheet name="17.16" sheetId="29" r:id="rId29"/>
    <sheet name="17.17" sheetId="30" r:id="rId30"/>
    <sheet name="17.18" sheetId="31" r:id="rId31"/>
    <sheet name="17.19" sheetId="32" r:id="rId32"/>
    <sheet name="17.20" sheetId="33" r:id="rId33"/>
    <sheet name="17.21" sheetId="34" r:id="rId34"/>
    <sheet name="17.22" sheetId="35" r:id="rId35"/>
    <sheet name="17.23" sheetId="36" r:id="rId36"/>
    <sheet name="18.1" sheetId="139" r:id="rId37"/>
    <sheet name="18.2" sheetId="140" r:id="rId38"/>
    <sheet name="18.3" sheetId="141" r:id="rId39"/>
    <sheet name="18.4" sheetId="142" r:id="rId40"/>
    <sheet name="18.5" sheetId="143" r:id="rId41"/>
    <sheet name="18.6" sheetId="144" r:id="rId42"/>
    <sheet name="18.7" sheetId="145" r:id="rId43"/>
    <sheet name="18.8" sheetId="146" r:id="rId44"/>
    <sheet name="18.9" sheetId="147" r:id="rId45"/>
    <sheet name="18.10" sheetId="148" r:id="rId46"/>
    <sheet name="18.11" sheetId="149" r:id="rId47"/>
    <sheet name="18.12" sheetId="150" r:id="rId48"/>
    <sheet name="18.13" sheetId="151" r:id="rId49"/>
    <sheet name="18.14" sheetId="152" r:id="rId50"/>
    <sheet name="18.15" sheetId="153" r:id="rId51"/>
    <sheet name="18.16" sheetId="154" r:id="rId52"/>
    <sheet name="19.1" sheetId="53" r:id="rId53"/>
    <sheet name="19.2" sheetId="54" r:id="rId54"/>
    <sheet name="19.3" sheetId="55" r:id="rId55"/>
    <sheet name="19.4" sheetId="56" r:id="rId56"/>
    <sheet name="19.5" sheetId="57" r:id="rId57"/>
    <sheet name="19.6" sheetId="58" r:id="rId58"/>
    <sheet name="19.7" sheetId="59" r:id="rId59"/>
    <sheet name="19.8" sheetId="60" r:id="rId60"/>
    <sheet name="19.9" sheetId="61" r:id="rId61"/>
    <sheet name="19.10" sheetId="62" r:id="rId62"/>
    <sheet name="19.11" sheetId="63" r:id="rId63"/>
    <sheet name="19.12" sheetId="64" r:id="rId64"/>
    <sheet name="19.13" sheetId="65" r:id="rId65"/>
    <sheet name="19.14" sheetId="66" r:id="rId66"/>
    <sheet name="19.15" sheetId="67" r:id="rId67"/>
    <sheet name="19.16" sheetId="68" r:id="rId68"/>
    <sheet name="19.17" sheetId="69" r:id="rId69"/>
    <sheet name="19.18" sheetId="70" r:id="rId70"/>
    <sheet name="19.19" sheetId="71" r:id="rId71"/>
    <sheet name="19.20" sheetId="72" r:id="rId72"/>
    <sheet name="19.21" sheetId="73" r:id="rId73"/>
    <sheet name="19.22" sheetId="74" r:id="rId74"/>
    <sheet name="19.23" sheetId="75" r:id="rId75"/>
    <sheet name="19.24" sheetId="76" r:id="rId76"/>
    <sheet name="19.25" sheetId="77" r:id="rId77"/>
    <sheet name="19.26" sheetId="78" r:id="rId78"/>
    <sheet name="20.1" sheetId="79" r:id="rId79"/>
    <sheet name="20.2" sheetId="80" r:id="rId80"/>
    <sheet name="20.3" sheetId="81" r:id="rId81"/>
    <sheet name="20.4" sheetId="82" r:id="rId82"/>
    <sheet name="20.5" sheetId="83" r:id="rId83"/>
    <sheet name="20.6" sheetId="84" r:id="rId84"/>
    <sheet name="20.7" sheetId="85" r:id="rId85"/>
    <sheet name="20.8" sheetId="86" r:id="rId86"/>
    <sheet name="20.9" sheetId="87" r:id="rId87"/>
    <sheet name="20.10" sheetId="88" r:id="rId88"/>
    <sheet name="20.11" sheetId="89" r:id="rId89"/>
    <sheet name="20.12" sheetId="90" r:id="rId90"/>
    <sheet name="20.13" sheetId="91" r:id="rId91"/>
    <sheet name="20.14" sheetId="92" r:id="rId92"/>
    <sheet name="20.15" sheetId="93" r:id="rId93"/>
    <sheet name="20.16" sheetId="94" r:id="rId94"/>
    <sheet name="20.17" sheetId="95" r:id="rId95"/>
    <sheet name="20.18" sheetId="96" r:id="rId96"/>
    <sheet name="20.19" sheetId="97" r:id="rId97"/>
    <sheet name="20.20" sheetId="98" r:id="rId98"/>
    <sheet name="20.21" sheetId="99" r:id="rId99"/>
    <sheet name="20.22" sheetId="100" r:id="rId100"/>
    <sheet name="20.23" sheetId="101" r:id="rId101"/>
    <sheet name="20.24" sheetId="102" r:id="rId102"/>
    <sheet name="20.25" sheetId="103" r:id="rId103"/>
    <sheet name="20.26" sheetId="104" r:id="rId104"/>
    <sheet name="20.27" sheetId="105" r:id="rId105"/>
    <sheet name="20.28" sheetId="106" r:id="rId106"/>
    <sheet name="20.29" sheetId="107" r:id="rId107"/>
    <sheet name="20.30" sheetId="108" r:id="rId108"/>
    <sheet name="20.31" sheetId="109" r:id="rId109"/>
    <sheet name="20.32" sheetId="110" r:id="rId110"/>
    <sheet name="20.33" sheetId="111" r:id="rId111"/>
    <sheet name="20.34" sheetId="112" r:id="rId112"/>
    <sheet name="20.35" sheetId="113" r:id="rId113"/>
    <sheet name="20.36" sheetId="114" r:id="rId114"/>
    <sheet name="20.37" sheetId="115" r:id="rId115"/>
    <sheet name="20.38" sheetId="116" r:id="rId116"/>
    <sheet name="20.39" sheetId="117" r:id="rId117"/>
    <sheet name="20.40" sheetId="118" r:id="rId118"/>
    <sheet name="20.41" sheetId="119" r:id="rId119"/>
    <sheet name="20.42" sheetId="120" r:id="rId120"/>
    <sheet name="20.43" sheetId="121" r:id="rId121"/>
    <sheet name="20.44" sheetId="122" r:id="rId122"/>
    <sheet name="20.45" sheetId="123" r:id="rId123"/>
    <sheet name="20.46" sheetId="124" r:id="rId124"/>
    <sheet name="20.47" sheetId="125" r:id="rId125"/>
    <sheet name="20.48" sheetId="126" r:id="rId126"/>
    <sheet name="21.1" sheetId="127" r:id="rId127"/>
    <sheet name="21.2" sheetId="128" r:id="rId128"/>
    <sheet name="21.3" sheetId="129" r:id="rId129"/>
    <sheet name="21.4" sheetId="130" r:id="rId130"/>
    <sheet name="21.5" sheetId="131" r:id="rId131"/>
    <sheet name="21.6" sheetId="132" r:id="rId132"/>
    <sheet name="21.7" sheetId="133" r:id="rId133"/>
    <sheet name="21.8" sheetId="134" r:id="rId134"/>
    <sheet name="21.9" sheetId="135" r:id="rId135"/>
    <sheet name="21.10" sheetId="136" r:id="rId136"/>
    <sheet name="21.11" sheetId="137" r:id="rId137"/>
    <sheet name="21.12" sheetId="138" r:id="rId138"/>
  </sheets>
  <externalReferences>
    <externalReference r:id="rId139"/>
    <externalReference r:id="rId140"/>
  </externalReferences>
  <definedNames>
    <definedName name="_xlnm._FilterDatabase" localSheetId="121" hidden="1">'20.44'!$A$3:$G$16</definedName>
    <definedName name="_Key1" localSheetId="10" hidden="1">#REF!</definedName>
    <definedName name="_Key1" localSheetId="11" hidden="1">#REF!</definedName>
    <definedName name="_Key1" localSheetId="12" hidden="1">#REF!</definedName>
    <definedName name="_Key1" localSheetId="2"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49" hidden="1">#REF!</definedName>
    <definedName name="_Key1" localSheetId="41" hidden="1">#REF!</definedName>
    <definedName name="_Key1" localSheetId="42" hidden="1">#REF!</definedName>
    <definedName name="_Key1" localSheetId="44" hidden="1">#REF!</definedName>
    <definedName name="_Key1" localSheetId="62" hidden="1">#REF!</definedName>
    <definedName name="_Key1" localSheetId="63" hidden="1">#REF!</definedName>
    <definedName name="_Key1" localSheetId="64" hidden="1">#REF!</definedName>
    <definedName name="_Key1" localSheetId="65" hidden="1">#REF!</definedName>
    <definedName name="_Key1" localSheetId="66" hidden="1">#REF!</definedName>
    <definedName name="_Key1" localSheetId="67" hidden="1">#REF!</definedName>
    <definedName name="_Key1" localSheetId="73">#REF!</definedName>
    <definedName name="_Key1" localSheetId="75" hidden="1">#REF!</definedName>
    <definedName name="_Key1" localSheetId="77" hidden="1">#REF!</definedName>
    <definedName name="_Key1" localSheetId="79" hidden="1">#REF!</definedName>
    <definedName name="_Key1" localSheetId="100" hidden="1">#REF!</definedName>
    <definedName name="_Key1" localSheetId="107" hidden="1">#REF!</definedName>
    <definedName name="_Key1" localSheetId="108" hidden="1">#REF!</definedName>
    <definedName name="_Key1" localSheetId="109" hidden="1">#REF!</definedName>
    <definedName name="_Key1" localSheetId="110" hidden="1">#REF!</definedName>
    <definedName name="_Key1" localSheetId="111" hidden="1">#REF!</definedName>
    <definedName name="_Key1" localSheetId="112" hidden="1">#REF!</definedName>
    <definedName name="_Key1" localSheetId="113" hidden="1">#REF!</definedName>
    <definedName name="_Key1" localSheetId="114" hidden="1">#REF!</definedName>
    <definedName name="_Key1" localSheetId="115" hidden="1">#REF!</definedName>
    <definedName name="_Key1" localSheetId="117" hidden="1">#REF!</definedName>
    <definedName name="_Key1" localSheetId="118" hidden="1">#REF!</definedName>
    <definedName name="_Key1" localSheetId="119" hidden="1">#REF!</definedName>
    <definedName name="_Key1" localSheetId="120" hidden="1">#REF!</definedName>
    <definedName name="_Key1" localSheetId="121" hidden="1">#REF!</definedName>
    <definedName name="_Key1" localSheetId="122" hidden="1">#REF!</definedName>
    <definedName name="_Key1" localSheetId="85" hidden="1">#REF!</definedName>
    <definedName name="_Key1" localSheetId="86" hidden="1">#REF!</definedName>
    <definedName name="_Key1" localSheetId="128" hidden="1">#REF!</definedName>
    <definedName name="_Key1" localSheetId="129" hidden="1">#REF!</definedName>
    <definedName name="_Key1" localSheetId="134" hidden="1">#REF!</definedName>
    <definedName name="_Key1" hidden="1">#REF!</definedName>
    <definedName name="_Key2" localSheetId="10" hidden="1">#REF!</definedName>
    <definedName name="_Key2" localSheetId="11" hidden="1">#REF!</definedName>
    <definedName name="_Key2" localSheetId="12" hidden="1">#REF!</definedName>
    <definedName name="_Key2" localSheetId="2"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49" hidden="1">#REF!</definedName>
    <definedName name="_Key2" localSheetId="41" hidden="1">#REF!</definedName>
    <definedName name="_Key2" localSheetId="42" hidden="1">#REF!</definedName>
    <definedName name="_Key2" localSheetId="44" hidden="1">#REF!</definedName>
    <definedName name="_Key2" localSheetId="62" hidden="1">#REF!</definedName>
    <definedName name="_Key2" localSheetId="63" hidden="1">#REF!</definedName>
    <definedName name="_Key2" localSheetId="64" hidden="1">#REF!</definedName>
    <definedName name="_Key2" localSheetId="65" hidden="1">#REF!</definedName>
    <definedName name="_Key2" localSheetId="66" hidden="1">#REF!</definedName>
    <definedName name="_Key2" localSheetId="67" hidden="1">#REF!</definedName>
    <definedName name="_Key2" localSheetId="73">#REF!</definedName>
    <definedName name="_Key2" localSheetId="75" hidden="1">#REF!</definedName>
    <definedName name="_Key2" localSheetId="77" hidden="1">#REF!</definedName>
    <definedName name="_Key2" localSheetId="79" hidden="1">#REF!</definedName>
    <definedName name="_Key2" localSheetId="100" hidden="1">#REF!</definedName>
    <definedName name="_Key2" localSheetId="107" hidden="1">#REF!</definedName>
    <definedName name="_Key2" localSheetId="108" hidden="1">#REF!</definedName>
    <definedName name="_Key2" localSheetId="109" hidden="1">#REF!</definedName>
    <definedName name="_Key2" localSheetId="110" hidden="1">#REF!</definedName>
    <definedName name="_Key2" localSheetId="111" hidden="1">#REF!</definedName>
    <definedName name="_Key2" localSheetId="112" hidden="1">#REF!</definedName>
    <definedName name="_Key2" localSheetId="113" hidden="1">#REF!</definedName>
    <definedName name="_Key2" localSheetId="114" hidden="1">#REF!</definedName>
    <definedName name="_Key2" localSheetId="115" hidden="1">#REF!</definedName>
    <definedName name="_Key2" localSheetId="117" hidden="1">#REF!</definedName>
    <definedName name="_Key2" localSheetId="118" hidden="1">#REF!</definedName>
    <definedName name="_Key2" localSheetId="119" hidden="1">#REF!</definedName>
    <definedName name="_Key2" localSheetId="120" hidden="1">#REF!</definedName>
    <definedName name="_Key2" localSheetId="121" hidden="1">#REF!</definedName>
    <definedName name="_Key2" localSheetId="122" hidden="1">#REF!</definedName>
    <definedName name="_Key2" localSheetId="85" hidden="1">#REF!</definedName>
    <definedName name="_Key2" localSheetId="86" hidden="1">#REF!</definedName>
    <definedName name="_Key2" localSheetId="128" hidden="1">#REF!</definedName>
    <definedName name="_Key2" localSheetId="129" hidden="1">#REF!</definedName>
    <definedName name="_Key2" localSheetId="134" hidden="1">#REF!</definedName>
    <definedName name="_Key2" hidden="1">#REF!</definedName>
    <definedName name="_Order1" hidden="1">255</definedName>
    <definedName name="_Order2" hidden="1">255</definedName>
    <definedName name="a" hidden="1">#REF!</definedName>
    <definedName name="_xlnm.Print_Area" localSheetId="49">'18.14'!$A$1:$H$22</definedName>
    <definedName name="_xlnm.Print_Area" localSheetId="41">'18.6'!$A$1:$H$22</definedName>
    <definedName name="_xlnm.Print_Area" localSheetId="42">'18.7'!$A$1:$K$19</definedName>
    <definedName name="_xlnm.Print_Area" localSheetId="44">'18.9'!$A$1:$I$18</definedName>
    <definedName name="_xlnm.Print_Area" localSheetId="126">'21.1'!$A$1:$J$23</definedName>
    <definedName name="_xlnm.Print_Area" localSheetId="128">'21.3'!$A$1:$D$22</definedName>
    <definedName name="asdasd">#REF!</definedName>
    <definedName name="cConcDesde" localSheetId="10">#REF!</definedName>
    <definedName name="cConcDesde" localSheetId="11">#REF!</definedName>
    <definedName name="cConcDesde" localSheetId="12">#REF!</definedName>
    <definedName name="cConcDesde" localSheetId="2">#REF!</definedName>
    <definedName name="cConcDesde" localSheetId="4">#REF!</definedName>
    <definedName name="cConcDesde" localSheetId="5">#REF!</definedName>
    <definedName name="cConcDesde" localSheetId="6">#REF!</definedName>
    <definedName name="cConcDesde" localSheetId="7">#REF!</definedName>
    <definedName name="cConcDesde" localSheetId="8">#REF!</definedName>
    <definedName name="cConcDesde" localSheetId="9">#REF!</definedName>
    <definedName name="cConcDesde" localSheetId="49">#REF!</definedName>
    <definedName name="cConcDesde" localSheetId="41">#REF!</definedName>
    <definedName name="cConcDesde" localSheetId="42">#REF!</definedName>
    <definedName name="cConcDesde" localSheetId="44">#REF!</definedName>
    <definedName name="cConcDesde" localSheetId="62">#REF!</definedName>
    <definedName name="cConcDesde" localSheetId="63">#REF!</definedName>
    <definedName name="cConcDesde" localSheetId="64">#REF!</definedName>
    <definedName name="cConcDesde" localSheetId="65">#REF!</definedName>
    <definedName name="cConcDesde" localSheetId="66">#REF!</definedName>
    <definedName name="cConcDesde" localSheetId="67">#REF!</definedName>
    <definedName name="cConcDesde" localSheetId="73">#REF!</definedName>
    <definedName name="cConcDesde" localSheetId="75">#REF!</definedName>
    <definedName name="cConcDesde" localSheetId="77">#REF!</definedName>
    <definedName name="cConcDesde" localSheetId="79">#REF!</definedName>
    <definedName name="cConcDesde" localSheetId="100">#REF!</definedName>
    <definedName name="cConcDesde" localSheetId="107">#REF!</definedName>
    <definedName name="cConcDesde" localSheetId="108">#REF!</definedName>
    <definedName name="cConcDesde" localSheetId="109">#REF!</definedName>
    <definedName name="cConcDesde" localSheetId="110">#REF!</definedName>
    <definedName name="cConcDesde" localSheetId="111">#REF!</definedName>
    <definedName name="cConcDesde" localSheetId="112">#REF!</definedName>
    <definedName name="cConcDesde" localSheetId="113">#REF!</definedName>
    <definedName name="cConcDesde" localSheetId="114">#REF!</definedName>
    <definedName name="cConcDesde" localSheetId="115">#REF!</definedName>
    <definedName name="cConcDesde" localSheetId="117">#REF!</definedName>
    <definedName name="cConcDesde" localSheetId="118">#REF!</definedName>
    <definedName name="cConcDesde" localSheetId="119">#REF!</definedName>
    <definedName name="cConcDesde" localSheetId="120">#REF!</definedName>
    <definedName name="cConcDesde" localSheetId="121">#REF!</definedName>
    <definedName name="cConcDesde" localSheetId="122">#REF!</definedName>
    <definedName name="cConcDesde" localSheetId="85">#REF!</definedName>
    <definedName name="cConcDesde" localSheetId="86">#REF!</definedName>
    <definedName name="cConcDesde" localSheetId="128">#REF!</definedName>
    <definedName name="cConcDesde" localSheetId="129">#REF!</definedName>
    <definedName name="cConcDesde" localSheetId="134">#REF!</definedName>
    <definedName name="cConcDesde">#REF!</definedName>
    <definedName name="cConcHasta" localSheetId="10">#REF!</definedName>
    <definedName name="cConcHasta" localSheetId="11">#REF!</definedName>
    <definedName name="cConcHasta" localSheetId="12">#REF!</definedName>
    <definedName name="cConcHasta" localSheetId="2">#REF!</definedName>
    <definedName name="cConcHasta" localSheetId="4">#REF!</definedName>
    <definedName name="cConcHasta" localSheetId="5">#REF!</definedName>
    <definedName name="cConcHasta" localSheetId="6">#REF!</definedName>
    <definedName name="cConcHasta" localSheetId="7">#REF!</definedName>
    <definedName name="cConcHasta" localSheetId="8">#REF!</definedName>
    <definedName name="cConcHasta" localSheetId="9">#REF!</definedName>
    <definedName name="cConcHasta" localSheetId="49">#REF!</definedName>
    <definedName name="cConcHasta" localSheetId="41">#REF!</definedName>
    <definedName name="cConcHasta" localSheetId="42">#REF!</definedName>
    <definedName name="cConcHasta" localSheetId="44">#REF!</definedName>
    <definedName name="cConcHasta" localSheetId="62">#REF!</definedName>
    <definedName name="cConcHasta" localSheetId="63">#REF!</definedName>
    <definedName name="cConcHasta" localSheetId="64">#REF!</definedName>
    <definedName name="cConcHasta" localSheetId="65">#REF!</definedName>
    <definedName name="cConcHasta" localSheetId="66">#REF!</definedName>
    <definedName name="cConcHasta" localSheetId="67">#REF!</definedName>
    <definedName name="cConcHasta" localSheetId="73">#REF!</definedName>
    <definedName name="cConcHasta" localSheetId="75">#REF!</definedName>
    <definedName name="cConcHasta" localSheetId="77">#REF!</definedName>
    <definedName name="cConcHasta" localSheetId="79">#REF!</definedName>
    <definedName name="cConcHasta" localSheetId="100">#REF!</definedName>
    <definedName name="cConcHasta" localSheetId="107">#REF!</definedName>
    <definedName name="cConcHasta" localSheetId="108">#REF!</definedName>
    <definedName name="cConcHasta" localSheetId="109">#REF!</definedName>
    <definedName name="cConcHasta" localSheetId="110">#REF!</definedName>
    <definedName name="cConcHasta" localSheetId="111">#REF!</definedName>
    <definedName name="cConcHasta" localSheetId="112">#REF!</definedName>
    <definedName name="cConcHasta" localSheetId="113">#REF!</definedName>
    <definedName name="cConcHasta" localSheetId="114">#REF!</definedName>
    <definedName name="cConcHasta" localSheetId="115">#REF!</definedName>
    <definedName name="cConcHasta" localSheetId="117">#REF!</definedName>
    <definedName name="cConcHasta" localSheetId="118">#REF!</definedName>
    <definedName name="cConcHasta" localSheetId="119">#REF!</definedName>
    <definedName name="cConcHasta" localSheetId="120">#REF!</definedName>
    <definedName name="cConcHasta" localSheetId="121">#REF!</definedName>
    <definedName name="cConcHasta" localSheetId="122">#REF!</definedName>
    <definedName name="cConcHasta" localSheetId="85">#REF!</definedName>
    <definedName name="cConcHasta" localSheetId="86">#REF!</definedName>
    <definedName name="cConcHasta" localSheetId="128">#REF!</definedName>
    <definedName name="cConcHasta" localSheetId="129">#REF!</definedName>
    <definedName name="cConcHasta" localSheetId="134">#REF!</definedName>
    <definedName name="cConcHasta">#REF!</definedName>
    <definedName name="cFecha" localSheetId="10">#REF!</definedName>
    <definedName name="cFecha" localSheetId="11">#REF!</definedName>
    <definedName name="cFecha" localSheetId="12">#REF!</definedName>
    <definedName name="cFecha" localSheetId="2">#REF!</definedName>
    <definedName name="cFecha" localSheetId="4">#REF!</definedName>
    <definedName name="cFecha" localSheetId="5">#REF!</definedName>
    <definedName name="cFecha" localSheetId="6">#REF!</definedName>
    <definedName name="cFecha" localSheetId="7">#REF!</definedName>
    <definedName name="cFecha" localSheetId="8">#REF!</definedName>
    <definedName name="cFecha" localSheetId="9">#REF!</definedName>
    <definedName name="cFecha" localSheetId="49">#REF!</definedName>
    <definedName name="cFecha" localSheetId="41">#REF!</definedName>
    <definedName name="cFecha" localSheetId="42">#REF!</definedName>
    <definedName name="cFecha" localSheetId="44">#REF!</definedName>
    <definedName name="cFecha" localSheetId="62">#REF!</definedName>
    <definedName name="cFecha" localSheetId="63">#REF!</definedName>
    <definedName name="cFecha" localSheetId="64">#REF!</definedName>
    <definedName name="cFecha" localSheetId="65">#REF!</definedName>
    <definedName name="cFecha" localSheetId="66">#REF!</definedName>
    <definedName name="cFecha" localSheetId="67">#REF!</definedName>
    <definedName name="cFecha" localSheetId="73">#REF!</definedName>
    <definedName name="cFecha" localSheetId="75">#REF!</definedName>
    <definedName name="cFecha" localSheetId="77">#REF!</definedName>
    <definedName name="cFecha" localSheetId="79">#REF!</definedName>
    <definedName name="cFecha" localSheetId="100">#REF!</definedName>
    <definedName name="cFecha" localSheetId="107">#REF!</definedName>
    <definedName name="cFecha" localSheetId="108">#REF!</definedName>
    <definedName name="cFecha" localSheetId="109">#REF!</definedName>
    <definedName name="cFecha" localSheetId="110">#REF!</definedName>
    <definedName name="cFecha" localSheetId="111">#REF!</definedName>
    <definedName name="cFecha" localSheetId="112">#REF!</definedName>
    <definedName name="cFecha" localSheetId="113">#REF!</definedName>
    <definedName name="cFecha" localSheetId="114">#REF!</definedName>
    <definedName name="cFecha" localSheetId="115">#REF!</definedName>
    <definedName name="cFecha" localSheetId="116">#REF!</definedName>
    <definedName name="cFecha" localSheetId="117">#REF!</definedName>
    <definedName name="cFecha" localSheetId="118">#REF!</definedName>
    <definedName name="cFecha" localSheetId="119">#REF!</definedName>
    <definedName name="cFecha" localSheetId="120">#REF!</definedName>
    <definedName name="cFecha" localSheetId="121">#REF!</definedName>
    <definedName name="cFecha" localSheetId="122">#REF!</definedName>
    <definedName name="cFecha" localSheetId="85">#REF!</definedName>
    <definedName name="cFecha" localSheetId="86">#REF!</definedName>
    <definedName name="cFecha" localSheetId="128">#REF!</definedName>
    <definedName name="cFecha" localSheetId="129">#REF!</definedName>
    <definedName name="cFecha" localSheetId="134">#REF!</definedName>
    <definedName name="cFecha">#REF!</definedName>
    <definedName name="CONAF" localSheetId="10" hidden="1">#REF!</definedName>
    <definedName name="CONAF" localSheetId="11" hidden="1">#REF!</definedName>
    <definedName name="CONAF" localSheetId="12" hidden="1">#REF!</definedName>
    <definedName name="CONAF" localSheetId="2" hidden="1">#REF!</definedName>
    <definedName name="CONAF" localSheetId="4" hidden="1">#REF!</definedName>
    <definedName name="CONAF" localSheetId="5" hidden="1">#REF!</definedName>
    <definedName name="CONAF" localSheetId="6" hidden="1">#REF!</definedName>
    <definedName name="CONAF" localSheetId="7" hidden="1">#REF!</definedName>
    <definedName name="CONAF" localSheetId="8" hidden="1">#REF!</definedName>
    <definedName name="CONAF" localSheetId="9" hidden="1">#REF!</definedName>
    <definedName name="CONAF" localSheetId="49" hidden="1">#REF!</definedName>
    <definedName name="CONAF" localSheetId="41" hidden="1">#REF!</definedName>
    <definedName name="CONAF" localSheetId="42" hidden="1">#REF!</definedName>
    <definedName name="CONAF" localSheetId="44" hidden="1">#REF!</definedName>
    <definedName name="CONAF" localSheetId="62" hidden="1">#REF!</definedName>
    <definedName name="CONAF" localSheetId="63" hidden="1">#REF!</definedName>
    <definedName name="CONAF" localSheetId="64" hidden="1">#REF!</definedName>
    <definedName name="CONAF" localSheetId="65" hidden="1">#REF!</definedName>
    <definedName name="CONAF" localSheetId="66" hidden="1">#REF!</definedName>
    <definedName name="CONAF" localSheetId="67" hidden="1">#REF!</definedName>
    <definedName name="CONAF" localSheetId="73">#REF!</definedName>
    <definedName name="CONAF" localSheetId="75" hidden="1">#REF!</definedName>
    <definedName name="CONAF" localSheetId="77" hidden="1">#REF!</definedName>
    <definedName name="CONAF" localSheetId="79" hidden="1">#REF!</definedName>
    <definedName name="CONAF" localSheetId="100" hidden="1">#REF!</definedName>
    <definedName name="CONAF" localSheetId="107" hidden="1">#REF!</definedName>
    <definedName name="CONAF" localSheetId="108" hidden="1">#REF!</definedName>
    <definedName name="CONAF" localSheetId="109" hidden="1">#REF!</definedName>
    <definedName name="CONAF" localSheetId="110" hidden="1">#REF!</definedName>
    <definedName name="CONAF" localSheetId="111" hidden="1">#REF!</definedName>
    <definedName name="CONAF" localSheetId="112" hidden="1">#REF!</definedName>
    <definedName name="CONAF" localSheetId="113" hidden="1">#REF!</definedName>
    <definedName name="CONAF" localSheetId="114" hidden="1">#REF!</definedName>
    <definedName name="CONAF" localSheetId="115" hidden="1">#REF!</definedName>
    <definedName name="CONAF" localSheetId="116" hidden="1">#REF!</definedName>
    <definedName name="CONAF" localSheetId="117" hidden="1">#REF!</definedName>
    <definedName name="CONAF" localSheetId="118" hidden="1">#REF!</definedName>
    <definedName name="CONAF" localSheetId="119" hidden="1">#REF!</definedName>
    <definedName name="CONAF" localSheetId="120" hidden="1">#REF!</definedName>
    <definedName name="CONAF" localSheetId="121" hidden="1">#REF!</definedName>
    <definedName name="CONAF" localSheetId="122" hidden="1">#REF!</definedName>
    <definedName name="CONAF" localSheetId="85" hidden="1">#REF!</definedName>
    <definedName name="CONAF" localSheetId="86" hidden="1">#REF!</definedName>
    <definedName name="CONAF" localSheetId="128" hidden="1">#REF!</definedName>
    <definedName name="CONAF" localSheetId="129" hidden="1">#REF!</definedName>
    <definedName name="CONAF" localSheetId="134" hidden="1">#REF!</definedName>
    <definedName name="CONAF" hidden="1">#REF!</definedName>
    <definedName name="CONAF_2" localSheetId="10" hidden="1">#REF!</definedName>
    <definedName name="CONAF_2" localSheetId="11" hidden="1">#REF!</definedName>
    <definedName name="CONAF_2" localSheetId="12" hidden="1">#REF!</definedName>
    <definedName name="CONAF_2" localSheetId="2" hidden="1">#REF!</definedName>
    <definedName name="CONAF_2" localSheetId="4" hidden="1">#REF!</definedName>
    <definedName name="CONAF_2" localSheetId="5" hidden="1">#REF!</definedName>
    <definedName name="CONAF_2" localSheetId="6" hidden="1">#REF!</definedName>
    <definedName name="CONAF_2" localSheetId="7" hidden="1">#REF!</definedName>
    <definedName name="CONAF_2" localSheetId="8" hidden="1">#REF!</definedName>
    <definedName name="CONAF_2" localSheetId="9" hidden="1">#REF!</definedName>
    <definedName name="CONAF_2" localSheetId="49" hidden="1">#REF!</definedName>
    <definedName name="CONAF_2" localSheetId="41" hidden="1">#REF!</definedName>
    <definedName name="CONAF_2" localSheetId="42" hidden="1">#REF!</definedName>
    <definedName name="CONAF_2" localSheetId="44" hidden="1">#REF!</definedName>
    <definedName name="CONAF_2" localSheetId="62" hidden="1">#REF!</definedName>
    <definedName name="CONAF_2" localSheetId="63" hidden="1">#REF!</definedName>
    <definedName name="CONAF_2" localSheetId="64" hidden="1">#REF!</definedName>
    <definedName name="CONAF_2" localSheetId="65" hidden="1">#REF!</definedName>
    <definedName name="CONAF_2" localSheetId="66" hidden="1">#REF!</definedName>
    <definedName name="CONAF_2" localSheetId="67" hidden="1">#REF!</definedName>
    <definedName name="CONAF_2" localSheetId="73">#REF!</definedName>
    <definedName name="CONAF_2" localSheetId="75" hidden="1">#REF!</definedName>
    <definedName name="CONAF_2" localSheetId="77" hidden="1">#REF!</definedName>
    <definedName name="CONAF_2" localSheetId="79" hidden="1">#REF!</definedName>
    <definedName name="CONAF_2" localSheetId="100" hidden="1">#REF!</definedName>
    <definedName name="CONAF_2" localSheetId="107" hidden="1">#REF!</definedName>
    <definedName name="CONAF_2" localSheetId="108" hidden="1">#REF!</definedName>
    <definedName name="CONAF_2" localSheetId="109" hidden="1">#REF!</definedName>
    <definedName name="CONAF_2" localSheetId="110" hidden="1">#REF!</definedName>
    <definedName name="CONAF_2" localSheetId="111" hidden="1">#REF!</definedName>
    <definedName name="CONAF_2" localSheetId="112" hidden="1">#REF!</definedName>
    <definedName name="CONAF_2" localSheetId="113" hidden="1">#REF!</definedName>
    <definedName name="CONAF_2" localSheetId="114" hidden="1">#REF!</definedName>
    <definedName name="CONAF_2" localSheetId="115" hidden="1">#REF!</definedName>
    <definedName name="CONAF_2" localSheetId="116" hidden="1">#REF!</definedName>
    <definedName name="CONAF_2" localSheetId="117" hidden="1">#REF!</definedName>
    <definedName name="CONAF_2" localSheetId="118" hidden="1">#REF!</definedName>
    <definedName name="CONAF_2" localSheetId="119" hidden="1">#REF!</definedName>
    <definedName name="CONAF_2" localSheetId="120" hidden="1">#REF!</definedName>
    <definedName name="CONAF_2" localSheetId="121" hidden="1">#REF!</definedName>
    <definedName name="CONAF_2" localSheetId="122" hidden="1">#REF!</definedName>
    <definedName name="CONAF_2" localSheetId="85" hidden="1">#REF!</definedName>
    <definedName name="CONAF_2" localSheetId="86" hidden="1">#REF!</definedName>
    <definedName name="CONAF_2" localSheetId="128" hidden="1">#REF!</definedName>
    <definedName name="CONAF_2" localSheetId="129" hidden="1">#REF!</definedName>
    <definedName name="CONAF_2" localSheetId="134" hidden="1">#REF!</definedName>
    <definedName name="CONAF_2" hidden="1">#REF!</definedName>
    <definedName name="CONAF_3" localSheetId="10">#REF!</definedName>
    <definedName name="CONAF_3" localSheetId="11">#REF!</definedName>
    <definedName name="CONAF_3" localSheetId="12">#REF!</definedName>
    <definedName name="CONAF_3" localSheetId="2">#REF!</definedName>
    <definedName name="CONAF_3" localSheetId="4">#REF!</definedName>
    <definedName name="CONAF_3" localSheetId="5">#REF!</definedName>
    <definedName name="CONAF_3" localSheetId="6">#REF!</definedName>
    <definedName name="CONAF_3" localSheetId="7">#REF!</definedName>
    <definedName name="CONAF_3" localSheetId="8">#REF!</definedName>
    <definedName name="CONAF_3" localSheetId="9">#REF!</definedName>
    <definedName name="CONAF_3" localSheetId="49">#REF!</definedName>
    <definedName name="CONAF_3" localSheetId="41">#REF!</definedName>
    <definedName name="CONAF_3" localSheetId="42">#REF!</definedName>
    <definedName name="CONAF_3" localSheetId="44">#REF!</definedName>
    <definedName name="CONAF_3" localSheetId="62">#REF!</definedName>
    <definedName name="CONAF_3" localSheetId="63">#REF!</definedName>
    <definedName name="CONAF_3" localSheetId="64">#REF!</definedName>
    <definedName name="CONAF_3" localSheetId="65">#REF!</definedName>
    <definedName name="CONAF_3" localSheetId="66">#REF!</definedName>
    <definedName name="CONAF_3" localSheetId="67">#REF!</definedName>
    <definedName name="CONAF_3" localSheetId="73">#REF!</definedName>
    <definedName name="CONAF_3" localSheetId="75">#REF!</definedName>
    <definedName name="CONAF_3" localSheetId="77">#REF!</definedName>
    <definedName name="CONAF_3" localSheetId="79">#REF!</definedName>
    <definedName name="CONAF_3" localSheetId="100">#REF!</definedName>
    <definedName name="CONAF_3" localSheetId="107">#REF!</definedName>
    <definedName name="CONAF_3" localSheetId="108">#REF!</definedName>
    <definedName name="CONAF_3" localSheetId="109">#REF!</definedName>
    <definedName name="CONAF_3" localSheetId="110">#REF!</definedName>
    <definedName name="CONAF_3" localSheetId="111">#REF!</definedName>
    <definedName name="CONAF_3" localSheetId="112">#REF!</definedName>
    <definedName name="CONAF_3" localSheetId="113">#REF!</definedName>
    <definedName name="CONAF_3" localSheetId="114">#REF!</definedName>
    <definedName name="CONAF_3" localSheetId="115">#REF!</definedName>
    <definedName name="CONAF_3" localSheetId="116">#REF!</definedName>
    <definedName name="CONAF_3" localSheetId="117">#REF!</definedName>
    <definedName name="CONAF_3" localSheetId="118">#REF!</definedName>
    <definedName name="CONAF_3" localSheetId="119">#REF!</definedName>
    <definedName name="CONAF_3" localSheetId="120">#REF!</definedName>
    <definedName name="CONAF_3" localSheetId="121">#REF!</definedName>
    <definedName name="CONAF_3" localSheetId="122">#REF!</definedName>
    <definedName name="CONAF_3" localSheetId="85">#REF!</definedName>
    <definedName name="CONAF_3" localSheetId="86">#REF!</definedName>
    <definedName name="CONAF_3" localSheetId="128">#REF!</definedName>
    <definedName name="CONAF_3" localSheetId="129">#REF!</definedName>
    <definedName name="CONAF_3" localSheetId="134">#REF!</definedName>
    <definedName name="CONAF_3">#REF!</definedName>
    <definedName name="coni" localSheetId="10">#REF!</definedName>
    <definedName name="coni" localSheetId="11">#REF!</definedName>
    <definedName name="coni" localSheetId="12">#REF!</definedName>
    <definedName name="coni" localSheetId="2">#REF!</definedName>
    <definedName name="coni" localSheetId="4">#REF!</definedName>
    <definedName name="coni" localSheetId="5">#REF!</definedName>
    <definedName name="coni" localSheetId="6">#REF!</definedName>
    <definedName name="coni" localSheetId="7">#REF!</definedName>
    <definedName name="coni" localSheetId="8">#REF!</definedName>
    <definedName name="coni" localSheetId="9">#REF!</definedName>
    <definedName name="coni" localSheetId="49">#REF!</definedName>
    <definedName name="coni" localSheetId="41">#REF!</definedName>
    <definedName name="coni" localSheetId="42">#REF!</definedName>
    <definedName name="coni" localSheetId="44">#REF!</definedName>
    <definedName name="coni" localSheetId="62">#REF!</definedName>
    <definedName name="coni" localSheetId="63">#REF!</definedName>
    <definedName name="coni" localSheetId="64">#REF!</definedName>
    <definedName name="coni" localSheetId="65">#REF!</definedName>
    <definedName name="coni" localSheetId="66">#REF!</definedName>
    <definedName name="coni" localSheetId="67">#REF!</definedName>
    <definedName name="coni" localSheetId="73">#REF!</definedName>
    <definedName name="coni" localSheetId="75">#REF!</definedName>
    <definedName name="coni" localSheetId="77">#REF!</definedName>
    <definedName name="coni" localSheetId="79">#REF!</definedName>
    <definedName name="coni" localSheetId="100">#REF!</definedName>
    <definedName name="coni" localSheetId="107">#REF!</definedName>
    <definedName name="coni" localSheetId="108">#REF!</definedName>
    <definedName name="coni" localSheetId="109">#REF!</definedName>
    <definedName name="coni" localSheetId="110">#REF!</definedName>
    <definedName name="coni" localSheetId="111">#REF!</definedName>
    <definedName name="coni" localSheetId="112">#REF!</definedName>
    <definedName name="coni" localSheetId="113">#REF!</definedName>
    <definedName name="coni" localSheetId="114">#REF!</definedName>
    <definedName name="coni" localSheetId="115">#REF!</definedName>
    <definedName name="coni" localSheetId="116">#REF!</definedName>
    <definedName name="coni" localSheetId="117">#REF!</definedName>
    <definedName name="coni" localSheetId="118">#REF!</definedName>
    <definedName name="coni" localSheetId="119">#REF!</definedName>
    <definedName name="coni" localSheetId="120">#REF!</definedName>
    <definedName name="coni" localSheetId="121">#REF!</definedName>
    <definedName name="coni" localSheetId="122">#REF!</definedName>
    <definedName name="coni" localSheetId="85">#REF!</definedName>
    <definedName name="coni" localSheetId="86">#REF!</definedName>
    <definedName name="coni" localSheetId="128">#REF!</definedName>
    <definedName name="coni" localSheetId="129">#REF!</definedName>
    <definedName name="coni" localSheetId="134">#REF!</definedName>
    <definedName name="coni">#REF!</definedName>
    <definedName name="cURL" localSheetId="10">#REF!</definedName>
    <definedName name="cURL" localSheetId="11">#REF!</definedName>
    <definedName name="cURL" localSheetId="12">#REF!</definedName>
    <definedName name="cURL" localSheetId="2">#REF!</definedName>
    <definedName name="cURL" localSheetId="4">#REF!</definedName>
    <definedName name="cURL" localSheetId="5">#REF!</definedName>
    <definedName name="cURL" localSheetId="6">#REF!</definedName>
    <definedName name="cURL" localSheetId="7">#REF!</definedName>
    <definedName name="cURL" localSheetId="8">#REF!</definedName>
    <definedName name="cURL" localSheetId="9">#REF!</definedName>
    <definedName name="cURL" localSheetId="49">#REF!</definedName>
    <definedName name="cURL" localSheetId="41">#REF!</definedName>
    <definedName name="cURL" localSheetId="42">#REF!</definedName>
    <definedName name="cURL" localSheetId="44">#REF!</definedName>
    <definedName name="cURL" localSheetId="62">#REF!</definedName>
    <definedName name="cURL" localSheetId="63">#REF!</definedName>
    <definedName name="cURL" localSheetId="64">#REF!</definedName>
    <definedName name="cURL" localSheetId="65">#REF!</definedName>
    <definedName name="cURL" localSheetId="66">#REF!</definedName>
    <definedName name="cURL" localSheetId="67">#REF!</definedName>
    <definedName name="cURL" localSheetId="73">#REF!</definedName>
    <definedName name="cURL" localSheetId="75">#REF!</definedName>
    <definedName name="cURL" localSheetId="77">#REF!</definedName>
    <definedName name="cURL" localSheetId="79">#REF!</definedName>
    <definedName name="cURL" localSheetId="100">#REF!</definedName>
    <definedName name="cURL" localSheetId="107">#REF!</definedName>
    <definedName name="cURL" localSheetId="108">#REF!</definedName>
    <definedName name="cURL" localSheetId="109">#REF!</definedName>
    <definedName name="cURL" localSheetId="110">#REF!</definedName>
    <definedName name="cURL" localSheetId="111">#REF!</definedName>
    <definedName name="cURL" localSheetId="112">#REF!</definedName>
    <definedName name="cURL" localSheetId="113">#REF!</definedName>
    <definedName name="cURL" localSheetId="114">#REF!</definedName>
    <definedName name="cURL" localSheetId="115">#REF!</definedName>
    <definedName name="cURL" localSheetId="116">#REF!</definedName>
    <definedName name="cURL" localSheetId="117">#REF!</definedName>
    <definedName name="cURL" localSheetId="118">#REF!</definedName>
    <definedName name="cURL" localSheetId="119">#REF!</definedName>
    <definedName name="cURL" localSheetId="120">#REF!</definedName>
    <definedName name="cURL" localSheetId="121">#REF!</definedName>
    <definedName name="cURL" localSheetId="122">#REF!</definedName>
    <definedName name="cURL" localSheetId="85">#REF!</definedName>
    <definedName name="cURL" localSheetId="86">#REF!</definedName>
    <definedName name="cURL" localSheetId="128">#REF!</definedName>
    <definedName name="cURL" localSheetId="129">#REF!</definedName>
    <definedName name="cURL" localSheetId="134">#REF!</definedName>
    <definedName name="cURL">#REF!</definedName>
    <definedName name="dim_paises">#REF!</definedName>
    <definedName name="dim_sa">#REF!</definedName>
    <definedName name="dim_unidades_medida">#REF!</definedName>
    <definedName name="li" localSheetId="10" hidden="1">#REF!</definedName>
    <definedName name="li" localSheetId="2" hidden="1">#REF!</definedName>
    <definedName name="li" localSheetId="7" hidden="1">#REF!</definedName>
    <definedName name="li" localSheetId="62" hidden="1">#REF!</definedName>
    <definedName name="li" localSheetId="63" hidden="1">#REF!</definedName>
    <definedName name="li" localSheetId="64" hidden="1">#REF!</definedName>
    <definedName name="li" localSheetId="65" hidden="1">#REF!</definedName>
    <definedName name="li" localSheetId="66" hidden="1">#REF!</definedName>
    <definedName name="li" localSheetId="67" hidden="1">#REF!</definedName>
    <definedName name="li" localSheetId="79" hidden="1">#REF!</definedName>
    <definedName name="li" localSheetId="100" hidden="1">#REF!</definedName>
    <definedName name="li" localSheetId="107" hidden="1">#REF!</definedName>
    <definedName name="li" localSheetId="110" hidden="1">#REF!</definedName>
    <definedName name="li" localSheetId="111" hidden="1">#REF!</definedName>
    <definedName name="li" localSheetId="112" hidden="1">#REF!</definedName>
    <definedName name="li" localSheetId="113" hidden="1">#REF!</definedName>
    <definedName name="li" localSheetId="114" hidden="1">#REF!</definedName>
    <definedName name="li" localSheetId="115" hidden="1">#REF!</definedName>
    <definedName name="li" localSheetId="122" hidden="1">#REF!</definedName>
    <definedName name="li" localSheetId="85" hidden="1">#REF!</definedName>
    <definedName name="li" localSheetId="86" hidden="1">#REF!</definedName>
    <definedName name="li" localSheetId="128" hidden="1">#REF!</definedName>
    <definedName name="li" localSheetId="129" hidden="1">#REF!</definedName>
    <definedName name="li" hidden="1">#REF!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10">#REF!</definedName>
    <definedName name="MO" localSheetId="11">#REF!</definedName>
    <definedName name="MO" localSheetId="12">#REF!</definedName>
    <definedName name="MO" localSheetId="2">#REF!</definedName>
    <definedName name="MO" localSheetId="4">#REF!</definedName>
    <definedName name="MO" localSheetId="5">#REF!</definedName>
    <definedName name="MO" localSheetId="6">#REF!</definedName>
    <definedName name="MO" localSheetId="7">#REF!</definedName>
    <definedName name="MO" localSheetId="8">#REF!</definedName>
    <definedName name="MO" localSheetId="9">#REF!</definedName>
    <definedName name="MO" localSheetId="49">#REF!</definedName>
    <definedName name="MO" localSheetId="41">#REF!</definedName>
    <definedName name="MO" localSheetId="42">#REF!</definedName>
    <definedName name="MO" localSheetId="44">#REF!</definedName>
    <definedName name="MO" localSheetId="62">#REF!</definedName>
    <definedName name="MO" localSheetId="63">#REF!</definedName>
    <definedName name="MO" localSheetId="64">#REF!</definedName>
    <definedName name="MO" localSheetId="65">#REF!</definedName>
    <definedName name="MO" localSheetId="66">#REF!</definedName>
    <definedName name="MO" localSheetId="67">#REF!</definedName>
    <definedName name="MO" localSheetId="73">#REF!</definedName>
    <definedName name="MO" localSheetId="75">#REF!</definedName>
    <definedName name="MO" localSheetId="77">#REF!</definedName>
    <definedName name="MO" localSheetId="79">#REF!</definedName>
    <definedName name="MO" localSheetId="100">#REF!</definedName>
    <definedName name="MO" localSheetId="107">#REF!</definedName>
    <definedName name="MO" localSheetId="108">#REF!</definedName>
    <definedName name="MO" localSheetId="109">#REF!</definedName>
    <definedName name="MO" localSheetId="110">#REF!</definedName>
    <definedName name="MO" localSheetId="111">#REF!</definedName>
    <definedName name="MO" localSheetId="112">#REF!</definedName>
    <definedName name="MO" localSheetId="113">#REF!</definedName>
    <definedName name="MO" localSheetId="114">#REF!</definedName>
    <definedName name="MO" localSheetId="115">#REF!</definedName>
    <definedName name="MO" localSheetId="116">#REF!</definedName>
    <definedName name="MO" localSheetId="117">#REF!</definedName>
    <definedName name="MO" localSheetId="118">#REF!</definedName>
    <definedName name="MO" localSheetId="119">#REF!</definedName>
    <definedName name="MO" localSheetId="120">#REF!</definedName>
    <definedName name="MO" localSheetId="121">#REF!</definedName>
    <definedName name="MO" localSheetId="122">#REF!</definedName>
    <definedName name="MO" localSheetId="85">#REF!</definedName>
    <definedName name="MO" localSheetId="86">#REF!</definedName>
    <definedName name="MO" localSheetId="128">#REF!</definedName>
    <definedName name="MO" localSheetId="129">#REF!</definedName>
    <definedName name="MO" localSheetId="134">#REF!</definedName>
    <definedName name="MO">#REF!</definedName>
    <definedName name="Q_ConsolidadoMutuales_EmpresasCreativas" localSheetId="10">#REF!</definedName>
    <definedName name="Q_ConsolidadoMutuales_EmpresasCreativas" localSheetId="11">#REF!</definedName>
    <definedName name="Q_ConsolidadoMutuales_EmpresasCreativas" localSheetId="12">#REF!</definedName>
    <definedName name="Q_ConsolidadoMutuales_EmpresasCreativas" localSheetId="2">#REF!</definedName>
    <definedName name="Q_ConsolidadoMutuales_EmpresasCreativas" localSheetId="4">#REF!</definedName>
    <definedName name="Q_ConsolidadoMutuales_EmpresasCreativas" localSheetId="5">#REF!</definedName>
    <definedName name="Q_ConsolidadoMutuales_EmpresasCreativas" localSheetId="6">#REF!</definedName>
    <definedName name="Q_ConsolidadoMutuales_EmpresasCreativas" localSheetId="7">#REF!</definedName>
    <definedName name="Q_ConsolidadoMutuales_EmpresasCreativas" localSheetId="8">#REF!</definedName>
    <definedName name="Q_ConsolidadoMutuales_EmpresasCreativas" localSheetId="9">#REF!</definedName>
    <definedName name="Q_ConsolidadoMutuales_EmpresasCreativas" localSheetId="49">#REF!</definedName>
    <definedName name="Q_ConsolidadoMutuales_EmpresasCreativas" localSheetId="41">#REF!</definedName>
    <definedName name="Q_ConsolidadoMutuales_EmpresasCreativas" localSheetId="42">#REF!</definedName>
    <definedName name="Q_ConsolidadoMutuales_EmpresasCreativas" localSheetId="44">#REF!</definedName>
    <definedName name="Q_ConsolidadoMutuales_EmpresasCreativas" localSheetId="62">#REF!</definedName>
    <definedName name="Q_ConsolidadoMutuales_EmpresasCreativas" localSheetId="63">#REF!</definedName>
    <definedName name="Q_ConsolidadoMutuales_EmpresasCreativas" localSheetId="64">#REF!</definedName>
    <definedName name="Q_ConsolidadoMutuales_EmpresasCreativas" localSheetId="65">#REF!</definedName>
    <definedName name="Q_ConsolidadoMutuales_EmpresasCreativas" localSheetId="66">#REF!</definedName>
    <definedName name="Q_ConsolidadoMutuales_EmpresasCreativas" localSheetId="67">#REF!</definedName>
    <definedName name="Q_ConsolidadoMutuales_EmpresasCreativas" localSheetId="73">#REF!</definedName>
    <definedName name="Q_ConsolidadoMutuales_EmpresasCreativas" localSheetId="75">#REF!</definedName>
    <definedName name="Q_ConsolidadoMutuales_EmpresasCreativas" localSheetId="77">#REF!</definedName>
    <definedName name="Q_ConsolidadoMutuales_EmpresasCreativas" localSheetId="79">#REF!</definedName>
    <definedName name="Q_ConsolidadoMutuales_EmpresasCreativas" localSheetId="100">#REF!</definedName>
    <definedName name="Q_ConsolidadoMutuales_EmpresasCreativas" localSheetId="107">#REF!</definedName>
    <definedName name="Q_ConsolidadoMutuales_EmpresasCreativas" localSheetId="108">#REF!</definedName>
    <definedName name="Q_ConsolidadoMutuales_EmpresasCreativas" localSheetId="109">#REF!</definedName>
    <definedName name="Q_ConsolidadoMutuales_EmpresasCreativas" localSheetId="110">#REF!</definedName>
    <definedName name="Q_ConsolidadoMutuales_EmpresasCreativas" localSheetId="111">#REF!</definedName>
    <definedName name="Q_ConsolidadoMutuales_EmpresasCreativas" localSheetId="112">#REF!</definedName>
    <definedName name="Q_ConsolidadoMutuales_EmpresasCreativas" localSheetId="113">#REF!</definedName>
    <definedName name="Q_ConsolidadoMutuales_EmpresasCreativas" localSheetId="114">#REF!</definedName>
    <definedName name="Q_ConsolidadoMutuales_EmpresasCreativas" localSheetId="115">#REF!</definedName>
    <definedName name="Q_ConsolidadoMutuales_EmpresasCreativas" localSheetId="116">#REF!</definedName>
    <definedName name="Q_ConsolidadoMutuales_EmpresasCreativas" localSheetId="117">#REF!</definedName>
    <definedName name="Q_ConsolidadoMutuales_EmpresasCreativas" localSheetId="118">#REF!</definedName>
    <definedName name="Q_ConsolidadoMutuales_EmpresasCreativas" localSheetId="119">#REF!</definedName>
    <definedName name="Q_ConsolidadoMutuales_EmpresasCreativas" localSheetId="120">#REF!</definedName>
    <definedName name="Q_ConsolidadoMutuales_EmpresasCreativas" localSheetId="121">#REF!</definedName>
    <definedName name="Q_ConsolidadoMutuales_EmpresasCreativas" localSheetId="122">#REF!</definedName>
    <definedName name="Q_ConsolidadoMutuales_EmpresasCreativas" localSheetId="85">#REF!</definedName>
    <definedName name="Q_ConsolidadoMutuales_EmpresasCreativas" localSheetId="86">#REF!</definedName>
    <definedName name="Q_ConsolidadoMutuales_EmpresasCreativas" localSheetId="128">#REF!</definedName>
    <definedName name="Q_ConsolidadoMutuales_EmpresasCreativas" localSheetId="129">#REF!</definedName>
    <definedName name="Q_ConsolidadoMutuales_EmpresasCreativas" localSheetId="134">#REF!</definedName>
    <definedName name="Q_ConsolidadoMutuales_EmpresasCreativas">#REF!</definedName>
    <definedName name="rApO" localSheetId="10">#REF!</definedName>
    <definedName name="rApO" localSheetId="11">#REF!</definedName>
    <definedName name="rApO" localSheetId="12">#REF!</definedName>
    <definedName name="rApO" localSheetId="2">#REF!</definedName>
    <definedName name="rApO" localSheetId="4">#REF!</definedName>
    <definedName name="rApO" localSheetId="5">#REF!</definedName>
    <definedName name="rApO" localSheetId="6">#REF!</definedName>
    <definedName name="rApO" localSheetId="7">#REF!</definedName>
    <definedName name="rApO" localSheetId="8">#REF!</definedName>
    <definedName name="rApO" localSheetId="9">#REF!</definedName>
    <definedName name="rApO" localSheetId="49">#REF!</definedName>
    <definedName name="rApO" localSheetId="41">#REF!</definedName>
    <definedName name="rApO" localSheetId="42">#REF!</definedName>
    <definedName name="rApO" localSheetId="44">#REF!</definedName>
    <definedName name="rApO" localSheetId="62">#REF!</definedName>
    <definedName name="rApO" localSheetId="63">#REF!</definedName>
    <definedName name="rApO" localSheetId="64">#REF!</definedName>
    <definedName name="rApO" localSheetId="65">#REF!</definedName>
    <definedName name="rApO" localSheetId="66">#REF!</definedName>
    <definedName name="rApO" localSheetId="67">#REF!</definedName>
    <definedName name="rApO" localSheetId="73">#REF!</definedName>
    <definedName name="rApO" localSheetId="75">#REF!</definedName>
    <definedName name="rApO" localSheetId="77">#REF!</definedName>
    <definedName name="rApO" localSheetId="79">#REF!</definedName>
    <definedName name="rApO" localSheetId="100">#REF!</definedName>
    <definedName name="rApO" localSheetId="107">#REF!</definedName>
    <definedName name="rApO" localSheetId="108">#REF!</definedName>
    <definedName name="rApO" localSheetId="109">#REF!</definedName>
    <definedName name="rApO" localSheetId="110">#REF!</definedName>
    <definedName name="rApO" localSheetId="111">#REF!</definedName>
    <definedName name="rApO" localSheetId="112">#REF!</definedName>
    <definedName name="rApO" localSheetId="113">#REF!</definedName>
    <definedName name="rApO" localSheetId="114">#REF!</definedName>
    <definedName name="rApO" localSheetId="115">#REF!</definedName>
    <definedName name="rApO" localSheetId="116">#REF!</definedName>
    <definedName name="rApO" localSheetId="117">#REF!</definedName>
    <definedName name="rApO" localSheetId="118">#REF!</definedName>
    <definedName name="rApO" localSheetId="119">#REF!</definedName>
    <definedName name="rApO" localSheetId="120">#REF!</definedName>
    <definedName name="rApO" localSheetId="121">#REF!</definedName>
    <definedName name="rApO" localSheetId="122">#REF!</definedName>
    <definedName name="rApO" localSheetId="85">#REF!</definedName>
    <definedName name="rApO" localSheetId="86">#REF!</definedName>
    <definedName name="rApO" localSheetId="128">#REF!</definedName>
    <definedName name="rApO" localSheetId="129">#REF!</definedName>
    <definedName name="rApO" localSheetId="134">#REF!</definedName>
    <definedName name="rApO">#REF!</definedName>
    <definedName name="rApP" localSheetId="10">#REF!</definedName>
    <definedName name="rApP" localSheetId="11">#REF!</definedName>
    <definedName name="rApP" localSheetId="12">#REF!</definedName>
    <definedName name="rApP" localSheetId="2">#REF!</definedName>
    <definedName name="rApP" localSheetId="4">#REF!</definedName>
    <definedName name="rApP" localSheetId="5">#REF!</definedName>
    <definedName name="rApP" localSheetId="6">#REF!</definedName>
    <definedName name="rApP" localSheetId="7">#REF!</definedName>
    <definedName name="rApP" localSheetId="8">#REF!</definedName>
    <definedName name="rApP" localSheetId="9">#REF!</definedName>
    <definedName name="rApP" localSheetId="49">#REF!</definedName>
    <definedName name="rApP" localSheetId="41">#REF!</definedName>
    <definedName name="rApP" localSheetId="42">#REF!</definedName>
    <definedName name="rApP" localSheetId="44">#REF!</definedName>
    <definedName name="rApP" localSheetId="62">#REF!</definedName>
    <definedName name="rApP" localSheetId="63">#REF!</definedName>
    <definedName name="rApP" localSheetId="64">#REF!</definedName>
    <definedName name="rApP" localSheetId="65">#REF!</definedName>
    <definedName name="rApP" localSheetId="66">#REF!</definedName>
    <definedName name="rApP" localSheetId="67">#REF!</definedName>
    <definedName name="rApP" localSheetId="73">#REF!</definedName>
    <definedName name="rApP" localSheetId="75">#REF!</definedName>
    <definedName name="rApP" localSheetId="77">#REF!</definedName>
    <definedName name="rApP" localSheetId="79">#REF!</definedName>
    <definedName name="rApP" localSheetId="100">#REF!</definedName>
    <definedName name="rApP" localSheetId="107">#REF!</definedName>
    <definedName name="rApP" localSheetId="108">#REF!</definedName>
    <definedName name="rApP" localSheetId="109">#REF!</definedName>
    <definedName name="rApP" localSheetId="110">#REF!</definedName>
    <definedName name="rApP" localSheetId="111">#REF!</definedName>
    <definedName name="rApP" localSheetId="112">#REF!</definedName>
    <definedName name="rApP" localSheetId="113">#REF!</definedName>
    <definedName name="rApP" localSheetId="114">#REF!</definedName>
    <definedName name="rApP" localSheetId="115">#REF!</definedName>
    <definedName name="rApP" localSheetId="116">#REF!</definedName>
    <definedName name="rApP" localSheetId="117">#REF!</definedName>
    <definedName name="rApP" localSheetId="118">#REF!</definedName>
    <definedName name="rApP" localSheetId="119">#REF!</definedName>
    <definedName name="rApP" localSheetId="120">#REF!</definedName>
    <definedName name="rApP" localSheetId="121">#REF!</definedName>
    <definedName name="rApP" localSheetId="122">#REF!</definedName>
    <definedName name="rApP" localSheetId="85">#REF!</definedName>
    <definedName name="rApP" localSheetId="86">#REF!</definedName>
    <definedName name="rApP" localSheetId="128">#REF!</definedName>
    <definedName name="rApP" localSheetId="129">#REF!</definedName>
    <definedName name="rApP" localSheetId="134">#REF!</definedName>
    <definedName name="rApP">#REF!</definedName>
    <definedName name="rDif" localSheetId="10">#REF!</definedName>
    <definedName name="rDif" localSheetId="11">#REF!</definedName>
    <definedName name="rDif" localSheetId="12">#REF!</definedName>
    <definedName name="rDif" localSheetId="2">#REF!</definedName>
    <definedName name="rDif" localSheetId="4">#REF!</definedName>
    <definedName name="rDif" localSheetId="5">#REF!</definedName>
    <definedName name="rDif" localSheetId="6">#REF!</definedName>
    <definedName name="rDif" localSheetId="7">#REF!</definedName>
    <definedName name="rDif" localSheetId="8">#REF!</definedName>
    <definedName name="rDif" localSheetId="9">#REF!</definedName>
    <definedName name="rDif" localSheetId="49">#REF!</definedName>
    <definedName name="rDif" localSheetId="41">#REF!</definedName>
    <definedName name="rDif" localSheetId="42">#REF!</definedName>
    <definedName name="rDif" localSheetId="44">#REF!</definedName>
    <definedName name="rDif" localSheetId="62">#REF!</definedName>
    <definedName name="rDif" localSheetId="63">#REF!</definedName>
    <definedName name="rDif" localSheetId="64">#REF!</definedName>
    <definedName name="rDif" localSheetId="65">#REF!</definedName>
    <definedName name="rDif" localSheetId="66">#REF!</definedName>
    <definedName name="rDif" localSheetId="67">#REF!</definedName>
    <definedName name="rDif" localSheetId="73">#REF!</definedName>
    <definedName name="rDif" localSheetId="75">#REF!</definedName>
    <definedName name="rDif" localSheetId="77">#REF!</definedName>
    <definedName name="rDif" localSheetId="79">#REF!</definedName>
    <definedName name="rDif" localSheetId="100">#REF!</definedName>
    <definedName name="rDif" localSheetId="107">#REF!</definedName>
    <definedName name="rDif" localSheetId="108">#REF!</definedName>
    <definedName name="rDif" localSheetId="109">#REF!</definedName>
    <definedName name="rDif" localSheetId="110">#REF!</definedName>
    <definedName name="rDif" localSheetId="111">#REF!</definedName>
    <definedName name="rDif" localSheetId="112">#REF!</definedName>
    <definedName name="rDif" localSheetId="113">#REF!</definedName>
    <definedName name="rDif" localSheetId="114">#REF!</definedName>
    <definedName name="rDif" localSheetId="115">#REF!</definedName>
    <definedName name="rDif" localSheetId="116">#REF!</definedName>
    <definedName name="rDif" localSheetId="117">#REF!</definedName>
    <definedName name="rDif" localSheetId="118">#REF!</definedName>
    <definedName name="rDif" localSheetId="119">#REF!</definedName>
    <definedName name="rDif" localSheetId="120">#REF!</definedName>
    <definedName name="rDif" localSheetId="121">#REF!</definedName>
    <definedName name="rDif" localSheetId="122">#REF!</definedName>
    <definedName name="rDif" localSheetId="85">#REF!</definedName>
    <definedName name="rDif" localSheetId="86">#REF!</definedName>
    <definedName name="rDif" localSheetId="128">#REF!</definedName>
    <definedName name="rDif" localSheetId="129">#REF!</definedName>
    <definedName name="rDif" localSheetId="134">#REF!</definedName>
    <definedName name="rDif">#REF!</definedName>
    <definedName name="rHon" localSheetId="10">#REF!</definedName>
    <definedName name="rHon" localSheetId="11">#REF!</definedName>
    <definedName name="rHon" localSheetId="12">#REF!</definedName>
    <definedName name="rHon" localSheetId="2">#REF!</definedName>
    <definedName name="rHon" localSheetId="4">#REF!</definedName>
    <definedName name="rHon" localSheetId="5">#REF!</definedName>
    <definedName name="rHon" localSheetId="6">#REF!</definedName>
    <definedName name="rHon" localSheetId="7">#REF!</definedName>
    <definedName name="rHon" localSheetId="8">#REF!</definedName>
    <definedName name="rHon" localSheetId="9">#REF!</definedName>
    <definedName name="rHon" localSheetId="49">#REF!</definedName>
    <definedName name="rHon" localSheetId="41">#REF!</definedName>
    <definedName name="rHon" localSheetId="42">#REF!</definedName>
    <definedName name="rHon" localSheetId="44">#REF!</definedName>
    <definedName name="rHon" localSheetId="62">#REF!</definedName>
    <definedName name="rHon" localSheetId="63">#REF!</definedName>
    <definedName name="rHon" localSheetId="64">#REF!</definedName>
    <definedName name="rHon" localSheetId="65">#REF!</definedName>
    <definedName name="rHon" localSheetId="66">#REF!</definedName>
    <definedName name="rHon" localSheetId="67">#REF!</definedName>
    <definedName name="rHon" localSheetId="73">#REF!</definedName>
    <definedName name="rHon" localSheetId="75">#REF!</definedName>
    <definedName name="rHon" localSheetId="77">#REF!</definedName>
    <definedName name="rHon" localSheetId="79">#REF!</definedName>
    <definedName name="rHon" localSheetId="100">#REF!</definedName>
    <definedName name="rHon" localSheetId="107">#REF!</definedName>
    <definedName name="rHon" localSheetId="108">#REF!</definedName>
    <definedName name="rHon" localSheetId="109">#REF!</definedName>
    <definedName name="rHon" localSheetId="110">#REF!</definedName>
    <definedName name="rHon" localSheetId="111">#REF!</definedName>
    <definedName name="rHon" localSheetId="112">#REF!</definedName>
    <definedName name="rHon" localSheetId="113">#REF!</definedName>
    <definedName name="rHon" localSheetId="114">#REF!</definedName>
    <definedName name="rHon" localSheetId="115">#REF!</definedName>
    <definedName name="rHon" localSheetId="116">#REF!</definedName>
    <definedName name="rHon" localSheetId="117">#REF!</definedName>
    <definedName name="rHon" localSheetId="118">#REF!</definedName>
    <definedName name="rHon" localSheetId="119">#REF!</definedName>
    <definedName name="rHon" localSheetId="120">#REF!</definedName>
    <definedName name="rHon" localSheetId="121">#REF!</definedName>
    <definedName name="rHon" localSheetId="122">#REF!</definedName>
    <definedName name="rHon" localSheetId="85">#REF!</definedName>
    <definedName name="rHon" localSheetId="86">#REF!</definedName>
    <definedName name="rHon" localSheetId="128">#REF!</definedName>
    <definedName name="rHon" localSheetId="129">#REF!</definedName>
    <definedName name="rHon" localSheetId="134">#REF!</definedName>
    <definedName name="rHon">#REF!</definedName>
    <definedName name="rInv" localSheetId="10">#REF!</definedName>
    <definedName name="rInv" localSheetId="11">#REF!</definedName>
    <definedName name="rInv" localSheetId="12">#REF!</definedName>
    <definedName name="rInv" localSheetId="2">#REF!</definedName>
    <definedName name="rInv" localSheetId="4">#REF!</definedName>
    <definedName name="rInv" localSheetId="5">#REF!</definedName>
    <definedName name="rInv" localSheetId="6">#REF!</definedName>
    <definedName name="rInv" localSheetId="7">#REF!</definedName>
    <definedName name="rInv" localSheetId="8">#REF!</definedName>
    <definedName name="rInv" localSheetId="9">#REF!</definedName>
    <definedName name="rInv" localSheetId="49">#REF!</definedName>
    <definedName name="rInv" localSheetId="41">#REF!</definedName>
    <definedName name="rInv" localSheetId="42">#REF!</definedName>
    <definedName name="rInv" localSheetId="44">#REF!</definedName>
    <definedName name="rInv" localSheetId="62">#REF!</definedName>
    <definedName name="rInv" localSheetId="63">#REF!</definedName>
    <definedName name="rInv" localSheetId="64">#REF!</definedName>
    <definedName name="rInv" localSheetId="65">#REF!</definedName>
    <definedName name="rInv" localSheetId="66">#REF!</definedName>
    <definedName name="rInv" localSheetId="67">#REF!</definedName>
    <definedName name="rInv" localSheetId="73">#REF!</definedName>
    <definedName name="rInv" localSheetId="75">#REF!</definedName>
    <definedName name="rInv" localSheetId="77">#REF!</definedName>
    <definedName name="rInv" localSheetId="79">#REF!</definedName>
    <definedName name="rInv" localSheetId="100">#REF!</definedName>
    <definedName name="rInv" localSheetId="107">#REF!</definedName>
    <definedName name="rInv" localSheetId="108">#REF!</definedName>
    <definedName name="rInv" localSheetId="109">#REF!</definedName>
    <definedName name="rInv" localSheetId="110">#REF!</definedName>
    <definedName name="rInv" localSheetId="111">#REF!</definedName>
    <definedName name="rInv" localSheetId="112">#REF!</definedName>
    <definedName name="rInv" localSheetId="113">#REF!</definedName>
    <definedName name="rInv" localSheetId="114">#REF!</definedName>
    <definedName name="rInv" localSheetId="115">#REF!</definedName>
    <definedName name="rInv" localSheetId="116">#REF!</definedName>
    <definedName name="rInv" localSheetId="117">#REF!</definedName>
    <definedName name="rInv" localSheetId="118">#REF!</definedName>
    <definedName name="rInv" localSheetId="119">#REF!</definedName>
    <definedName name="rInv" localSheetId="120">#REF!</definedName>
    <definedName name="rInv" localSheetId="121">#REF!</definedName>
    <definedName name="rInv" localSheetId="122">#REF!</definedName>
    <definedName name="rInv" localSheetId="85">#REF!</definedName>
    <definedName name="rInv" localSheetId="86">#REF!</definedName>
    <definedName name="rInv" localSheetId="128">#REF!</definedName>
    <definedName name="rInv" localSheetId="129">#REF!</definedName>
    <definedName name="rInv" localSheetId="134">#REF!</definedName>
    <definedName name="rInv">#REF!</definedName>
    <definedName name="rOpe" localSheetId="10">#REF!</definedName>
    <definedName name="rOpe" localSheetId="11">#REF!</definedName>
    <definedName name="rOpe" localSheetId="12">#REF!</definedName>
    <definedName name="rOpe" localSheetId="2">#REF!</definedName>
    <definedName name="rOpe" localSheetId="4">#REF!</definedName>
    <definedName name="rOpe" localSheetId="5">#REF!</definedName>
    <definedName name="rOpe" localSheetId="6">#REF!</definedName>
    <definedName name="rOpe" localSheetId="7">#REF!</definedName>
    <definedName name="rOpe" localSheetId="8">#REF!</definedName>
    <definedName name="rOpe" localSheetId="9">#REF!</definedName>
    <definedName name="rOpe" localSheetId="49">#REF!</definedName>
    <definedName name="rOpe" localSheetId="41">#REF!</definedName>
    <definedName name="rOpe" localSheetId="42">#REF!</definedName>
    <definedName name="rOpe" localSheetId="44">#REF!</definedName>
    <definedName name="rOpe" localSheetId="62">#REF!</definedName>
    <definedName name="rOpe" localSheetId="63">#REF!</definedName>
    <definedName name="rOpe" localSheetId="64">#REF!</definedName>
    <definedName name="rOpe" localSheetId="65">#REF!</definedName>
    <definedName name="rOpe" localSheetId="66">#REF!</definedName>
    <definedName name="rOpe" localSheetId="67">#REF!</definedName>
    <definedName name="rOpe" localSheetId="73">#REF!</definedName>
    <definedName name="rOpe" localSheetId="75">#REF!</definedName>
    <definedName name="rOpe" localSheetId="77">#REF!</definedName>
    <definedName name="rOpe" localSheetId="79">#REF!</definedName>
    <definedName name="rOpe" localSheetId="100">#REF!</definedName>
    <definedName name="rOpe" localSheetId="107">#REF!</definedName>
    <definedName name="rOpe" localSheetId="108">#REF!</definedName>
    <definedName name="rOpe" localSheetId="109">#REF!</definedName>
    <definedName name="rOpe" localSheetId="110">#REF!</definedName>
    <definedName name="rOpe" localSheetId="111">#REF!</definedName>
    <definedName name="rOpe" localSheetId="112">#REF!</definedName>
    <definedName name="rOpe" localSheetId="113">#REF!</definedName>
    <definedName name="rOpe" localSheetId="114">#REF!</definedName>
    <definedName name="rOpe" localSheetId="115">#REF!</definedName>
    <definedName name="rOpe" localSheetId="116">#REF!</definedName>
    <definedName name="rOpe" localSheetId="117">#REF!</definedName>
    <definedName name="rOpe" localSheetId="118">#REF!</definedName>
    <definedName name="rOpe" localSheetId="119">#REF!</definedName>
    <definedName name="rOpe" localSheetId="120">#REF!</definedName>
    <definedName name="rOpe" localSheetId="121">#REF!</definedName>
    <definedName name="rOpe" localSheetId="122">#REF!</definedName>
    <definedName name="rOpe" localSheetId="85">#REF!</definedName>
    <definedName name="rOpe" localSheetId="86">#REF!</definedName>
    <definedName name="rOpe" localSheetId="128">#REF!</definedName>
    <definedName name="rOpe" localSheetId="129">#REF!</definedName>
    <definedName name="rOpe" localSheetId="134">#REF!</definedName>
    <definedName name="rOpe">#REF!</definedName>
    <definedName name="S" localSheetId="10" hidden="1">#REF!</definedName>
    <definedName name="S" localSheetId="2" hidden="1">#REF!</definedName>
    <definedName name="S" localSheetId="7" hidden="1">#REF!</definedName>
    <definedName name="S" localSheetId="62" hidden="1">#REF!</definedName>
    <definedName name="S" localSheetId="63" hidden="1">#REF!</definedName>
    <definedName name="S" localSheetId="64" hidden="1">#REF!</definedName>
    <definedName name="S" localSheetId="65" hidden="1">#REF!</definedName>
    <definedName name="S" localSheetId="66" hidden="1">#REF!</definedName>
    <definedName name="S" localSheetId="67" hidden="1">#REF!</definedName>
    <definedName name="S" localSheetId="73">#REF!</definedName>
    <definedName name="S" localSheetId="75" hidden="1">#REF!</definedName>
    <definedName name="S" localSheetId="77" hidden="1">#REF!</definedName>
    <definedName name="S" localSheetId="79" hidden="1">#REF!</definedName>
    <definedName name="S" localSheetId="100" hidden="1">#REF!</definedName>
    <definedName name="S" localSheetId="107" hidden="1">#REF!</definedName>
    <definedName name="S" localSheetId="110" hidden="1">#REF!</definedName>
    <definedName name="S" localSheetId="111" hidden="1">#REF!</definedName>
    <definedName name="S" localSheetId="112" hidden="1">#REF!</definedName>
    <definedName name="S" localSheetId="113" hidden="1">#REF!</definedName>
    <definedName name="S" localSheetId="114" hidden="1">#REF!</definedName>
    <definedName name="S" localSheetId="115" hidden="1">#REF!</definedName>
    <definedName name="S" localSheetId="117" hidden="1">#REF!</definedName>
    <definedName name="S" localSheetId="119" hidden="1">#REF!</definedName>
    <definedName name="S" localSheetId="120" hidden="1">#REF!</definedName>
    <definedName name="S" localSheetId="121" hidden="1">#REF!</definedName>
    <definedName name="S" localSheetId="122" hidden="1">#REF!</definedName>
    <definedName name="S" localSheetId="85" hidden="1">#REF!</definedName>
    <definedName name="S" localSheetId="86" hidden="1">#REF!</definedName>
    <definedName name="S" localSheetId="128" hidden="1">#REF!</definedName>
    <definedName name="S" localSheetId="129" hidden="1">#REF!</definedName>
    <definedName name="S" hidden="1">#REF!</definedName>
    <definedName name="tipodato">#REF!</definedName>
    <definedName name="ttt" localSheetId="10" hidden="1">#REF!</definedName>
    <definedName name="ttt" localSheetId="2" hidden="1">#REF!</definedName>
    <definedName name="ttt" localSheetId="7" hidden="1">#REF!</definedName>
    <definedName name="ttt" localSheetId="62" hidden="1">#REF!</definedName>
    <definedName name="ttt" localSheetId="63" hidden="1">#REF!</definedName>
    <definedName name="ttt" localSheetId="64" hidden="1">#REF!</definedName>
    <definedName name="ttt" localSheetId="65" hidden="1">#REF!</definedName>
    <definedName name="ttt" localSheetId="66" hidden="1">#REF!</definedName>
    <definedName name="ttt" localSheetId="67" hidden="1">#REF!</definedName>
    <definedName name="ttt" localSheetId="79" hidden="1">#REF!</definedName>
    <definedName name="ttt" localSheetId="100" hidden="1">#REF!</definedName>
    <definedName name="ttt" localSheetId="107" hidden="1">#REF!</definedName>
    <definedName name="ttt" localSheetId="110" hidden="1">#REF!</definedName>
    <definedName name="ttt" localSheetId="111" hidden="1">#REF!</definedName>
    <definedName name="ttt" localSheetId="112" hidden="1">#REF!</definedName>
    <definedName name="ttt" localSheetId="113" hidden="1">#REF!</definedName>
    <definedName name="ttt" localSheetId="114" hidden="1">#REF!</definedName>
    <definedName name="ttt" localSheetId="115" hidden="1">#REF!</definedName>
    <definedName name="ttt" localSheetId="122" hidden="1">#REF!</definedName>
    <definedName name="ttt" localSheetId="85" hidden="1">#REF!</definedName>
    <definedName name="ttt" localSheetId="86" hidden="1">#REF!</definedName>
    <definedName name="ttt" localSheetId="128" hidden="1">#REF!</definedName>
    <definedName name="ttt" localSheetId="129" hidden="1">#REF!</definedName>
    <definedName name="ttt" hidden="1">#REF!</definedName>
    <definedName name="yyy" localSheetId="10" hidden="1">#REF!</definedName>
    <definedName name="yyy" localSheetId="11" hidden="1">#REF!</definedName>
    <definedName name="yyy" localSheetId="12" hidden="1">#REF!</definedName>
    <definedName name="yyy" localSheetId="2" hidden="1">#REF!</definedName>
    <definedName name="yyy" localSheetId="4" hidden="1">#REF!</definedName>
    <definedName name="yyy" localSheetId="5" hidden="1">#REF!</definedName>
    <definedName name="yyy" localSheetId="6" hidden="1">#REF!</definedName>
    <definedName name="yyy" localSheetId="7" hidden="1">#REF!</definedName>
    <definedName name="yyy" localSheetId="8" hidden="1">#REF!</definedName>
    <definedName name="yyy" localSheetId="9" hidden="1">#REF!</definedName>
    <definedName name="yyy" localSheetId="49" hidden="1">#REF!</definedName>
    <definedName name="yyy" localSheetId="41" hidden="1">#REF!</definedName>
    <definedName name="yyy" localSheetId="42" hidden="1">#REF!</definedName>
    <definedName name="yyy" localSheetId="44" hidden="1">#REF!</definedName>
    <definedName name="yyy" localSheetId="62" hidden="1">#REF!</definedName>
    <definedName name="yyy" localSheetId="63" hidden="1">#REF!</definedName>
    <definedName name="yyy" localSheetId="64" hidden="1">#REF!</definedName>
    <definedName name="yyy" localSheetId="65" hidden="1">#REF!</definedName>
    <definedName name="yyy" localSheetId="66" hidden="1">#REF!</definedName>
    <definedName name="yyy" localSheetId="67" hidden="1">#REF!</definedName>
    <definedName name="yyy" localSheetId="73">#REF!</definedName>
    <definedName name="yyy" localSheetId="75" hidden="1">#REF!</definedName>
    <definedName name="yyy" localSheetId="77" hidden="1">#REF!</definedName>
    <definedName name="yyy" localSheetId="79" hidden="1">#REF!</definedName>
    <definedName name="yyy" localSheetId="100" hidden="1">#REF!</definedName>
    <definedName name="yyy" localSheetId="107" hidden="1">#REF!</definedName>
    <definedName name="yyy" localSheetId="108" hidden="1">#REF!</definedName>
    <definedName name="yyy" localSheetId="109" hidden="1">#REF!</definedName>
    <definedName name="yyy" localSheetId="110" hidden="1">#REF!</definedName>
    <definedName name="yyy" localSheetId="111" hidden="1">#REF!</definedName>
    <definedName name="yyy" localSheetId="112" hidden="1">#REF!</definedName>
    <definedName name="yyy" localSheetId="113" hidden="1">#REF!</definedName>
    <definedName name="yyy" localSheetId="114" hidden="1">#REF!</definedName>
    <definedName name="yyy" localSheetId="115" hidden="1">#REF!</definedName>
    <definedName name="yyy" localSheetId="116" hidden="1">#REF!</definedName>
    <definedName name="yyy" localSheetId="117" hidden="1">#REF!</definedName>
    <definedName name="yyy" localSheetId="118" hidden="1">#REF!</definedName>
    <definedName name="yyy" localSheetId="119" hidden="1">#REF!</definedName>
    <definedName name="yyy" localSheetId="120" hidden="1">#REF!</definedName>
    <definedName name="yyy" localSheetId="121" hidden="1">#REF!</definedName>
    <definedName name="yyy" localSheetId="122" hidden="1">#REF!</definedName>
    <definedName name="yyy" localSheetId="85" hidden="1">#REF!</definedName>
    <definedName name="yyy" localSheetId="86" hidden="1">#REF!</definedName>
    <definedName name="yyy" localSheetId="128" hidden="1">#REF!</definedName>
    <definedName name="yyy" localSheetId="129" hidden="1">#REF!</definedName>
    <definedName name="yyy" localSheetId="134" hidden="1">#REF!</definedName>
    <definedName name="yyy"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39" l="1"/>
  <c r="C13" i="139"/>
  <c r="C12" i="139"/>
  <c r="C11" i="139"/>
  <c r="C10" i="139"/>
  <c r="C9" i="139"/>
  <c r="C8" i="139"/>
  <c r="C7" i="139"/>
  <c r="C6" i="139"/>
  <c r="C5" i="139"/>
  <c r="C4" i="139"/>
  <c r="R21" i="138" l="1"/>
  <c r="U20" i="138"/>
  <c r="T20" i="138"/>
  <c r="S20" i="138"/>
  <c r="R20" i="138"/>
  <c r="R5" i="138" s="1"/>
  <c r="R19" i="138"/>
  <c r="R18" i="138"/>
  <c r="R17" i="138"/>
  <c r="R16" i="138"/>
  <c r="R15" i="138"/>
  <c r="U14" i="138"/>
  <c r="T14" i="138"/>
  <c r="S14" i="138"/>
  <c r="R14" i="138"/>
  <c r="R13" i="138"/>
  <c r="U12" i="138"/>
  <c r="T12" i="138"/>
  <c r="S12" i="138"/>
  <c r="R12" i="138"/>
  <c r="R11" i="138"/>
  <c r="R10" i="138"/>
  <c r="R9" i="138"/>
  <c r="R8" i="138"/>
  <c r="R7" i="138"/>
  <c r="U6" i="138"/>
  <c r="T6" i="138"/>
  <c r="S6" i="138"/>
  <c r="R6" i="138"/>
  <c r="U5" i="138"/>
  <c r="T5" i="138"/>
  <c r="S5" i="138"/>
  <c r="L5" i="137"/>
  <c r="K5" i="137"/>
  <c r="R15" i="133"/>
  <c r="N15" i="133"/>
  <c r="R14" i="133"/>
  <c r="N14" i="133"/>
  <c r="R13" i="133"/>
  <c r="N13" i="133"/>
  <c r="R12" i="133"/>
  <c r="N12" i="133"/>
  <c r="R11" i="133"/>
  <c r="N11" i="133"/>
  <c r="R10" i="133"/>
  <c r="N10" i="133"/>
  <c r="R9" i="133"/>
  <c r="N9" i="133"/>
  <c r="R8" i="133"/>
  <c r="N8" i="133"/>
  <c r="R7" i="133"/>
  <c r="N7" i="133"/>
  <c r="R6" i="133"/>
  <c r="N6" i="133"/>
  <c r="U5" i="133"/>
  <c r="T5" i="133"/>
  <c r="S5" i="133"/>
  <c r="R5" i="133"/>
  <c r="Q5" i="133"/>
  <c r="P5" i="133"/>
  <c r="O5" i="133"/>
  <c r="N5" i="133"/>
  <c r="G5" i="120"/>
</calcChain>
</file>

<file path=xl/sharedStrings.xml><?xml version="1.0" encoding="utf-8"?>
<sst xmlns="http://schemas.openxmlformats.org/spreadsheetml/2006/main" count="5554" uniqueCount="1863">
  <si>
    <t>Tabla 16.1</t>
  </si>
  <si>
    <t>Comercio exterior de bienes y servicios culturales y creativos, según dominio cultural. 2022</t>
  </si>
  <si>
    <t>Tabla 16.2</t>
  </si>
  <si>
    <t>Montos de importaciones (en US$ CIF) y exportaciones (en US$ FOB) de bienes culturales y creativos, según dominio y subdominio cultural. 2022</t>
  </si>
  <si>
    <t>Tabla 16.3</t>
  </si>
  <si>
    <t>Montos de importaciones (en pesos corrientes CIF) y exportaciones (en pesos corrientes FOB) de bienes culturales y creativos, según dominio y subdominio cultural. 2022</t>
  </si>
  <si>
    <t>Tabla 16.4</t>
  </si>
  <si>
    <t>Montos de exportaciones (en US$ FOB) de bienes culturales y creativos, por país de destino, según dominio y subdominio cultural. 2022</t>
  </si>
  <si>
    <t>Tabla 16.5</t>
  </si>
  <si>
    <t>Montos de importaciones (en US$ CIF) de bienes culturales y creativos, por país de origen, según dominio y subdominio cultural. 2022</t>
  </si>
  <si>
    <t>Tabla 16.6</t>
  </si>
  <si>
    <t>Montos de importaciones (en US$ CIF) y exportaciones (en US$ FOB) de bienes culturales y creativos, por tipo de bien, según dominio y subdominio cultural. 2022</t>
  </si>
  <si>
    <t>Tabla 16.7</t>
  </si>
  <si>
    <t>Montos de exportaciones (en US$ FOB) de bienes culturales y creativos por región de origen, según dominio y subdominio cultural. 2022</t>
  </si>
  <si>
    <t>Tabla 16.8</t>
  </si>
  <si>
    <t>Montos de exportaciones de servicios culturales (en US$ FOB), por año, según dominio y subdominio cultural. 2018-2022</t>
  </si>
  <si>
    <t>Tabla 16.9</t>
  </si>
  <si>
    <t>Montos de exportaciones de servicios culturales (en pesos corrientes), por año, según dominio y subdominio cultural. 2018-2022</t>
  </si>
  <si>
    <t>Tabla 16.10</t>
  </si>
  <si>
    <t>Montos de exportaciones de servicios culturales (en pesos de 2021), según dominio y subdominio cultural. 2018-2022.</t>
  </si>
  <si>
    <t>Tabla 16.11</t>
  </si>
  <si>
    <t>Montos de exportaciones de servicios culturales (en US$ FOB), por país de destino, según dominio y subdominio cultural. 2022.</t>
  </si>
  <si>
    <t>Tabla 16.12</t>
  </si>
  <si>
    <t>Montos de exportaciones de servicios culturales (en US$ FOB), por región de origen, según dominio y subdominio cultural. 2022.</t>
  </si>
  <si>
    <t>DOMINIO CULTURAL</t>
  </si>
  <si>
    <t>EXPORTACIONES 
TOTAL PAÍS 2022
 (en US$ FOB)</t>
  </si>
  <si>
    <t>PARTICIPACIÓN CULTURA EN EXPORTACIONES</t>
  </si>
  <si>
    <t>IMPORTACIONES 
TOTAL PAÍS 2022 
(en US$ CIF)</t>
  </si>
  <si>
    <t>PARTICIPACIÓN CULTURA EN IMPORTACIONES</t>
  </si>
  <si>
    <t>TOTAL BIENES CREATIVOS</t>
  </si>
  <si>
    <t>Arquitectura, Diseño y Servicios Creativos</t>
  </si>
  <si>
    <t>Artes Escénicas</t>
  </si>
  <si>
    <t>Artes Literarias, Libros y Prensa</t>
  </si>
  <si>
    <t>Artes Musicales</t>
  </si>
  <si>
    <t>Artes Visuales</t>
  </si>
  <si>
    <t>Artesanía</t>
  </si>
  <si>
    <t>Infraestructura y Equipamiento</t>
  </si>
  <si>
    <t>Medios Audiovisuales e Interactivos</t>
  </si>
  <si>
    <t>Patrimonio</t>
  </si>
  <si>
    <t>…</t>
  </si>
  <si>
    <t>TOTAL SERVICIOS CREATIVOS</t>
  </si>
  <si>
    <t>Dominios Culturales</t>
  </si>
  <si>
    <t>Actividades de Soporte</t>
  </si>
  <si>
    <t>- No registró movimiento.</t>
  </si>
  <si>
    <t>… Información no disponible.</t>
  </si>
  <si>
    <t>Fuente: Servicio Nacional de Aduanas (SNA), según clasificación de códigos culturales del Ministerio de las Culturas, las Artes y el Patrimonio.</t>
  </si>
  <si>
    <t>TABLA 16.2: MONTOS DE IMPORTACIONES (EN US$ CIF) Y EXPORTACIONES (EN US$ FOB ) DE BIENES CULTURALES Y CREATIVOS, SEGÚN DOMINIO Y SUBDOMINIO CULTURAL. 2022</t>
  </si>
  <si>
    <t>DOMINIO Y SUBDOMINIO CULTURAL</t>
  </si>
  <si>
    <t>IMPORTACIONES (EN US$ CIF)</t>
  </si>
  <si>
    <t>EXPORTACIONES (EN US$ FOB)</t>
  </si>
  <si>
    <t>TOTAL</t>
  </si>
  <si>
    <t>Arquitectura</t>
  </si>
  <si>
    <t>Diseño</t>
  </si>
  <si>
    <t>Publicidad</t>
  </si>
  <si>
    <t>Circo</t>
  </si>
  <si>
    <t>Diarios y Revistas</t>
  </si>
  <si>
    <t>Editorial</t>
  </si>
  <si>
    <t>Música</t>
  </si>
  <si>
    <t>Fotografía</t>
  </si>
  <si>
    <t>Medios Informáticos</t>
  </si>
  <si>
    <t>Audiovisual</t>
  </si>
  <si>
    <t>Radio y Televisión</t>
  </si>
  <si>
    <t>Video Juegos</t>
  </si>
  <si>
    <t>IMPORTACIONES 
(en pesos corrientes $ CIF)</t>
  </si>
  <si>
    <t>EXPORTACIONES
(en pesos corrientes $ FOB)</t>
  </si>
  <si>
    <t>TOTAL (en US$ FOB)</t>
  </si>
  <si>
    <t>País</t>
  </si>
  <si>
    <t>Argentina</t>
  </si>
  <si>
    <t>Brasil</t>
  </si>
  <si>
    <t>Perú</t>
  </si>
  <si>
    <t>México</t>
  </si>
  <si>
    <t>Estados Unidos</t>
  </si>
  <si>
    <t>Resto de América</t>
  </si>
  <si>
    <t>España</t>
  </si>
  <si>
    <t>Resto de Europa</t>
  </si>
  <si>
    <t>China</t>
  </si>
  <si>
    <t>Resto de Asia</t>
  </si>
  <si>
    <t>Oceanía</t>
  </si>
  <si>
    <t>África</t>
  </si>
  <si>
    <t>Desconocido</t>
  </si>
  <si>
    <t>TOTAL (en US$ CIF)</t>
  </si>
  <si>
    <t>TOTAL
(en US$ CIF)</t>
  </si>
  <si>
    <t>Insumos para la creación</t>
  </si>
  <si>
    <t>Aparatos para la reproducción</t>
  </si>
  <si>
    <t>Producto terminado</t>
  </si>
  <si>
    <t>TOTAL
(en US$ FOB)</t>
  </si>
  <si>
    <t>Región</t>
  </si>
  <si>
    <t>Arica y Parinacota</t>
  </si>
  <si>
    <t>Tarapacá</t>
  </si>
  <si>
    <t>Antofagasta</t>
  </si>
  <si>
    <t>Atacama</t>
  </si>
  <si>
    <t>Coquimbo</t>
  </si>
  <si>
    <t>Valparaíso</t>
  </si>
  <si>
    <t>Metropolitana</t>
  </si>
  <si>
    <t>O'Higgins</t>
  </si>
  <si>
    <t>Maule</t>
  </si>
  <si>
    <t>Ñuble</t>
  </si>
  <si>
    <t>Biobío</t>
  </si>
  <si>
    <t>La Araucanía</t>
  </si>
  <si>
    <t>Los Ríos</t>
  </si>
  <si>
    <t>Los Lagos</t>
  </si>
  <si>
    <t>Aysén</t>
  </si>
  <si>
    <t>Magallanes</t>
  </si>
  <si>
    <t>TABLA 16.8: MONTOS DE EXPORTACIONES DE SERVICIOS CULTURALES (EN US$ FOB), POR AÑO, SEGÚN DOMINIO Y SUBDOMINIO CULTURAL. 2018-2022</t>
  </si>
  <si>
    <t>Edición libros</t>
  </si>
  <si>
    <t>Edición prensa</t>
  </si>
  <si>
    <t>Imprenta</t>
  </si>
  <si>
    <t>Animación y Videojuegos</t>
  </si>
  <si>
    <t>Cine</t>
  </si>
  <si>
    <t>Radio</t>
  </si>
  <si>
    <t>Televisión</t>
  </si>
  <si>
    <t>Asesoría legal en propiedad Intelectual</t>
  </si>
  <si>
    <t>Informática</t>
  </si>
  <si>
    <t>… Sin información.</t>
  </si>
  <si>
    <t>TOTAL (en pesos corrientes)</t>
  </si>
  <si>
    <t>TOTAL (en pesos de 2022)</t>
  </si>
  <si>
    <t>N.º de tabla</t>
  </si>
  <si>
    <t>Nombre de tabla</t>
  </si>
  <si>
    <t>VOLVER AL ÍNDICE</t>
  </si>
  <si>
    <r>
      <t>Nota:</t>
    </r>
    <r>
      <rPr>
        <sz val="8"/>
        <rFont val="Cambria"/>
        <family val="1"/>
      </rPr>
      <t xml:space="preserve"> Los códigos de bienes seleccionados como culturales están contenidos en el Arancel Aduanero chileno en su versión 2022.</t>
    </r>
  </si>
  <si>
    <r>
      <rPr>
        <b/>
        <sz val="8"/>
        <rFont val="Cambria"/>
        <family val="1"/>
      </rPr>
      <t>1</t>
    </r>
    <r>
      <rPr>
        <sz val="8"/>
        <rFont val="Cambria"/>
        <family val="1"/>
      </rPr>
      <t xml:space="preserve"> Los totales se calcularon a partir de valor FOB (Free on Board-Libre a bordo) y CIF (Cost, Insurance &amp; Freight-Costo, Seguro y Flete) en dólares (US$) 2022.</t>
    </r>
  </si>
  <si>
    <r>
      <rPr>
        <b/>
        <sz val="8"/>
        <rFont val="Cambria"/>
        <family val="1"/>
      </rPr>
      <t>2</t>
    </r>
    <r>
      <rPr>
        <sz val="8"/>
        <rFont val="Cambria"/>
        <family val="1"/>
      </rPr>
      <t xml:space="preserve"> Las cifras totales de bienes y servicios han sido extraídas desde el Servicio Nacional de Aduanas.</t>
    </r>
  </si>
  <si>
    <t>TABLA 16.1: COMERCIO EXTERIOR DE BIENES Y SERVICIOS CULTURALES Y CREATIVOS, SEGÚN DOMINIO CULTURAL. 2022/1</t>
  </si>
  <si>
    <t>NACIONAL BIENES/2</t>
  </si>
  <si>
    <t>NACIONAL SERVICIOS/2</t>
  </si>
  <si>
    <r>
      <rPr>
        <b/>
        <sz val="8"/>
        <rFont val="Cambria"/>
        <family val="1"/>
      </rPr>
      <t>1</t>
    </r>
    <r>
      <rPr>
        <sz val="8"/>
        <rFont val="Cambria"/>
        <family val="1"/>
      </rPr>
      <t xml:space="preserve"> Los totales se calcularon a partir del valor FOB (Free on Board-Libre a bordo) en dólares (US$) 2022.</t>
    </r>
  </si>
  <si>
    <r>
      <rPr>
        <b/>
        <sz val="8"/>
        <rFont val="Cambria"/>
        <family val="1"/>
      </rPr>
      <t>2</t>
    </r>
    <r>
      <rPr>
        <sz val="8"/>
        <rFont val="Cambria"/>
        <family val="1"/>
      </rPr>
      <t xml:space="preserve"> Según el Glosario de términos de Comercio Exterior del Servicio Nacional de Aduanas, Mercancía Nacionalizada: Es la mercancía extranjera cuya importación se ha consumado legalmente, esto es cuando terminada la tramitación fiscal, queda a la libre disposición de los interesados.</t>
    </r>
  </si>
  <si>
    <r>
      <rPr>
        <b/>
        <sz val="8"/>
        <rFont val="Cambria"/>
        <family val="1"/>
      </rPr>
      <t>3</t>
    </r>
    <r>
      <rPr>
        <sz val="8"/>
        <rFont val="Cambria"/>
        <family val="1"/>
      </rPr>
      <t xml:space="preserve"> Desde el periodo de referencia 2019, los datos de Exportación de Servicios se desagregan en dos categorías que permiten observar aquellas exportaciones que se pueden clasificar como fuertemente vinculadas a Cultura y aquellas que son soporte para la actividad cultural.</t>
    </r>
  </si>
  <si>
    <t>TABLA 16.12: MONTOS DE EXPORTACIONES DE SERVICIOS CULTURALES (EN US$ FOB), POR REGIÓN DE ORIGEN, SEGÚN DOMINIO Y SUBDOMINIO CULTURAL. 2022./1</t>
  </si>
  <si>
    <t>Mercancía extranjera nacionalizada/2</t>
  </si>
  <si>
    <t>Servicios nucleares a la Cultura/3</t>
  </si>
  <si>
    <t>Servicios de soporte a la Cultura/3</t>
  </si>
  <si>
    <r>
      <rPr>
        <b/>
        <sz val="8"/>
        <rFont val="Cambria"/>
        <family val="1"/>
      </rPr>
      <t xml:space="preserve">1 </t>
    </r>
    <r>
      <rPr>
        <sz val="8"/>
        <rFont val="Cambria"/>
        <family val="1"/>
      </rPr>
      <t>Los totales se calcularon a partir del valor FOB (Free on Board-Libre a bordo) en dólares (US$) 2022.</t>
    </r>
  </si>
  <si>
    <r>
      <rPr>
        <b/>
        <sz val="8"/>
        <rFont val="Cambria"/>
        <family val="1"/>
      </rPr>
      <t>2</t>
    </r>
    <r>
      <rPr>
        <sz val="8"/>
        <rFont val="Cambria"/>
        <family val="1"/>
      </rPr>
      <t xml:space="preserve"> Desde el periodo de referencia 2019, los datos de Exportación de Servicios se desagregan en dos categorías que permiten observar aquellas exportaciones que se pueden clasificar como fuertemente vinculadas a Cultura y aquellas que son soporte para la actividad cultural.</t>
    </r>
  </si>
  <si>
    <t>TABLA 16.11: MONTOS DE EXPORTACIONES DE SERVICIOS CULTURALES (EN US$ FOB), POR PAÍS DE DESTINO, SEGÚN DOMINIO Y SUBDOMINIO CULTURAL. 2022./1</t>
  </si>
  <si>
    <t>Servicios nucleares a la Cultura/2</t>
  </si>
  <si>
    <t>Servicios de soporte a la Cultura/2</t>
  </si>
  <si>
    <r>
      <rPr>
        <b/>
        <sz val="8"/>
        <rFont val="Cambria"/>
        <family val="1"/>
      </rPr>
      <t>1</t>
    </r>
    <r>
      <rPr>
        <sz val="8"/>
        <rFont val="Cambria"/>
        <family val="1"/>
      </rPr>
      <t xml:space="preserve"> Los valores en pesos corrientes de la tabla 16.9 han sido deflactados según IPC año base 2018, con el siguiente detalle de Índice de Variación:</t>
    </r>
  </si>
  <si>
    <r>
      <rPr>
        <b/>
        <sz val="8"/>
        <rFont val="Cambria"/>
        <family val="1"/>
      </rPr>
      <t>2</t>
    </r>
    <r>
      <rPr>
        <sz val="8"/>
        <rFont val="Cambria"/>
        <family val="1"/>
      </rPr>
      <t xml:space="preserve"> Dic. 2018: 28,0722652372444. Valor utilizado para ajustes de pesos corrientes 2018 a pesos 2022, para exportaciones e importaciones del año 2018.</t>
    </r>
  </si>
  <si>
    <r>
      <rPr>
        <b/>
        <sz val="8"/>
        <rFont val="Cambria"/>
        <family val="1"/>
      </rPr>
      <t>3</t>
    </r>
    <r>
      <rPr>
        <sz val="8"/>
        <rFont val="Cambria"/>
        <family val="1"/>
      </rPr>
      <t xml:space="preserve"> Dic. 2019: 24,5968131337518. Valor utilizado para ajustes de pesos corrientes 2019 a pesos 2022, para exportaciones e importaciones del año 2019.</t>
    </r>
  </si>
  <si>
    <r>
      <rPr>
        <b/>
        <sz val="8"/>
        <rFont val="Cambria"/>
        <family val="1"/>
      </rPr>
      <t>4</t>
    </r>
    <r>
      <rPr>
        <sz val="8"/>
        <rFont val="Cambria"/>
        <family val="1"/>
      </rPr>
      <t xml:space="preserve"> Dic. 2020: 21,2821959014853. Valor utilizado para ajustes de pesos corrientes 2020 a pesos 2022, para exportaciones e importaciones del año 2020.</t>
    </r>
  </si>
  <si>
    <r>
      <rPr>
        <b/>
        <sz val="8"/>
        <rFont val="Cambria"/>
        <family val="1"/>
      </rPr>
      <t>5</t>
    </r>
    <r>
      <rPr>
        <sz val="8"/>
        <rFont val="Cambria"/>
        <family val="1"/>
      </rPr>
      <t xml:space="preserve"> Dic. 2021: 13,6639943617302. Valor utilizado para ajustes de pesos corrientes 2021 a pesos 2022, para exportaciones e importaciones del año 2021.</t>
    </r>
  </si>
  <si>
    <r>
      <rPr>
        <b/>
        <sz val="8"/>
        <rFont val="Cambria"/>
        <family val="1"/>
      </rPr>
      <t xml:space="preserve">6 </t>
    </r>
    <r>
      <rPr>
        <sz val="8"/>
        <rFont val="Cambria"/>
        <family val="1"/>
      </rPr>
      <t>Desde el periodo de referencia 2019, los datos de Exportación de Servicios se desagregan en dos categorías que permiten observar aquellas exportaciones que se pueden clasificar como fuertemente vinculadas a Cultura y aquellas que son soporte para la actividad cultural.</t>
    </r>
  </si>
  <si>
    <t>TABLA 16.10: MONTOS DE EXPORTACIONES DE SERVICIOS CULTURALES (EN PESOS DE 2021), SEGÚN DOMINIO Y SUBDOMINIO CULTURAL. 2018-2022./1</t>
  </si>
  <si>
    <t>2018/2</t>
  </si>
  <si>
    <t>2019/3</t>
  </si>
  <si>
    <t>2020/4</t>
  </si>
  <si>
    <t>2021/5</t>
  </si>
  <si>
    <t>Servicios nucleares a la Cultura/6</t>
  </si>
  <si>
    <t>Servicios de soporte a la Cultura/6</t>
  </si>
  <si>
    <r>
      <rPr>
        <b/>
        <sz val="8"/>
        <rFont val="Cambria"/>
        <family val="1"/>
      </rPr>
      <t xml:space="preserve">1 </t>
    </r>
    <r>
      <rPr>
        <sz val="8"/>
        <rFont val="Cambria"/>
        <family val="1"/>
      </rPr>
      <t>Los valores en dólares de la Tabla 16.8 han sido transformados a pesos corriente según el dólar promedio anual redondeado a dos decimales.</t>
    </r>
  </si>
  <si>
    <r>
      <rPr>
        <b/>
        <sz val="8"/>
        <rFont val="Cambria"/>
        <family val="1"/>
      </rPr>
      <t xml:space="preserve">2 </t>
    </r>
    <r>
      <rPr>
        <sz val="8"/>
        <rFont val="Cambria"/>
        <family val="1"/>
      </rPr>
      <t>Dólar promedio anual 2018: 640,29. Valor utilizado para el cálculo de exportaciones e importaciones de 2018, en pesos corrientes.</t>
    </r>
  </si>
  <si>
    <r>
      <rPr>
        <b/>
        <sz val="8"/>
        <rFont val="Cambria"/>
        <family val="1"/>
      </rPr>
      <t xml:space="preserve">3 </t>
    </r>
    <r>
      <rPr>
        <sz val="8"/>
        <rFont val="Cambria"/>
        <family val="1"/>
      </rPr>
      <t>Dólar promedio anual 2019: 702,63. Valor utilizado para el cálculo de exportaciones e importaciones de 2019, en pesos corrientes.</t>
    </r>
  </si>
  <si>
    <r>
      <rPr>
        <b/>
        <sz val="8"/>
        <rFont val="Cambria"/>
        <family val="1"/>
      </rPr>
      <t xml:space="preserve">4 </t>
    </r>
    <r>
      <rPr>
        <sz val="8"/>
        <rFont val="Cambria"/>
        <family val="1"/>
      </rPr>
      <t>Dólar promedio anual 2020: 792,22. Valor utilizado para el cálculo de exportaciones e importaciones de 2020, en pesos corrientes.</t>
    </r>
  </si>
  <si>
    <r>
      <rPr>
        <b/>
        <sz val="8"/>
        <rFont val="Cambria"/>
        <family val="1"/>
      </rPr>
      <t xml:space="preserve">5 </t>
    </r>
    <r>
      <rPr>
        <sz val="8"/>
        <rFont val="Cambria"/>
        <family val="1"/>
      </rPr>
      <t>Dólar promedio anual 2021: 759,27. Valor utilizado para el cálculo de exportaciones e importaciones de 2021, en pesos corrientes.</t>
    </r>
  </si>
  <si>
    <r>
      <rPr>
        <b/>
        <sz val="8"/>
        <rFont val="Cambria"/>
        <family val="1"/>
      </rPr>
      <t xml:space="preserve">6 </t>
    </r>
    <r>
      <rPr>
        <sz val="8"/>
        <rFont val="Cambria"/>
        <family val="1"/>
      </rPr>
      <t>Dólar promedio anual 2022: 872,33. Valor utilizado para el cálculo de exportaciones e importaciones de 2022, en pesos corrientes.</t>
    </r>
  </si>
  <si>
    <r>
      <rPr>
        <b/>
        <sz val="8"/>
        <rFont val="Cambria"/>
        <family val="1"/>
      </rPr>
      <t>7</t>
    </r>
    <r>
      <rPr>
        <sz val="8"/>
        <rFont val="Cambria"/>
        <family val="1"/>
      </rPr>
      <t xml:space="preserve"> Desde el periodo de referencia 2019, los datos de Exportación de Servicios se desagregan en dos categorías que permiten observar aquellas exportaciones que se pueden clasificar como fuertemente vinculadas a Cultura y aquellas que son soporte para la actividad cultural.</t>
    </r>
  </si>
  <si>
    <t>TABLA 16.9: MONTOS DE EXPORTACIONES DE SERVICIOS CULTURALES (EN PESOS CORRIENTES), POR AÑO, SEGÚN DOMINIO Y SUBDOMINIO CULTURAL. 2018-2022/1</t>
  </si>
  <si>
    <t>2022/6</t>
  </si>
  <si>
    <t>Servicios nucleares a la Cultura/7</t>
  </si>
  <si>
    <t>Servicios de soporte a la Cultura/7</t>
  </si>
  <si>
    <r>
      <rPr>
        <b/>
        <sz val="8"/>
        <rFont val="Cambria"/>
        <family val="1"/>
      </rPr>
      <t>1</t>
    </r>
    <r>
      <rPr>
        <sz val="8"/>
        <rFont val="Cambria"/>
        <family val="1"/>
      </rPr>
      <t xml:space="preserve"> Desde el periodo de referencia 2019, los datos de Exportación de Servicios se desagregan en dos categorías que permiten observar aquellas exportaciones que se pueden clasificar como fuertemente vinculadas a Cultura y aquellas que son soporte para la actividad cultural.</t>
    </r>
  </si>
  <si>
    <t>Servicios nucleares a la Cultura/1</t>
  </si>
  <si>
    <t>Servicios de soporte a la Cultura/1</t>
  </si>
  <si>
    <t>TABLA 16.7: MONTOS DE EXPORTACIONES (EN US$ FOB) DE BIENES CULTURALES Y CREATIVOS POR REGIÓN DE ORIGEN, SEGÚN DOMINIO Y SUBDOMINIO CULTURAL. 2022/1</t>
  </si>
  <si>
    <t>Merc. Extranjera nacionalizada /2</t>
  </si>
  <si>
    <r>
      <rPr>
        <b/>
        <sz val="8"/>
        <rFont val="Cambria"/>
        <family val="1"/>
      </rPr>
      <t xml:space="preserve">1 </t>
    </r>
    <r>
      <rPr>
        <sz val="8"/>
        <rFont val="Cambria"/>
        <family val="1"/>
      </rPr>
      <t>Los totales se calcularon a partir del valor FOB (Free on Board-Libre a bordo) y CIF (Cost, Insurance &amp; Freight-Costo, Seguro y Flete) en dólares (US$) 2022.</t>
    </r>
  </si>
  <si>
    <t>TABLA 16.6: MONTOS DE IMPORTACIONES (EN US$ CIF) Y EXPORTACIONES (EN US$ FOB ) DE BIENES CULTURALES Y CREATIVOS, POR TIPO DE BIEN, SEGÚN DOMINIO Y SUBDOMINIO CULTURAL. 2022/1</t>
  </si>
  <si>
    <r>
      <rPr>
        <b/>
        <sz val="8"/>
        <rFont val="Cambria"/>
        <family val="1"/>
      </rPr>
      <t xml:space="preserve">1 </t>
    </r>
    <r>
      <rPr>
        <sz val="8"/>
        <rFont val="Cambria"/>
        <family val="1"/>
      </rPr>
      <t>Los totales se calcularon a partir del valor CIF (Cost, Insurance &amp; Freight-Costo, Seguro y Flete) en dólares (US$) 2022.</t>
    </r>
  </si>
  <si>
    <t>TABLA 16.5: MONTOS DE IMPORTACIONES (EN US$ CIF) DE BIENES CULTURALES Y CREATIVOS, POR PAÍS DE ORIGEN, SEGÚN DOMINIO Y SUBDOMINIO CULTURAL. 2022/1</t>
  </si>
  <si>
    <t>TABLA 16.4: MONTOS DE EXPORTACIONES (EN US$ FOB) DE BIENES CULTURALES Y CREATIVOS, POR PAÍS DE DESTINO, SEGÚN DOMINIO Y SUBDOMINIO CULTURAL. 2022/1</t>
  </si>
  <si>
    <r>
      <rPr>
        <b/>
        <sz val="8"/>
        <rFont val="Cambria"/>
        <family val="1"/>
      </rPr>
      <t xml:space="preserve">1 </t>
    </r>
    <r>
      <rPr>
        <sz val="8"/>
        <rFont val="Cambria"/>
        <family val="1"/>
      </rPr>
      <t>Los valores en dólares de la Tabla 16.2 han sido transformados a pesos corriente según el dólar promedio anual redondeado a dos decimales.</t>
    </r>
  </si>
  <si>
    <r>
      <rPr>
        <b/>
        <sz val="8"/>
        <rFont val="Cambria"/>
        <family val="1"/>
      </rPr>
      <t xml:space="preserve">2 </t>
    </r>
    <r>
      <rPr>
        <sz val="8"/>
        <rFont val="Cambria"/>
        <family val="1"/>
      </rPr>
      <t>Dólar promedio anual 2022: 872,33. Valor utilizado para el cálculo de exportaciones e importaciones de 2022, en pesos corrientes.</t>
    </r>
  </si>
  <si>
    <t>TABLA 16.3: MONTOS DE IMPORTACIONES (EN PESOS CORRIENTES CIF) Y EXPORTACIONES (EN PESOS CORRIENTES FOB) DE BIENES CULTURALES Y CREATIVOS, SEGÚN DOMINIO Y SUBDOMINIO CULTURAL. 2022/1</t>
  </si>
  <si>
    <t>2022/2</t>
  </si>
  <si>
    <t>Tabla 17.1</t>
  </si>
  <si>
    <t>Número de matrículas en la Educación Media Técnico Profesional de personas entre 15 y 29 años de edad, con especialidad artística e industrial, en establecimientos educacionales que la imparten. Según región. 2022</t>
  </si>
  <si>
    <t>Tabla 17.2</t>
  </si>
  <si>
    <t>Número y porcentaje de personas entre 15 y 29 años matriculadas en la Educación Media Técnico Profesional, según especialidad artística. 2022</t>
  </si>
  <si>
    <t>Tabla 17.3</t>
  </si>
  <si>
    <t>Número y porcentaje de matrículas de personas de 15 a 29 años en la Educación Media, según especialidad artística y no artística. 2022</t>
  </si>
  <si>
    <t>Tabla 17.4</t>
  </si>
  <si>
    <t>Número y porcentaje de carreras profesionales y técnicas en el ámbito artístico cultural en centros de Educación Superior, según dominio cultural. 2022</t>
  </si>
  <si>
    <t>Tabla 17.5</t>
  </si>
  <si>
    <t>Número de carreras profesionales y técnicas en el ámbito artístico cultural en centros de Educación Superior, según dominio cultural. 2022</t>
  </si>
  <si>
    <t>Tabla 17.6</t>
  </si>
  <si>
    <t>Número y porcentaje de matrículas de carreras profesionales y técnicas en el ámbito artístico cultural en centros de Educación Superior, según dominio cultural. 2022</t>
  </si>
  <si>
    <t>Tabla 17.7</t>
  </si>
  <si>
    <t>Número de matrículas en carreras profesionales y técnicas en el ámbito artístico cultural en centros de Educación Superior, por sexo, según dominio cultural. 2022</t>
  </si>
  <si>
    <t>Tabla 17.8</t>
  </si>
  <si>
    <t>Número de matrículas en carreras profesionales y técnicas en el ámbito artístico cultural en centros de Educación Superior, por región, según dominio cultural. 2022</t>
  </si>
  <si>
    <t>Tabla 17.9</t>
  </si>
  <si>
    <t>Número y porcentaje de programas por doctorado, magíster, postítulo y diplomado en el ámbito artístico cultural en centros de Educación Superior, según dominio cultural. 2022</t>
  </si>
  <si>
    <t>Tabla 17.10</t>
  </si>
  <si>
    <t>Número de programas por doctorado, magíster, postítulo y diplomado en el ámbito artístico cultural en centros de Educación Superior, según dominio cultural. 2022</t>
  </si>
  <si>
    <t>Tabla 17.11</t>
  </si>
  <si>
    <t>Número y porcentaje de matrículas de doctorado, magíster, postítulo y diplomado en el ámbito artístico cultural en centros de Educación Superior, según dominio cultural. 2022</t>
  </si>
  <si>
    <t>Tabla 17.12</t>
  </si>
  <si>
    <t>Número de matrículas por programa de doctorado, magíster, postítulo y diplomado en el ámbito artístico cultural en centros de Educación Superior, por sexo, según dominio cultural. 2022</t>
  </si>
  <si>
    <t>Tabla 17.13</t>
  </si>
  <si>
    <t>Número de matrículas por programa de doctorado, magíster, postítulo y diplomado en el ámbito artístico cultural en centros de Educación Superior, por región, según dominio cultural. 2022</t>
  </si>
  <si>
    <t>Tabla 17.14</t>
  </si>
  <si>
    <t>Número y porcentaje de carreras profesionales y técnicas en el área de soporte en centros de Educación Superior, según dominio transversal. 2022</t>
  </si>
  <si>
    <t>Tabla 17.15</t>
  </si>
  <si>
    <t>Número de carreras profesionales y técnicas en el área de soporte en centros de Educación Superior, según dominio transversal. 2022</t>
  </si>
  <si>
    <t>Tabla 17.16</t>
  </si>
  <si>
    <t>Número y porcentaje de matrículas en carreras profesionales y técnicas en el área de soporte en centros de Educación Superior, según dominio transversal. 2022</t>
  </si>
  <si>
    <t>Tabla 17.17</t>
  </si>
  <si>
    <t>Número en matrículas de carreras profesionales y técnicas en el área de soporte en centros de Educación Superior, por sexo, según dominio transversal. 2022</t>
  </si>
  <si>
    <t>Tabla 17.18</t>
  </si>
  <si>
    <t>Número de matrículas en carreras profesionales y técnicas en el área de soporte en centros de Educación Superior, por región, según dominio transversal. 2022</t>
  </si>
  <si>
    <t>Tabla 17.19</t>
  </si>
  <si>
    <t>Número y porcentaje por programas de doctorado, magíster, postítulo y diplomado en el área de soporte en centros de Educación Superior, según dominio transversal. 2022</t>
  </si>
  <si>
    <t>Tabla 17.20</t>
  </si>
  <si>
    <t>Número de programas por doctorado, magíster, postítulo y diplomado en el área de soporte en centros de Educación Superior, según dominio transversal. 2022</t>
  </si>
  <si>
    <t>Tabla 17.21</t>
  </si>
  <si>
    <t>Número y porcentaje de matrículas por programa de doctorado, magíster, postítulo y diplomado en el área de soporte en centros de Educación Superior, según dominio transversal. 2022</t>
  </si>
  <si>
    <t>Tabla 17.22</t>
  </si>
  <si>
    <t>Número de matrículas por programa de doctorado, magíster, postítulo y diplomado en el área de soporte en centros de Educación Superior, por sexo, según dominio transversal. 2022</t>
  </si>
  <si>
    <t>Tabla 17.23</t>
  </si>
  <si>
    <t>Número de matrículas por programa de doctorado, magíster, postítulo y diplomado en el área de soporte en centros de Educación Superior, por región, según dominio transversal. 2022</t>
  </si>
  <si>
    <t>Tabla 18.1</t>
  </si>
  <si>
    <t>Número de entidades empleadoras con seguridad social y trabajadores(as) del sector creativo asociadas a mutuales de seguridad e ISL, y su participación nacional, según dominio cultural. 2022</t>
  </si>
  <si>
    <t>Tabla 18.2</t>
  </si>
  <si>
    <t>Número de entidades empleadoras con seguridad social, trabajadores(as) y remuneraciones promedio en entidades del sector creativo asociadas a mutuales de seguridad e ISL, según dominio cultural. 2022</t>
  </si>
  <si>
    <t>Tabla 18.3</t>
  </si>
  <si>
    <t>Número de entidades empleadoras con seguridad social, trabajadores(as) y remuneraciones promedio en entidades del sector creativo asociadas a mutuales de seguridad e ISL, según región. 2022</t>
  </si>
  <si>
    <t>Tabla 18.4</t>
  </si>
  <si>
    <t>Número de entidades empleadoras con seguridad social, trabajadores(as) y remuneraciones promedio en entidades del sector creativo asociadas a mutuales de seguridad e ISL, por sexo, según dominio cultural. 2022</t>
  </si>
  <si>
    <t>Tabla 18.5</t>
  </si>
  <si>
    <t>Número de personas ocupadas en la economía y en las ACC, por año. 2018-2022</t>
  </si>
  <si>
    <t>Tabla 18.6</t>
  </si>
  <si>
    <t>Número de personas ocupadas en las ACC por macrozona, según año. 2018-2022</t>
  </si>
  <si>
    <t>Tabla 18.7</t>
  </si>
  <si>
    <t>Número de personas ocupadas en las ACC por sexo, según año. 2018-2022</t>
  </si>
  <si>
    <t>Tabla 18.8</t>
  </si>
  <si>
    <t>Número de personas ocupadas en las ACC por sexo, según macrozona. 2022</t>
  </si>
  <si>
    <t>Tabla 18.9</t>
  </si>
  <si>
    <t>Número de personas ocupadas en las ACC por formalidad, según año. 2018-2022</t>
  </si>
  <si>
    <t>Tabla 18.10</t>
  </si>
  <si>
    <t>Número de personas ocupadas en las ACC por formalidad, según macrozona. 2022</t>
  </si>
  <si>
    <t>Tabla 18.11</t>
  </si>
  <si>
    <t>Número de personas ocupadas en las ACC por dependencia, según año. 2018-2022</t>
  </si>
  <si>
    <t>Tabla 18.12</t>
  </si>
  <si>
    <t>Número de personas ocupadas en las ACC por dependencia, según macrozona. 2022</t>
  </si>
  <si>
    <t>Tabla 18.13</t>
  </si>
  <si>
    <t>Número de personas ocupadas en las ACC, por tipo de jornada. 2018-2022</t>
  </si>
  <si>
    <t>Tabla 18.14</t>
  </si>
  <si>
    <t>Número de personas ocupadas en las ACC por nivel de enseñanza, según año. 2018-2022</t>
  </si>
  <si>
    <t>Tabla 18.15</t>
  </si>
  <si>
    <t>Número de personas ocupadas en las ACC por nivel de enseñanza, según formalidad. 2022</t>
  </si>
  <si>
    <t>Tabla 18.16</t>
  </si>
  <si>
    <t>Número de personas ocupadas en las ACC por tramos de edad, según año. 2018-2022</t>
  </si>
  <si>
    <t>Tabla 19.1</t>
  </si>
  <si>
    <t>Presupuesto público destinado a cultura, según el Ministerio de las Culturas, las Artes y el Patrimonio. 2022</t>
  </si>
  <si>
    <t>Tabla 19.2</t>
  </si>
  <si>
    <t>Presupuesto público destinado a cultura, según institución afín a la cultura. 2022</t>
  </si>
  <si>
    <t>Tabla 19.3</t>
  </si>
  <si>
    <t>Presupuesto público destinado a cultura, según instituciones con programas culturales. 2022</t>
  </si>
  <si>
    <t>Tabla 19.4</t>
  </si>
  <si>
    <t>Presupuesto público ejecutado en cultura, según instituciones con programas culturales. 2022</t>
  </si>
  <si>
    <t>Tabla 19.5</t>
  </si>
  <si>
    <t>Distribución porcentual del presupuesto destinado a cultura, según instituciones culturales, afines a la cultura y programas culturales. 2022</t>
  </si>
  <si>
    <t>Tabla 19.6</t>
  </si>
  <si>
    <t>Número y montos de proyectos postulados, elegibles y seleccionados, según tipo de fondo concursable de la Subsecretaría de las Culturas y las Artes. 2022</t>
  </si>
  <si>
    <t>Tabla 19.7</t>
  </si>
  <si>
    <t>Número de proyectos postulados y seleccionados y recursos asignados por tipo de persona (natural y jurídica), según fondo y año. 2018-2022</t>
  </si>
  <si>
    <t>Tabla 19.8</t>
  </si>
  <si>
    <t>Número de proyectos postulados y seleccionados y recursos asignados, por sexo (personas naturales), según fondo y año. 2018-2022</t>
  </si>
  <si>
    <t>Tabla 19.9</t>
  </si>
  <si>
    <t>Número de proyectos y montos adjudicados del Fondo Nacional del Desarrollo Cultural y las Artes (Fondart) para concurso nacional, por línea de concurso, según región de domicilio de la persona seleccionada. 2022</t>
  </si>
  <si>
    <t>Tabla 19.10</t>
  </si>
  <si>
    <t>Número de proyectos y montos adjudicados del Fondo Nacional del Desarrollo Cultural y las Artes (Fondart) para concurso regional, por línea de concurso, según región del fondo entregado. 2022</t>
  </si>
  <si>
    <t>Tabla 19.11</t>
  </si>
  <si>
    <t>Número de proyectos y montos adjudicados por el Fondo de Fomento de la Música Nacional, por línea de concurso, según región de domicilio de la persona seleccionada. 2022</t>
  </si>
  <si>
    <t>Tabla 19.12</t>
  </si>
  <si>
    <t>Número de proyectos y montos adjudicados por el Fondo Nacional de Fomento del Libro y la Lectura, por línea de concurso, según región de domicilio de la persona seleccionada. 2022</t>
  </si>
  <si>
    <t>Tabla 19.13</t>
  </si>
  <si>
    <t>Número de proyectos y montos adjudicados por Fondo de Fomento Audiovisual, por línea de concurso, según región de domicilio de la persona seleccionada. 2022</t>
  </si>
  <si>
    <t>Tabla 19.14</t>
  </si>
  <si>
    <t>Número de proyectos y montos adjudicados por el Fondo Becas Chile Crea, por línea de concurso, según región de domicilio de la persona seleccionada. 2022</t>
  </si>
  <si>
    <t>Tabla 19.15</t>
  </si>
  <si>
    <t>Número de proyectos y montos adjudicados por el Programa de Apoyo de Organizaciones Culturales colaboradoras, por línea de concurso, según región de domicilio de la organización seleccionada. 2022</t>
  </si>
  <si>
    <t>Tabla 19.16</t>
  </si>
  <si>
    <t>Número de proyectos y montos adjudicados por el Fondo Nacional de Fomento y Desarrollo de las Artes Escénicas, por línea de concurso, según región de domicilio de la persona seleccionada. 2022</t>
  </si>
  <si>
    <t>Tabla 19.17</t>
  </si>
  <si>
    <t>Número de proyectos y montos adjudicados por el Centro Nacional de Arte Contemporáneo, por línea de concurso, según región de domicilio de la persona seleccionada. 2022</t>
  </si>
  <si>
    <t>Tabla 19.18</t>
  </si>
  <si>
    <t>Número de proyectos y montos adjudicados por Galería Gabriela Mistral, por línea de concurso, según región de domicilio de la persona seleccionada. 2022</t>
  </si>
  <si>
    <t>Tabla 19.19</t>
  </si>
  <si>
    <t>Número y montos de proyectos postulados y seleccionados del Fondo del Patrimonio Cultural (Fonpat), del Servicio Nacional del Patrimonio Cultural, por año, según línea de concurso. 2019-2022</t>
  </si>
  <si>
    <t>Tabla 19.20</t>
  </si>
  <si>
    <t>Número de proyectos y montos seleccionados del Fondo del Patrimonio Cultural (Fonpat), del Servicio Nacional del Patrimonio Cultural, por año, según región. 2019-2022</t>
  </si>
  <si>
    <t>Tabla 19.21</t>
  </si>
  <si>
    <t>Número y montos de proyectos postulados y seleccionados del Fondo Subsidios Programa Social Sitios Patrimonio Mundial, del Servicio Nacional del Patrimonio Cultural, por año, según subsidio. 2018-2022</t>
  </si>
  <si>
    <t>Tabla 19.22</t>
  </si>
  <si>
    <t>Número de proyectos y montos seleccionados del Fondo Subsidios Programa Social Sitios Patrimonio Mundial, del Servicio Nacional del Patrimonio Cultural, por año, según región. 2018-2022</t>
  </si>
  <si>
    <t>Tabla 19.23</t>
  </si>
  <si>
    <t>Número y montos de proyectos postulados y seleccionados del Fondo Mejoramiento Integral de Museos, del Servicio Nacional del Patrimonio Cultural, por año, según categoría de concurso. 2018-2022</t>
  </si>
  <si>
    <t>Tabla 19.24</t>
  </si>
  <si>
    <t>Número de proyectos y montos seleccionados del Fondo Mejoramiento Integral de Museos, del Servicio Nacional del Patrimonio Cultural, por año, según región. 2018-2022</t>
  </si>
  <si>
    <t>Tabla 19.25</t>
  </si>
  <si>
    <t>Número y montos de proyectos postulados y seleccionados del Fondo Programa de Mejoramiento Integral de Bibliotecas Públicas, del Servicio Nacional del Patrimonio Cultural, por año. 2018-2022</t>
  </si>
  <si>
    <t>Tabla 19.26</t>
  </si>
  <si>
    <t>Número de proyectos y montos seleccionados del Fondo Programa de Mejoramiento Integral de Bibliotecas Públicas, del Servicio Nacional del Patrimonio Cultural, por año, según región. 2018-2022</t>
  </si>
  <si>
    <t>Tabla 20.1</t>
  </si>
  <si>
    <t>Número de inscripciones, certificados , consultas y otros servicios realizados en el Departamento de Derechos Intelectuales (DDI) del Servicio Nacional del Patrimonio Cultural, por año, según ítem. 2018-2022</t>
  </si>
  <si>
    <t>Tabla 20.2</t>
  </si>
  <si>
    <t>Número de inscripciones en materia de derechos de autor registrados en el Departamento de Derechos Intelectuales (DDI) del Servicio Nacional del Patrimonio Cultural, por año, según tipo de registro. 2018-2022</t>
  </si>
  <si>
    <t>Tabla 20.3</t>
  </si>
  <si>
    <t>Número de personas afiliadas a la Sociedad de Creadores de Imagen Fija (Creaimagen), por sexo, según región. 2022</t>
  </si>
  <si>
    <t>Tabla 20.4</t>
  </si>
  <si>
    <t>Número de personas afiliadas a la Sociedad de Creadores de Imagen Fija (Creaimagen), por año, según origen del autor(a) que generó derechos en Chile. 2018-2022</t>
  </si>
  <si>
    <t>Tabla 20.5</t>
  </si>
  <si>
    <t>Número de autorizaciones sobre uso de imagen fija, registradas por la Sociedad de Creadores de Imagen Fija (Creaimagen), por año, según autorizaciones concedidas en Chile. 2018-2022</t>
  </si>
  <si>
    <t>Tabla 20.6</t>
  </si>
  <si>
    <t>Recaudación de derechos de autor por la Sociedad de Creadores de Imagen Fija (Creaimagen), por año, según origen de la recaudación (nacional y extranjera). 2018-2022</t>
  </si>
  <si>
    <t>Tabla 20.7</t>
  </si>
  <si>
    <t>Distribución de derechos de autor por la Sociedad de Creadores de Imagen Fija (Creaimagen), por año, según destino de distribución. 2018-2022</t>
  </si>
  <si>
    <t>Tabla 20.8</t>
  </si>
  <si>
    <t>Número de personas asociadas al Sindicato de Actores de Chile (Sidarte), acumulado al 2022, por año, según región. 2018-2022</t>
  </si>
  <si>
    <t>Tabla 20.9</t>
  </si>
  <si>
    <t>Número de actores y actrices asociados(as) a la Corporación de Actores de Chile (Chileactores), por sexo, según año. 2018-2022</t>
  </si>
  <si>
    <t>Tabla 20.10</t>
  </si>
  <si>
    <t>Número acumulado de personas afiliadas a Asociación de Autores Nacionales de Teatro, Cine y Audiovisuales (ATN), por sexo, según año 2018-2022</t>
  </si>
  <si>
    <t>Tabla 20.11</t>
  </si>
  <si>
    <t>Número acumulado de autores y autoras que generaron derechos de autor en Asociación de Autores Nacionales de Teatro, Cine y Audiovisuales (ATN), por año, según procedencia del autor(a). 2018-2022</t>
  </si>
  <si>
    <t>Tabla 20.12</t>
  </si>
  <si>
    <t>Número de autorizaciones concedidas, en Chile y en el extranjero, por la Asociación de Autores Nacionales de Teatro, Cine y Audiovisuales (ATN), por año, según tipo de obra. 2018-2022</t>
  </si>
  <si>
    <t>Tabla 20.13</t>
  </si>
  <si>
    <t>Monto de derechos recaudados por Asociación de Autores Nacionales de Teatro, Cine y Audiovisuales  (ATN), por año, según origen de las obras. 2018-2022</t>
  </si>
  <si>
    <t>Tabla 20.14</t>
  </si>
  <si>
    <t>Monto de derechos distribuidos por Asociación de Autores Nacionales de Teatro, Cine y Audiovisuales (ATN), por año, según procedencia del autor. 2018-2022</t>
  </si>
  <si>
    <t>Tabla 20.15</t>
  </si>
  <si>
    <t>Número y porcentaje de personas naturales afiliadas a la Sociedad Chilena del Derecho de Autor (SCD) por año, según región. 2018-2022</t>
  </si>
  <si>
    <t>Tabla 20.16</t>
  </si>
  <si>
    <t>Número y porcentaje de personas naturales autoras, afiliadas a la Sociedad Chilena del Derecho de Autor (SCD), por sexo, según región. 2022</t>
  </si>
  <si>
    <t>Tabla 20.17</t>
  </si>
  <si>
    <t>Número y porcentaje de personas naturales afiliadas a la Sociedad Chilena del Derecho de Autor (SCD) por año, según tipo de artista. 2018-2022</t>
  </si>
  <si>
    <t>Tabla 20.18</t>
  </si>
  <si>
    <t>Número de obras nacionales declaradas en la Sociedad Chilena del Derecho de Autor (SCD), por año. 2018-2022</t>
  </si>
  <si>
    <t>Tabla 20.19</t>
  </si>
  <si>
    <t>Número de personas autoras, afiliadas a la Sociedad Chilena del Derecho de Autor (SCD) y número de personas autoras generadoras de derechos por año y sexo. 2018-2022</t>
  </si>
  <si>
    <t>Tabla 20.20</t>
  </si>
  <si>
    <t>Número de personas afiliadas a la Sociedad Chilena del Derecho de Autor (SCD) que cuentan con beneficios sociales, por año, según tipo de beneficio. 2018-2022</t>
  </si>
  <si>
    <t>Tabla 20.21</t>
  </si>
  <si>
    <t>Número acumulado de sellos afiliados a la Asociación de Productores Fonográficos de Chile (IFPI) por año. 2018-2022</t>
  </si>
  <si>
    <t>Tabla 20.22</t>
  </si>
  <si>
    <t>Número acumulado de personas que trabajan en sellos discográficos, por año. 2018-2022</t>
  </si>
  <si>
    <t>Tabla 20.23</t>
  </si>
  <si>
    <t>Montos de recaudación de derechos de ejecución "autor" de la Sociedad Chilena del Derecho de Autor (SCD), por año, según medio de emisión de la obra. 2018-2022</t>
  </si>
  <si>
    <t>Tabla 20.24</t>
  </si>
  <si>
    <t>Montos de derechos de ejecución "autor" por la Sociedad Chilena del Derecho de Autor (SCD), por año, según tipo de distribución. 2018-2022</t>
  </si>
  <si>
    <t>Tabla 20.25</t>
  </si>
  <si>
    <t>Montos de recaudación y distribución de derechos fonomecánicos de la Sociedad Chilena del Derecho de Autor (SCD), por año, según recaudación y tipo de distribución. 2018-2022</t>
  </si>
  <si>
    <t>Tabla 20.26</t>
  </si>
  <si>
    <t>Montos de recaudación de derechos de ejecución conexos, de la Sociedad Chilena del Derecho de Autor (SCD), por año, según medio de emisión de la obra. 2018-2022</t>
  </si>
  <si>
    <t>Tabla 20.27</t>
  </si>
  <si>
    <t>Montos de derechos de ejecución conexos, de la Sociedad Chilena del Derecho de Autor (SCD), por año, según tipo de distribución. 2018-2022</t>
  </si>
  <si>
    <t>Tabla 20.28</t>
  </si>
  <si>
    <t>Montos de recaudación y distribución de derechos de ejecución conexos, de la Sociedad de Productores Fonográficos y Videográficos de Chile A.G. (Profovi), por año, según rubro y sello. 2018-2022</t>
  </si>
  <si>
    <t>Tabla 20.29</t>
  </si>
  <si>
    <t>Montos de recaudación y distribución de derechos de reproducción audiovisual de la Sociedad de Productores Fonográficos y Videográficos de Chile A.G. (Profovi), por año, según sello. 2018-2022</t>
  </si>
  <si>
    <t>Tabla 20.30</t>
  </si>
  <si>
    <t>Número de entidades usuarias, por año, según tipo de entidad usuaria. 2018-2022</t>
  </si>
  <si>
    <t>Tabla 20.31</t>
  </si>
  <si>
    <t>Número de personas socias de la Sociedad de Derechos Literarios (Sadel), por año, según status de afiliación y sexo. 2018-2022</t>
  </si>
  <si>
    <t>Tabla 20.32</t>
  </si>
  <si>
    <t>Número de personas socias incorporadas a la Sociedad de Derechos Literarios (Sadel) por año, según estatus de afiliación y sexo. 2018-2022</t>
  </si>
  <si>
    <t>Tabla 20.33</t>
  </si>
  <si>
    <t>Recaudación de la Sociedad de Derechos Literarios (Sadel) por concepto de licencias reprográficas por año. 2018-2022</t>
  </si>
  <si>
    <t>Tabla 20.34</t>
  </si>
  <si>
    <t>Soporte para difusión y comercialización según registros de la Sociedad Chilena del Derecho de Autor (SCD). 2022</t>
  </si>
  <si>
    <t>Tabla 20.35</t>
  </si>
  <si>
    <t>Número de explotaciones de producciones nacionales y extranjeras registradas por la Corporación de Actores de Chile (Chileactores) por año, según tipo de producción. 2018-2022</t>
  </si>
  <si>
    <t>Tabla 20.36</t>
  </si>
  <si>
    <t>Recaudación y distribución de derechos de comunicación pública de producciones nacionales y extranjeras, por año, según medio de emisión 2018-2022</t>
  </si>
  <si>
    <t>Tabla 20.37</t>
  </si>
  <si>
    <t>Número de actores y actrices favorecidos(as) por la distribución de derechos de comunicación pública de la Corporación de Actores de Chile (Chileactores), por año, tipo de reparto y sexo, según afiliación. 2018-2022</t>
  </si>
  <si>
    <t>Tabla 20.38</t>
  </si>
  <si>
    <t>Número de casos policiales y personas detenidas, por sexo, según tipo de vulneración a la Ley n.º 17.336 de Propiedad Intelectual. 2022</t>
  </si>
  <si>
    <t>Tabla 20.39</t>
  </si>
  <si>
    <t>Número de delitos investigados por la Policía de Investigaciones de Chile (PDI) por vulneración a la Ley n.º 17.336 de Propiedad Intelectual, y total de personas detenidas, por sexo y nacionalidad, según año. 2018-2022</t>
  </si>
  <si>
    <t>Tabla 20.40</t>
  </si>
  <si>
    <t>Número de delitos investigados por la Policía de Investigaciones de Chile (PDI) y número de personas detenidas por vulneración a la Ley n.º 17.336 de Propiedad Intelectual, según tipo de delito. 2022</t>
  </si>
  <si>
    <t>Tabla 20.41</t>
  </si>
  <si>
    <t>Número de personas detenidas por la Policía de Investigaciones de Chile (PDI) por vulneración a la Ley n.º 17.336 de Propiedad Intelectual, por tipo de delito, según tramo etario. 2022</t>
  </si>
  <si>
    <t>Tabla 20.42</t>
  </si>
  <si>
    <t>Número de artículos incautados por la Policía de Investigaciones de Chile (PDI) por vulneración a la Ley n.º 17.336 de Propiedad Intelectual, según región policial. 2022</t>
  </si>
  <si>
    <t>Tabla 20.43</t>
  </si>
  <si>
    <t>Número de denuncias de la Policía de Investigaciones de Chile (PDI) por vulneración a la Ley n.º 17.336 de Propiedad Intelectual, por tipo de delito, según bien afectado. 2022</t>
  </si>
  <si>
    <t>Tabla 20.44</t>
  </si>
  <si>
    <t>Número de denuncias de la Policía de Investigaciones de Chile (PDI) por vulneración a la Ley n.º 17.336 de Propiedad Intelectual, por tipo de delito, según región policial de la denuncia y comuna de ocurrencia del delito. 2022</t>
  </si>
  <si>
    <t>Tabla 20.45</t>
  </si>
  <si>
    <t>Número de personas imputadas, causas ingresadas y terminadas en juzgados, y personas condenadas por vulneración de la ley 17.336 de Propiedad Intelectual, según tipo de vulneración. 2022</t>
  </si>
  <si>
    <t>Tabla 20.46</t>
  </si>
  <si>
    <t>Número de delitos ingresados al Ministerio Público por vulneración a la Ley n.º 17.336, de Propiedad Intelectual, por año, según región de fiscalía. 2018-2022</t>
  </si>
  <si>
    <t>Tabla 20.47</t>
  </si>
  <si>
    <t>Número de delitos terminados en el Ministerio Público por vulneración a la Ley n.º 17.336, de Propiedad Intelectual, por año, según región de fiscalía. 2018-2022</t>
  </si>
  <si>
    <t>Tabla 20.48</t>
  </si>
  <si>
    <t>Número de sentencias definitivas condenatorias por vulneración a la Ley n.º 17.336, de Propiedad Intelectual, por año, según región de fiscalía. 2018-2022</t>
  </si>
  <si>
    <t>Tabla 21.1</t>
  </si>
  <si>
    <t>Número de personas con reconocimiento de calidad indígena (Ley n.º 19.253), por año y sexo, según región. 2018-2022</t>
  </si>
  <si>
    <t>Tabla 21.2</t>
  </si>
  <si>
    <t>Número y porcentaje de personas con reconocimiento de calidad indígena (Ley n.º 19.253), por año y sexo, según pueblo indígena de pertenencia. 2018-2022</t>
  </si>
  <si>
    <t>Tabla 21.3</t>
  </si>
  <si>
    <t>Número de personas con reconocimiento de calidad indígena (Ley n.º 19.253), acumulado al año 2022, por sexo, según región.</t>
  </si>
  <si>
    <t>Tabla 21.4</t>
  </si>
  <si>
    <t>Número de personas con reconocimiento de calidad indígena (Ley n.º 19.253), acumulado al año 2022, por sexo, según pueblo indígena de pertenencia.</t>
  </si>
  <si>
    <t>Tabla 21.5</t>
  </si>
  <si>
    <t>Número de becas indígenas otorgadas por año, nivel de educación y sexo, según región. 2018-2022</t>
  </si>
  <si>
    <t>Tabla 21.6</t>
  </si>
  <si>
    <t>Monto de la inversión en becas indígenas, por año y nivel de educación, según región. 2018-2022</t>
  </si>
  <si>
    <t>Tabla 21.7</t>
  </si>
  <si>
    <t>Número de estudiantes indígenas beneficiarios de becas indígenas, por año y nivel de educación, según pueblo originario. 2018-2022</t>
  </si>
  <si>
    <t>Tabla 21.8</t>
  </si>
  <si>
    <t>Número de programas y monto de la inversión del fondo de cultura y educación indígena, por año y tipo de programa de cultura, según región y unidad operativa. 2018-2022</t>
  </si>
  <si>
    <t>Tabla 21.9</t>
  </si>
  <si>
    <t>Número de programas y monto de la inversión del fondo de cultura y educación indígena, por año y tipo de programa de educación, según región y unidad operativa. 2018-2022</t>
  </si>
  <si>
    <t>Tabla 21.10</t>
  </si>
  <si>
    <t>Distribución regional de fondos concursables para subsidios de capacitación y especialización de profesionales y personal técnico indígena, por año y sexo, según región. 2018-2022</t>
  </si>
  <si>
    <t>Tabla 21.11</t>
  </si>
  <si>
    <t>Número de proyectos del Fondo de Desarrollo Indígena (FDI) y monto de la inversión, por año, según región y unidad operativa. 2018-2022</t>
  </si>
  <si>
    <t>Tabla 21.12</t>
  </si>
  <si>
    <t>Número de inscripciones en el registro público de tierras indígenas emitidos, por año y sexo, según registro público y región. 2018-2022</t>
  </si>
  <si>
    <t>TABLA 17.1: NÚMERO DE MATRÍCULAS EN LA EDUCACIÓN MEDIA TÉCNICO PROFESIONAL DE PERSONAS ENTRE 15 Y 29 AÑOS DE EDAD, CON ESPECIALIDAD ARTÍSTICA E INDUSTRIAL, EN ESTABLECIMIENTOS EDUCACIONALES QUE LA IMPARTEN. SEGÚN REGIÓN. 2022</t>
  </si>
  <si>
    <t>REGIÓN</t>
  </si>
  <si>
    <t xml:space="preserve">Matrícula de Personas entre 5 y 29 años con especialidad artística </t>
  </si>
  <si>
    <t>Matrícula de Personas entre 5 y 29 años, en establecimientos técnico profesional, industriales y artísticos</t>
  </si>
  <si>
    <t>Establecimientos que imparten especialidades artístico cultural</t>
  </si>
  <si>
    <t>Establecimientos que imparten Enseñanza media técnico profesional industrial y artística</t>
  </si>
  <si>
    <t>Arica y Parinacota​</t>
  </si>
  <si>
    <t>O’Higgins</t>
  </si>
  <si>
    <r>
      <rPr>
        <b/>
        <sz val="8"/>
        <rFont val="Cambria"/>
        <family val="1"/>
      </rPr>
      <t>Nota:</t>
    </r>
    <r>
      <rPr>
        <sz val="8"/>
        <rFont val="Cambria"/>
        <family val="1"/>
      </rPr>
      <t xml:space="preserve"> Base de datos denominada Base Matrícula Histórica 2007-2023 descargada el 21/08/2023, disponible en web https://www.mifuturo.cl/bases-de-datos-de-matriculados/. Ministerio de Educación.</t>
    </r>
  </si>
  <si>
    <t>Fuente: Elaboración del Ministerio de las Culturas, las Artes y el Patrimonio, a partir de datos del Sistema Información General de Estudiantes (SIGE) del Mineduc.</t>
  </si>
  <si>
    <t>TABLA 17.2: NÚMERO Y PORCENTAJE DE PERSONAS ENTRE 15 Y 29 AÑOS MATRICULADAS EN LA EDUCACIÓN MEDIA TÉCNICA PROFESIONAL, SEGÚN ESPECIALIDAD ARTÍSTICA. 2022</t>
  </si>
  <si>
    <t>ESPECIALIDAD ARTÍSTICO CULTURAL/1/2</t>
  </si>
  <si>
    <t>Matriculados/as</t>
  </si>
  <si>
    <t>Porcentaje</t>
  </si>
  <si>
    <t>Gráfica</t>
  </si>
  <si>
    <t>Dibujo técnico</t>
  </si>
  <si>
    <t>Vestuario y Confección Textil</t>
  </si>
  <si>
    <r>
      <rPr>
        <b/>
        <sz val="8"/>
        <rFont val="Cambria"/>
        <family val="1"/>
      </rPr>
      <t>Nota:</t>
    </r>
    <r>
      <rPr>
        <sz val="8"/>
        <rFont val="Cambria"/>
        <family val="1"/>
      </rPr>
      <t xml:space="preserve"> Base de datos denominada Matrícula-por-estudiante-2022 descargada con fecha 19/07/2023, disponible en web https://datosabiertos.mineduc.cl/matricula-por-estudiante-2/. Ministerio de Educación.</t>
    </r>
  </si>
  <si>
    <r>
      <rPr>
        <b/>
        <sz val="8"/>
        <color rgb="FF000000"/>
        <rFont val="Cambria"/>
        <family val="1"/>
      </rPr>
      <t>1</t>
    </r>
    <r>
      <rPr>
        <sz val="8"/>
        <color rgb="FF000000"/>
        <rFont val="Cambria"/>
        <family val="1"/>
      </rPr>
      <t xml:space="preserve"> La selección de especialidades es realizada por el Departamento de Estudios del Ministerio de las Culturas, las Artes y el Patrimonio, a partir de la categorización de especialidades expresadas en el documento: "Esquema de registro matrícula única Oficial 2004 - 2022 por estudiante, bases WEB". </t>
    </r>
  </si>
  <si>
    <r>
      <rPr>
        <b/>
        <sz val="8"/>
        <color rgb="FF000000"/>
        <rFont val="Cambria"/>
        <family val="1"/>
      </rPr>
      <t xml:space="preserve">2 </t>
    </r>
    <r>
      <rPr>
        <sz val="8"/>
        <color rgb="FF000000"/>
        <rFont val="Cambria"/>
        <family val="1"/>
      </rPr>
      <t xml:space="preserve">Para la publicación de este tabulado se revisa un total de 15 especialidades artísticas. Sin embargo, sólo se indican en el tabulado 6 carreras con matrículas durante el año 2022. Las otras especialidades consultadas fueron: Tejido, Textil, Productos del cuero, Artes audiovisuales, Diseño, Interpretación teatral, Diseño escénico, Interpretación en danza de nivel intermedio, Monitoría de danza. </t>
    </r>
  </si>
  <si>
    <t>TABLA 17.3: NÚMERO Y PORCENTAJE DE MATRÍCULAS DE PERSONAS DE 15 A 29 AÑOS EN LA EDUCACIÓN MEDIA, SEGÚN ESPECIALIDAD ARTÍSTICA Y NO ARTÍSTICA. 2022</t>
  </si>
  <si>
    <t>Especialidad</t>
  </si>
  <si>
    <t>Especialidad no artística</t>
  </si>
  <si>
    <t>Especialidad artística /1</t>
  </si>
  <si>
    <r>
      <rPr>
        <b/>
        <sz val="8"/>
        <color rgb="FF000000"/>
        <rFont val="Cambria"/>
        <family val="1"/>
      </rPr>
      <t>1</t>
    </r>
    <r>
      <rPr>
        <sz val="8"/>
        <color rgb="FF000000"/>
        <rFont val="Cambria"/>
        <family val="1"/>
      </rPr>
      <t xml:space="preserve"> La selección de especialidades (agrupadas como 'especialidad artística' y detalladas en tabla 17.2 es realizada por el Departamento de Estudios del Ministerio de las Culturas, las Artes y el Patrimonio, a partir de la categorización de especialidades expresadas en el documento: "Esquema de registro matrícula única Oficial 2004 - 2022 por estudiante, bases WEB". </t>
    </r>
  </si>
  <si>
    <t>TABLA 17.4: NÚMERO Y PORCENTAJE DE CARRERAS PROFESIONALES Y TÉCNICAS EN EL ÁMBITO ARTÍSTICO CULTURAL EN CENTROS DE EDUCACIÓN SUPERIOR, SEGÚN DOMINIO CULTURAL. 2022/1</t>
  </si>
  <si>
    <t xml:space="preserve">Dominio cultural </t>
  </si>
  <si>
    <t xml:space="preserve">Carrera Profesional </t>
  </si>
  <si>
    <t>Carrera          Profesional en el total (%)/2</t>
  </si>
  <si>
    <t>Carrera        Técnica</t>
  </si>
  <si>
    <t>Carrera          Técnica en el total (%)/2</t>
  </si>
  <si>
    <t>Total nacional de carreras/3</t>
  </si>
  <si>
    <t>Total general carreras artístico cultural/4</t>
  </si>
  <si>
    <t xml:space="preserve">Arquitectura, diseño y servicios creativos/5 </t>
  </si>
  <si>
    <t>Artes escénicas/6</t>
  </si>
  <si>
    <t>Artes literarias, libros y prensa/7</t>
  </si>
  <si>
    <t>Artes musicales/8</t>
  </si>
  <si>
    <t>Artes visuales/9</t>
  </si>
  <si>
    <t>Artesanía/10</t>
  </si>
  <si>
    <t>Medios audiovisuales e interactivos/11</t>
  </si>
  <si>
    <t>Patrimonio/12</t>
  </si>
  <si>
    <r>
      <rPr>
        <b/>
        <sz val="8"/>
        <rFont val="Cambria"/>
        <family val="1"/>
      </rPr>
      <t>Nota:</t>
    </r>
    <r>
      <rPr>
        <sz val="8"/>
        <rFont val="Cambria"/>
        <family val="1"/>
      </rPr>
      <t xml:space="preserve"> Base de datos denominada Base Matrícula Histórica 2007-2023 descargada el 06/07/2023, disponible en web https://www.mifuturo.cl/bases-de-datos-de-matriculados/. Ministerio de Educación.</t>
    </r>
  </si>
  <si>
    <r>
      <rPr>
        <b/>
        <sz val="8"/>
        <rFont val="Cambria"/>
        <family val="1"/>
      </rPr>
      <t xml:space="preserve">1 </t>
    </r>
    <r>
      <rPr>
        <sz val="8"/>
        <rFont val="Cambria"/>
        <family val="1"/>
      </rPr>
      <t>Los centros de educación superior incluyen institutos profesionales, centros de formación técnica y universidades chilenas.</t>
    </r>
  </si>
  <si>
    <r>
      <rPr>
        <b/>
        <sz val="8"/>
        <color theme="1"/>
        <rFont val="Cambria"/>
        <family val="1"/>
      </rPr>
      <t>2</t>
    </r>
    <r>
      <rPr>
        <sz val="8"/>
        <color theme="1"/>
        <rFont val="Cambria"/>
        <family val="1"/>
      </rPr>
      <t xml:space="preserve"> Porcentaje calculado sobre el total nacional de carreras y el total general de carreras profesionales y técnicas artístico cultural informadas por SIES. </t>
    </r>
  </si>
  <si>
    <r>
      <rPr>
        <b/>
        <sz val="8"/>
        <color theme="1"/>
        <rFont val="Cambria"/>
        <family val="1"/>
      </rPr>
      <t>3</t>
    </r>
    <r>
      <rPr>
        <sz val="8"/>
        <color theme="1"/>
        <rFont val="Cambria"/>
        <family val="1"/>
      </rPr>
      <t xml:space="preserve"> Los datos total nacional de carreras han sido tomados de la base de datos SIES en función de la variable </t>
    </r>
    <r>
      <rPr>
        <i/>
        <sz val="8"/>
        <color theme="1"/>
        <rFont val="Cambria"/>
        <family val="1"/>
      </rPr>
      <t>"Carrera clasificación nivel 2".</t>
    </r>
  </si>
  <si>
    <r>
      <rPr>
        <b/>
        <sz val="8"/>
        <color theme="1"/>
        <rFont val="Cambria"/>
        <family val="1"/>
      </rPr>
      <t>4</t>
    </r>
    <r>
      <rPr>
        <sz val="8"/>
        <color theme="1"/>
        <rFont val="Cambria"/>
        <family val="1"/>
      </rPr>
      <t xml:space="preserve"> Corresponde al número de carreras profesionales y técnicas artísticos culturales que históricamente se han considerados por el Ministerio, ajustándolas según los lineamientos del nuevo Marco de Estadísticas Culturales 2023 para los dominios culturales del área artístico-cultural y patrimonial.   </t>
    </r>
  </si>
  <si>
    <r>
      <rPr>
        <b/>
        <sz val="8"/>
        <color theme="1"/>
        <rFont val="Cambria"/>
        <family val="1"/>
      </rPr>
      <t>5</t>
    </r>
    <r>
      <rPr>
        <sz val="8"/>
        <color theme="1"/>
        <rFont val="Cambria"/>
        <family val="1"/>
      </rPr>
      <t xml:space="preserve"> Incluye las carreras vinculadas a la Arquitectura, Dibujo técnico, Diseño y Publicidad.</t>
    </r>
  </si>
  <si>
    <r>
      <rPr>
        <b/>
        <sz val="8"/>
        <color theme="1"/>
        <rFont val="Cambria"/>
        <family val="1"/>
      </rPr>
      <t>6</t>
    </r>
    <r>
      <rPr>
        <sz val="8"/>
        <color theme="1"/>
        <rFont val="Cambria"/>
        <family val="1"/>
      </rPr>
      <t xml:space="preserve"> Incluye las disciplinas vinculadas a Circo, Danza y Teatro.</t>
    </r>
  </si>
  <si>
    <r>
      <rPr>
        <b/>
        <sz val="8"/>
        <color theme="1"/>
        <rFont val="Cambria"/>
        <family val="1"/>
      </rPr>
      <t>7</t>
    </r>
    <r>
      <rPr>
        <sz val="8"/>
        <color theme="1"/>
        <rFont val="Cambria"/>
        <family val="1"/>
      </rPr>
      <t xml:space="preserve"> Incluye las disciplinas vinculadas a Bibliotecología, Editorial, Literatura y Medios gráficos, impresión, postprensa.</t>
    </r>
  </si>
  <si>
    <r>
      <rPr>
        <b/>
        <sz val="8"/>
        <color theme="1"/>
        <rFont val="Cambria"/>
        <family val="1"/>
      </rPr>
      <t xml:space="preserve">8 </t>
    </r>
    <r>
      <rPr>
        <sz val="8"/>
        <color theme="1"/>
        <rFont val="Cambria"/>
        <family val="1"/>
      </rPr>
      <t xml:space="preserve">Incluye las disciplinas relacionadas con Composición e interpretación y Sonido, acústica y producción musical. </t>
    </r>
  </si>
  <si>
    <r>
      <rPr>
        <b/>
        <sz val="8"/>
        <color theme="1"/>
        <rFont val="Cambria"/>
        <family val="1"/>
      </rPr>
      <t>9</t>
    </r>
    <r>
      <rPr>
        <sz val="8"/>
        <color theme="1"/>
        <rFont val="Cambria"/>
        <family val="1"/>
      </rPr>
      <t xml:space="preserve"> Incluye las disciplinas vinculadas a las Artes visuales y Fotografía.</t>
    </r>
  </si>
  <si>
    <r>
      <rPr>
        <b/>
        <sz val="8"/>
        <color theme="1"/>
        <rFont val="Cambria"/>
        <family val="1"/>
      </rPr>
      <t>10</t>
    </r>
    <r>
      <rPr>
        <sz val="8"/>
        <color theme="1"/>
        <rFont val="Cambria"/>
        <family val="1"/>
      </rPr>
      <t xml:space="preserve"> No registró movimiento.</t>
    </r>
  </si>
  <si>
    <r>
      <rPr>
        <b/>
        <sz val="8"/>
        <color theme="1"/>
        <rFont val="Cambria"/>
        <family val="1"/>
      </rPr>
      <t>11</t>
    </r>
    <r>
      <rPr>
        <sz val="8"/>
        <color theme="1"/>
        <rFont val="Cambria"/>
        <family val="1"/>
      </rPr>
      <t xml:space="preserve"> Incluye las disciplinas vinculadas a la Animación digital, diseño de video juegos, Cine, Comunicación audiovisual y multimedia. </t>
    </r>
  </si>
  <si>
    <r>
      <rPr>
        <b/>
        <sz val="8"/>
        <color theme="1"/>
        <rFont val="Cambria"/>
        <family val="1"/>
      </rPr>
      <t>12</t>
    </r>
    <r>
      <rPr>
        <sz val="8"/>
        <color theme="1"/>
        <rFont val="Cambria"/>
        <family val="1"/>
      </rPr>
      <t xml:space="preserve"> Incluye las disciplinas ligadas a la Conservación, restauración y Patrimonio. </t>
    </r>
  </si>
  <si>
    <t xml:space="preserve">Fuente: Elaboración del Ministerio de las Culturas, las Artes y el Patrimonio a partir de datos del Servicio de Información de Educación Superior (SIES) del Mineduc. </t>
  </si>
  <si>
    <r>
      <t>TABLA 17.5: NÚMERO DE CARRERAS PROFESIONALES Y TÉCNICAS EN EL ÁMBITO ARTÍSTICO CULTURAL EN CENTROS DE EDUCACIÓN SUPERIOR, SEGÚN DOMINIO CULTURAL. 2022</t>
    </r>
    <r>
      <rPr>
        <b/>
        <sz val="8"/>
        <color theme="1"/>
        <rFont val="Cambria"/>
        <family val="1"/>
      </rPr>
      <t>/1</t>
    </r>
  </si>
  <si>
    <t xml:space="preserve">Total </t>
  </si>
  <si>
    <t>Carrera Profesional</t>
  </si>
  <si>
    <t>Carrera         Técnica</t>
  </si>
  <si>
    <t xml:space="preserve">Arquitectura, diseño y servicios creativos </t>
  </si>
  <si>
    <t xml:space="preserve">Dibujo técnico </t>
  </si>
  <si>
    <t xml:space="preserve">Diseño </t>
  </si>
  <si>
    <t xml:space="preserve">Publicidad </t>
  </si>
  <si>
    <t>Artes escénicas</t>
  </si>
  <si>
    <t xml:space="preserve">Danza </t>
  </si>
  <si>
    <t>Teatro</t>
  </si>
  <si>
    <t>Artes literarias, libros y prensa</t>
  </si>
  <si>
    <t>Bibliotecología</t>
  </si>
  <si>
    <t xml:space="preserve">Editorial </t>
  </si>
  <si>
    <t>Literatura</t>
  </si>
  <si>
    <t>Medios gráficos, impresión, postprensa</t>
  </si>
  <si>
    <t>Artes musicales</t>
  </si>
  <si>
    <t>Composición e interpretación</t>
  </si>
  <si>
    <t>Sonido, acústica y producción musical</t>
  </si>
  <si>
    <t>Artes visuales</t>
  </si>
  <si>
    <t xml:space="preserve">Fotografía </t>
  </si>
  <si>
    <t xml:space="preserve">Medios audiovisuales e interactivos </t>
  </si>
  <si>
    <t>Animación digital, diseño de video juegos y robótica</t>
  </si>
  <si>
    <t xml:space="preserve">Cine </t>
  </si>
  <si>
    <t xml:space="preserve">Comunicación audiovisual y multimedia </t>
  </si>
  <si>
    <t xml:space="preserve">Patrimonio </t>
  </si>
  <si>
    <t>Conservación Restauración</t>
  </si>
  <si>
    <r>
      <rPr>
        <b/>
        <sz val="8"/>
        <rFont val="Cambria"/>
        <family val="1"/>
      </rPr>
      <t>1</t>
    </r>
    <r>
      <rPr>
        <sz val="8"/>
        <rFont val="Cambria"/>
        <family val="1"/>
      </rPr>
      <t xml:space="preserve"> Los centros de educación superior incluyen institutos profesionales, centros de formación técnica y universidades chilenas.</t>
    </r>
  </si>
  <si>
    <t>Fuente: Elaboración del Ministerio de las Culturas, las Artes y el Patrimonio a partir de datos del Servicio de Información de Educación Superior (SIES) del Mineduc.</t>
  </si>
  <si>
    <t>TABLA 17.6: NÚMERO Y PORCENTAJE DE MATRÍCULAS DE CARRERAS PROFESIONALES Y TÉCNICAS EN EL ÁMBITO ARTÍSTICO CULTURAL EN CENTROS DE EDUCACIÓN SUPERIOR, SEGÚN DOMINIO CULTURAL. 2022/1</t>
  </si>
  <si>
    <t>Dominio cultural</t>
  </si>
  <si>
    <t>Matrícula            Carrera profesional</t>
  </si>
  <si>
    <t>Matrícula            Carrera profesional en el total (%)/2</t>
  </si>
  <si>
    <t>Matrícula        Carrera técnica</t>
  </si>
  <si>
    <t>Matrícula            Carrera técnica en el total (%)/2</t>
  </si>
  <si>
    <t>Total nacional de matrícula/3</t>
  </si>
  <si>
    <t xml:space="preserve">Total general matrícula carreras artístico cultural/4 </t>
  </si>
  <si>
    <r>
      <rPr>
        <b/>
        <sz val="8"/>
        <color theme="1"/>
        <rFont val="Cambria"/>
        <family val="1"/>
      </rPr>
      <t>2</t>
    </r>
    <r>
      <rPr>
        <sz val="8"/>
        <color theme="1"/>
        <rFont val="Cambria"/>
        <family val="1"/>
      </rPr>
      <t xml:space="preserve"> Porcentaje calculado sobre el total nacional de matrículas y el total general de matrículas en carreras profesionales y técnicas artístico cultural informadas por SIES. </t>
    </r>
  </si>
  <si>
    <r>
      <rPr>
        <b/>
        <sz val="8"/>
        <color theme="1"/>
        <rFont val="Cambria"/>
        <family val="1"/>
      </rPr>
      <t>3</t>
    </r>
    <r>
      <rPr>
        <sz val="8"/>
        <color theme="1"/>
        <rFont val="Cambria"/>
        <family val="1"/>
      </rPr>
      <t xml:space="preserve"> Los datos total nacional de matrícula han sido tomados de la base de datos SIES en función de la variable </t>
    </r>
    <r>
      <rPr>
        <i/>
        <sz val="8"/>
        <color theme="1"/>
        <rFont val="Cambria"/>
        <family val="1"/>
      </rPr>
      <t>"Total matriculado".</t>
    </r>
  </si>
  <si>
    <r>
      <rPr>
        <b/>
        <sz val="8"/>
        <color theme="1"/>
        <rFont val="Cambria"/>
        <family val="1"/>
      </rPr>
      <t xml:space="preserve">5 </t>
    </r>
    <r>
      <rPr>
        <sz val="8"/>
        <color theme="1"/>
        <rFont val="Cambria"/>
        <family val="1"/>
      </rPr>
      <t>Incluye las carreras vinculadas a la Arquitectura, Dibujo técnico, Diseño y Publicidad.</t>
    </r>
  </si>
  <si>
    <r>
      <rPr>
        <b/>
        <sz val="8"/>
        <color theme="1"/>
        <rFont val="Cambria"/>
        <family val="1"/>
      </rPr>
      <t xml:space="preserve">7 </t>
    </r>
    <r>
      <rPr>
        <sz val="8"/>
        <color theme="1"/>
        <rFont val="Cambria"/>
        <family val="1"/>
      </rPr>
      <t>Incluye las disciplinas vinculadas a Bibliotecología, Editorial, Literatura y Medios gráficos, impresión, postprensa.</t>
    </r>
  </si>
  <si>
    <r>
      <rPr>
        <b/>
        <sz val="8"/>
        <color theme="1"/>
        <rFont val="Cambria"/>
        <family val="1"/>
      </rPr>
      <t>8</t>
    </r>
    <r>
      <rPr>
        <sz val="8"/>
        <color theme="1"/>
        <rFont val="Cambria"/>
        <family val="1"/>
      </rPr>
      <t xml:space="preserve"> Incluye las disciplinas relacionadas con Composición e interpretación y Sonido, acústica y producción musical. </t>
    </r>
  </si>
  <si>
    <r>
      <rPr>
        <b/>
        <sz val="8"/>
        <color theme="1"/>
        <rFont val="Cambria"/>
        <family val="1"/>
      </rPr>
      <t>10</t>
    </r>
    <r>
      <rPr>
        <sz val="8"/>
        <color theme="1"/>
        <rFont val="Cambria"/>
        <family val="1"/>
      </rPr>
      <t xml:space="preserve"> Incluye las disciplinas vinculadas a la Artesanía.</t>
    </r>
  </si>
  <si>
    <r>
      <rPr>
        <sz val="8"/>
        <rFont val="Cambria"/>
        <family val="1"/>
      </rPr>
      <t>Fuente: Elaboración del Ministerio de las Culturas, las Artes y el Patrimonio a partir de datos del Servicio de Información de Educación Superior (SIES) del Mineduc.</t>
    </r>
  </si>
  <si>
    <t>TABLA 17.7: NÚMERO DE MATRÍCULAS EN CARRERAS PROFESIONALES Y TÉCNICAS EN EL ÁMBITO ARTÍSTICO CULTURAL EN CENTROS DE EDUCACIÓN SUPERIOR, POR SEXO, SEGÚN DOMINIO CULTURAL. 2022/1</t>
  </si>
  <si>
    <t>Total nacional</t>
  </si>
  <si>
    <t>Total nacional hombres</t>
  </si>
  <si>
    <t>Total nacional mujeres</t>
  </si>
  <si>
    <t xml:space="preserve">Hombres           matriculados en carrera profesional  </t>
  </si>
  <si>
    <t>Mujeres            matriculadas en carrera profesional</t>
  </si>
  <si>
    <t>Hombres matriculados en carrera técnica</t>
  </si>
  <si>
    <t>Mujeres matriculadas en carrera técnica</t>
  </si>
  <si>
    <t xml:space="preserve">Artes musicales </t>
  </si>
  <si>
    <t>TABLA 17.8: NÚMERO DE MATRÍCULAS EN CARRERAS PROFESIONALES Y TÉCNICAS EN EL ÁMBITO ARTÍSTICO CULTURAL EN CENTROS DE EDUCACIÓN SUPERIOR, POR REGIÓN, SEGÚN DOMINIO CULTURAL. 2022/1</t>
  </si>
  <si>
    <t>Total    nacional</t>
  </si>
  <si>
    <t xml:space="preserve">Matrícula carrera profesional </t>
  </si>
  <si>
    <t>Matrícula carrera técnica</t>
  </si>
  <si>
    <t xml:space="preserve"> </t>
  </si>
  <si>
    <t>Carreras profesionales</t>
  </si>
  <si>
    <t>Carreras técnicas</t>
  </si>
  <si>
    <t xml:space="preserve">Ñuble </t>
  </si>
  <si>
    <t xml:space="preserve">Total nacional </t>
  </si>
  <si>
    <r>
      <t>TABLA 17.9: NÚMERO Y PORCENTAJE DE PROGRAMAS POR DOCTORADO, MAGISTER, POSTÍTULO Y DIPLOMADO EN EL ÁMBITO ARTÍSTICO CULTURAL EN CENTROS DE EDUCACIÓN SUPERIOR, SEGÚN DOMINIO CULTURAL. 2022</t>
    </r>
    <r>
      <rPr>
        <b/>
        <sz val="8"/>
        <color theme="1"/>
        <rFont val="Cambria"/>
        <family val="1"/>
      </rPr>
      <t>/1</t>
    </r>
  </si>
  <si>
    <t>Doctorado</t>
  </si>
  <si>
    <t>Doctorado en 
el total (%)/2</t>
  </si>
  <si>
    <t>Magister</t>
  </si>
  <si>
    <t>Magister en
 el total (%)/2</t>
  </si>
  <si>
    <t>Postítulo</t>
  </si>
  <si>
    <t>Postítulo en
 el total (%)/2</t>
  </si>
  <si>
    <t>Diplomado/3</t>
  </si>
  <si>
    <t>Diplomado en
el total (%)/2</t>
  </si>
  <si>
    <t>Total nacional de programas/4</t>
  </si>
  <si>
    <t>Total general de programas/5</t>
  </si>
  <si>
    <t xml:space="preserve">Arquitectura, diseño y servicios creativos/6 </t>
  </si>
  <si>
    <t>Artes escénicas/7</t>
  </si>
  <si>
    <t>Artes literarias, libros y prensa/8</t>
  </si>
  <si>
    <t>Artes musicales/9</t>
  </si>
  <si>
    <t>Artes visuales/10</t>
  </si>
  <si>
    <t>Artesanía/11</t>
  </si>
  <si>
    <t>Medios audiovisuales e interactivos/12</t>
  </si>
  <si>
    <t>Patrimonio/13</t>
  </si>
  <si>
    <r>
      <rPr>
        <b/>
        <sz val="8"/>
        <color theme="1"/>
        <rFont val="Cambria"/>
        <family val="1"/>
      </rPr>
      <t>2</t>
    </r>
    <r>
      <rPr>
        <sz val="8"/>
        <color theme="1"/>
        <rFont val="Cambria"/>
        <family val="1"/>
      </rPr>
      <t xml:space="preserve"> Porcentaje calculado sobre el total nacional de programas de postgrados y postítulos y el total de postgrados y postítulos artístico cultural informadas por SIES. </t>
    </r>
  </si>
  <si>
    <r>
      <rPr>
        <b/>
        <sz val="8"/>
        <color theme="1"/>
        <rFont val="Cambria"/>
        <family val="1"/>
      </rPr>
      <t>3</t>
    </r>
    <r>
      <rPr>
        <sz val="8"/>
        <color theme="1"/>
        <rFont val="Cambria"/>
        <family val="1"/>
      </rPr>
      <t xml:space="preserve"> Los diplomados que se informan, tienen una duración superior a un semestre.</t>
    </r>
  </si>
  <si>
    <r>
      <rPr>
        <b/>
        <sz val="8"/>
        <color theme="1"/>
        <rFont val="Cambria"/>
        <family val="1"/>
      </rPr>
      <t xml:space="preserve">4 </t>
    </r>
    <r>
      <rPr>
        <sz val="8"/>
        <color theme="1"/>
        <rFont val="Cambria"/>
        <family val="1"/>
      </rPr>
      <t xml:space="preserve">Los datos nacional de programas han sido tomados de la base de datos SIES en función de la variable </t>
    </r>
    <r>
      <rPr>
        <i/>
        <sz val="8"/>
        <color theme="1"/>
        <rFont val="Cambria"/>
        <family val="1"/>
      </rPr>
      <t>"Carrera clasificación nivel 2".</t>
    </r>
  </si>
  <si>
    <r>
      <rPr>
        <b/>
        <sz val="8"/>
        <color theme="1"/>
        <rFont val="Cambria"/>
        <family val="1"/>
      </rPr>
      <t xml:space="preserve">5 </t>
    </r>
    <r>
      <rPr>
        <sz val="8"/>
        <color theme="1"/>
        <rFont val="Cambria"/>
        <family val="1"/>
      </rPr>
      <t>Corresponde al número de programas artísticos culturales que históricamente se han considerados por el Ministerio, ajustándolas según los lineamientos del nuevo Marco de Estadísticas Culturales 2023 para los programas de postítulos y postgrados vinculados a dominios culturales del área artístico-cultural y patrimonial.</t>
    </r>
  </si>
  <si>
    <r>
      <rPr>
        <b/>
        <sz val="8"/>
        <color theme="1"/>
        <rFont val="Cambria"/>
        <family val="1"/>
      </rPr>
      <t>6</t>
    </r>
    <r>
      <rPr>
        <sz val="8"/>
        <color theme="1"/>
        <rFont val="Cambria"/>
        <family val="1"/>
      </rPr>
      <t xml:space="preserve"> Incluye las carreras vinculadas a la Arquitectura, Dibujo técnico, Diseño y Publicidad.</t>
    </r>
  </si>
  <si>
    <r>
      <rPr>
        <b/>
        <sz val="8"/>
        <color theme="1"/>
        <rFont val="Cambria"/>
        <family val="1"/>
      </rPr>
      <t>7</t>
    </r>
    <r>
      <rPr>
        <sz val="8"/>
        <color theme="1"/>
        <rFont val="Cambria"/>
        <family val="1"/>
      </rPr>
      <t xml:space="preserve"> Incluye las disciplinas vinculadas a Circo, Danza y Teatro.</t>
    </r>
  </si>
  <si>
    <r>
      <rPr>
        <b/>
        <sz val="8"/>
        <color theme="1"/>
        <rFont val="Cambria"/>
        <family val="1"/>
      </rPr>
      <t>8</t>
    </r>
    <r>
      <rPr>
        <sz val="8"/>
        <color theme="1"/>
        <rFont val="Cambria"/>
        <family val="1"/>
      </rPr>
      <t xml:space="preserve"> Incluye las disciplinas vinculadas a Bibliotecología, Editorial, Literatura y Medios gráficos, impresión, postprensa.</t>
    </r>
  </si>
  <si>
    <r>
      <rPr>
        <b/>
        <sz val="8"/>
        <color theme="1"/>
        <rFont val="Cambria"/>
        <family val="1"/>
      </rPr>
      <t>9</t>
    </r>
    <r>
      <rPr>
        <sz val="8"/>
        <color theme="1"/>
        <rFont val="Cambria"/>
        <family val="1"/>
      </rPr>
      <t xml:space="preserve"> Incluye las disciplinas relacionadas con Composición e interpretación y Sonido, acústica y producción musical. </t>
    </r>
  </si>
  <si>
    <r>
      <rPr>
        <b/>
        <sz val="8"/>
        <color theme="1"/>
        <rFont val="Cambria"/>
        <family val="1"/>
      </rPr>
      <t>10</t>
    </r>
    <r>
      <rPr>
        <sz val="8"/>
        <color theme="1"/>
        <rFont val="Cambria"/>
        <family val="1"/>
      </rPr>
      <t xml:space="preserve"> Incluye las disciplinas vinculadas a las Artes visuales y Fotografía.</t>
    </r>
  </si>
  <si>
    <r>
      <rPr>
        <b/>
        <sz val="8"/>
        <color theme="1"/>
        <rFont val="Cambria"/>
        <family val="1"/>
      </rPr>
      <t>11</t>
    </r>
    <r>
      <rPr>
        <sz val="8"/>
        <color theme="1"/>
        <rFont val="Cambria"/>
        <family val="1"/>
      </rPr>
      <t xml:space="preserve"> Incluye las disciplinas vinculadas a la Artesanía.</t>
    </r>
  </si>
  <si>
    <r>
      <rPr>
        <b/>
        <sz val="8"/>
        <color theme="1"/>
        <rFont val="Cambria"/>
        <family val="1"/>
      </rPr>
      <t>12</t>
    </r>
    <r>
      <rPr>
        <sz val="8"/>
        <color theme="1"/>
        <rFont val="Cambria"/>
        <family val="1"/>
      </rPr>
      <t xml:space="preserve"> Incluye las disciplinas vinculadas a la Animación digital, diseño de video juegos, Cine, Comunicación audiovisual y multimedia. </t>
    </r>
  </si>
  <si>
    <r>
      <rPr>
        <b/>
        <sz val="8"/>
        <color theme="1"/>
        <rFont val="Cambria"/>
        <family val="1"/>
      </rPr>
      <t xml:space="preserve">13 </t>
    </r>
    <r>
      <rPr>
        <sz val="8"/>
        <color theme="1"/>
        <rFont val="Cambria"/>
        <family val="1"/>
      </rPr>
      <t xml:space="preserve">Incluye las disciplinas ligadas a la Conservación, restauración y Patrimonio. </t>
    </r>
  </si>
  <si>
    <t>TABLA 17.10: NÚMERO DE PROGRAMAS POR DOCTORADO, MAGISTER, POSTÍTULO Y DIPLOMADO EN EL ÁMBITO ARTÍSTICO CULTURAL EN CENTROS DE EDUCACIÓN SUPERIOR, SEGÚN DOMINIO CULTURAL. 2022/1</t>
  </si>
  <si>
    <t>Total</t>
  </si>
  <si>
    <t xml:space="preserve">Diplomado/2  </t>
  </si>
  <si>
    <t>Comunicación audiovisual y multimedia</t>
  </si>
  <si>
    <r>
      <rPr>
        <b/>
        <sz val="8"/>
        <color theme="1"/>
        <rFont val="Cambria"/>
        <family val="1"/>
      </rPr>
      <t>2</t>
    </r>
    <r>
      <rPr>
        <sz val="8"/>
        <color theme="1"/>
        <rFont val="Cambria"/>
        <family val="1"/>
      </rPr>
      <t xml:space="preserve"> Los diplomados que se informan, tienen una duración superior a un semestre.</t>
    </r>
  </si>
  <si>
    <r>
      <t>TABLA 17.11: NÚMERO Y PORCENTAJE DE MATRÍCULAS DE DOCTORADO, MAGISTER, POSTÍTULO Y DIPLOMADO EN EL ÁMBITO ARTÍSTICO CULTURAL EN CENTROS DE EDUCACIÓN SUPERIOR, SEGÚN DOMINIO CULTURAL. 2022</t>
    </r>
    <r>
      <rPr>
        <b/>
        <sz val="8"/>
        <color theme="1"/>
        <rFont val="Cambria"/>
        <family val="1"/>
      </rPr>
      <t>/1</t>
    </r>
  </si>
  <si>
    <t>Doctorado en el total (%)/2</t>
  </si>
  <si>
    <t>Magister en el total (%)/2</t>
  </si>
  <si>
    <t>Postítulo en el total (%)/2</t>
  </si>
  <si>
    <t>Diplomado en el total (%)/2</t>
  </si>
  <si>
    <t>Total nacional de matrícula/4</t>
  </si>
  <si>
    <t>Total general de matrícula/5</t>
  </si>
  <si>
    <r>
      <rPr>
        <b/>
        <sz val="8"/>
        <color theme="1"/>
        <rFont val="Cambria"/>
        <family val="1"/>
      </rPr>
      <t>2</t>
    </r>
    <r>
      <rPr>
        <sz val="8"/>
        <color theme="1"/>
        <rFont val="Cambria"/>
        <family val="1"/>
      </rPr>
      <t xml:space="preserve"> Porcentaje calculado sobre el total nacional de matrícula y el total general de matrícula en programas de postgrado y postítulo artístico cultural informadas por SIES. </t>
    </r>
  </si>
  <si>
    <r>
      <rPr>
        <b/>
        <sz val="8"/>
        <color theme="1"/>
        <rFont val="Cambria"/>
        <family val="1"/>
      </rPr>
      <t>3</t>
    </r>
    <r>
      <rPr>
        <sz val="8"/>
        <color theme="1"/>
        <rFont val="Cambria"/>
        <family val="1"/>
      </rPr>
      <t xml:space="preserve"> Los diplomados que se informan tienen una duración superior a un semestre.</t>
    </r>
  </si>
  <si>
    <r>
      <rPr>
        <b/>
        <sz val="8"/>
        <color theme="1"/>
        <rFont val="Cambria"/>
        <family val="1"/>
      </rPr>
      <t>4</t>
    </r>
    <r>
      <rPr>
        <sz val="8"/>
        <color theme="1"/>
        <rFont val="Cambria"/>
        <family val="1"/>
      </rPr>
      <t xml:space="preserve"> Los datos nacional de matrícula han sido tomados de la base de datos SIES en función de la variable </t>
    </r>
    <r>
      <rPr>
        <i/>
        <sz val="8"/>
        <color theme="1"/>
        <rFont val="Cambria"/>
        <family val="1"/>
      </rPr>
      <t>"Carrera clasificación nivel 2".</t>
    </r>
  </si>
  <si>
    <r>
      <rPr>
        <b/>
        <sz val="8"/>
        <color theme="1"/>
        <rFont val="Cambria"/>
        <family val="1"/>
      </rPr>
      <t>5</t>
    </r>
    <r>
      <rPr>
        <sz val="8"/>
        <color theme="1"/>
        <rFont val="Cambria"/>
        <family val="1"/>
      </rPr>
      <t xml:space="preserve"> Corresponde al número de matrícula en programas artísticos culturales que históricamente se han considerados por el Ministerio, ajustándolas según los lineamientos del nuevo Marco de Estadísticas Culturales 2023 para los programas de postítulos y postgrados vinculados a los dominios culturales del área artístico cultural.</t>
    </r>
  </si>
  <si>
    <r>
      <rPr>
        <b/>
        <sz val="8"/>
        <color theme="1"/>
        <rFont val="Cambria"/>
        <family val="1"/>
      </rPr>
      <t>13</t>
    </r>
    <r>
      <rPr>
        <sz val="8"/>
        <color theme="1"/>
        <rFont val="Cambria"/>
        <family val="1"/>
      </rPr>
      <t xml:space="preserve"> Incluye las disciplinas ligadas a la Conservación, restauración y Patrimonio. </t>
    </r>
  </si>
  <si>
    <t>TABLA 17.12: NÚMERO DE MATRÍCULAS POR PROGRAMA DE DOCTORADO, MAGISTER, POSTÍTULO Y DIPLOMADO EN EL ÁMBITO ARTÍSTICO CULTURAL EN CENTROS DE EDUCACIÓN SUPERIOR, POR SEXO, SEGÚN DOMINIO CULTURAL. 2022/1</t>
  </si>
  <si>
    <t>Total nacional Hombres</t>
  </si>
  <si>
    <t>Total nacional Mujeres</t>
  </si>
  <si>
    <t>Hombres matriculados en doctorado</t>
  </si>
  <si>
    <t>Mujeres matriculada en doctorado</t>
  </si>
  <si>
    <t>Hombres matriculados en magister</t>
  </si>
  <si>
    <t>Mujeres matriculada en magister</t>
  </si>
  <si>
    <t>Hombres matriculados en postítulo</t>
  </si>
  <si>
    <t>Mujeres matriculadas en postítulo</t>
  </si>
  <si>
    <t>Hombres matriculados en diplomado/2</t>
  </si>
  <si>
    <t>Mujeres matriculadas en diplomado/2</t>
  </si>
  <si>
    <r>
      <rPr>
        <b/>
        <sz val="8"/>
        <color theme="1"/>
        <rFont val="Cambria"/>
        <family val="1"/>
      </rPr>
      <t xml:space="preserve">1 </t>
    </r>
    <r>
      <rPr>
        <sz val="8"/>
        <color theme="1"/>
        <rFont val="Cambria"/>
        <family val="1"/>
      </rPr>
      <t>Los centros de educación superior incluyen institutos profesionales, centros de formación técnica y universidades chilenas.</t>
    </r>
  </si>
  <si>
    <r>
      <rPr>
        <b/>
        <sz val="8"/>
        <color theme="1"/>
        <rFont val="Cambria"/>
        <family val="1"/>
      </rPr>
      <t>2</t>
    </r>
    <r>
      <rPr>
        <sz val="8"/>
        <color theme="1"/>
        <rFont val="Cambria"/>
        <family val="1"/>
      </rPr>
      <t xml:space="preserve"> Los diplomados que se informan tienen una duración superior a un semestre.</t>
    </r>
  </si>
  <si>
    <t>TABLA 17.13: NÚMERO DE MATRÍCULAS POR PROGRAMA DE DOCTORADO, MAGISTER, POSTÍTULO Y DIPLOMADO EN EL ÁMBITO ARTÍSTICO CULTURAL EN CENTROS DE EDUCACIÓN SUPERIOR, POR REGIÓN, SEGÚN DOMINIO CULTURAL. 2022/1</t>
  </si>
  <si>
    <t xml:space="preserve">Total   nacional </t>
  </si>
  <si>
    <t>Matrícula doctorado</t>
  </si>
  <si>
    <t>Matrícula magister</t>
  </si>
  <si>
    <t>Matrícula postítulo</t>
  </si>
  <si>
    <t>Matrícula diplomado</t>
  </si>
  <si>
    <r>
      <t>Diplomado</t>
    </r>
    <r>
      <rPr>
        <b/>
        <sz val="8"/>
        <rFont val="Cambria"/>
        <family val="1"/>
      </rPr>
      <t>/2</t>
    </r>
  </si>
  <si>
    <t xml:space="preserve">Artesanía </t>
  </si>
  <si>
    <r>
      <rPr>
        <b/>
        <sz val="8"/>
        <color theme="1"/>
        <rFont val="Cambria"/>
        <family val="1"/>
      </rPr>
      <t>1</t>
    </r>
    <r>
      <rPr>
        <sz val="8"/>
        <color theme="1"/>
        <rFont val="Cambria"/>
        <family val="1"/>
      </rPr>
      <t xml:space="preserve"> Los centros de educación superior incluyen institutos profesionales, centros de formación técnica y universidades chilenas.</t>
    </r>
  </si>
  <si>
    <t xml:space="preserve">                                                    </t>
  </si>
  <si>
    <t>TABLA 17.14: NÚMERO Y PORCENTAJE DE CARRERAS PROFESIONALES Y TÉCNICAS EN EL ÁREA DE SOPORTE EN CENTROS DE EDUCACIÓN SUPERIOR, SEGÚN DOMINIO TRANSVERSAL. 2022/1</t>
  </si>
  <si>
    <t>Dominio transversal</t>
  </si>
  <si>
    <t>Carrera Profesional en el total (%)/2</t>
  </si>
  <si>
    <t>Carrera Técnica en el total (%)/2</t>
  </si>
  <si>
    <t>Total general carreras de soporte/4</t>
  </si>
  <si>
    <t>Educación/5</t>
  </si>
  <si>
    <t>Infraestructura y equipamiento/6</t>
  </si>
  <si>
    <t xml:space="preserve">Investigación/7 </t>
  </si>
  <si>
    <t>Formaciones conexas/8</t>
  </si>
  <si>
    <r>
      <rPr>
        <b/>
        <sz val="8"/>
        <color theme="1"/>
        <rFont val="Cambria"/>
        <family val="1"/>
      </rPr>
      <t>2</t>
    </r>
    <r>
      <rPr>
        <sz val="8"/>
        <color theme="1"/>
        <rFont val="Cambria"/>
        <family val="1"/>
      </rPr>
      <t xml:space="preserve"> Porcentaje calculado sobre el total nacional de carreras y el total general de carreras profesionales y técnicas de soporte informadas por SIES. </t>
    </r>
  </si>
  <si>
    <r>
      <rPr>
        <b/>
        <sz val="8"/>
        <color theme="1"/>
        <rFont val="Cambria"/>
        <family val="1"/>
      </rPr>
      <t>4</t>
    </r>
    <r>
      <rPr>
        <sz val="8"/>
        <color theme="1"/>
        <rFont val="Cambria"/>
        <family val="1"/>
      </rPr>
      <t xml:space="preserve"> Corresponde al número de carreras profesionales y técnicas del área de soporte que históricamente se han considerados por el Ministerio, ajustándolas según los lineamientos del nuevo Marco de Estadísticas Culturales 2023 para los dominios transversales.</t>
    </r>
  </si>
  <si>
    <r>
      <rPr>
        <b/>
        <sz val="8"/>
        <rFont val="Cambria"/>
        <family val="1"/>
      </rPr>
      <t>5</t>
    </r>
    <r>
      <rPr>
        <sz val="8"/>
        <rFont val="Cambria"/>
        <family val="1"/>
      </rPr>
      <t xml:space="preserve"> Educación, considerada como soporte de las distintas actividades de formación en cultura, específicamente "solo cuando esta constituye un medio de transmisión de valores o habilidades culturales" (Unesco, 2009:30). Incluye Educación artística, Educación para la convivencia en la diversidad, Pedagogía en artes musicales, Pedagogía en artes visuales, Pedagogía en educación intercultural, Pedagogía en humanidades, Pedagogía en lenguaje y comunicación.   </t>
    </r>
  </si>
  <si>
    <r>
      <rPr>
        <b/>
        <sz val="8"/>
        <rFont val="Cambria"/>
        <family val="1"/>
      </rPr>
      <t>6</t>
    </r>
    <r>
      <rPr>
        <sz val="8"/>
        <rFont val="Cambria"/>
        <family val="1"/>
      </rPr>
      <t xml:space="preserve"> Infraestructura, "hace referencia al conjunto de elementos o espacios que se consideren necesarios para el funcionamiento y desarrollo de la actividad cultural". Equipamiento, "aspecto material que contempla instrumentos físicos como tecnología, iluminación; e inmaterial como asesorías y formación" (Mec Chile, 2012:77). Incluye las carreras de Programación y análisis de sistema.    </t>
    </r>
  </si>
  <si>
    <r>
      <rPr>
        <b/>
        <sz val="8"/>
        <rFont val="Cambria"/>
        <family val="1"/>
      </rPr>
      <t>7</t>
    </r>
    <r>
      <rPr>
        <sz val="8"/>
        <rFont val="Cambria"/>
        <family val="1"/>
      </rPr>
      <t xml:space="preserve"> Investigación, contabiliza formaciones cuyo foco es la investigación y con perfiles conducentes a la sistematización, clasificación, preservación. "Incluye servicios de investigación y desarrollo experimental relacionados con historia, filosofía, artes, etc." (Unesco, 2009:57). Incluye las disciplinas vinculadas a la Antropología, Arqueología, Estética y Estudios transversales, Estudios Territoriales, Historia y Ciencias Sociales, Interculturalidad y Pueblos Originarios. </t>
    </r>
  </si>
  <si>
    <r>
      <rPr>
        <b/>
        <sz val="8"/>
        <rFont val="Cambria"/>
        <family val="1"/>
      </rPr>
      <t>8</t>
    </r>
    <r>
      <rPr>
        <sz val="8"/>
        <rFont val="Cambria"/>
        <family val="1"/>
      </rPr>
      <t xml:space="preserve"> Formaciones conexas, corresponden a formaciones cuyo quehacer incide sustantivamente sobre lo cultural, "que facilitan o permiten la creación, producción y difusión de productos culturales" (Unesco, 2009:30).  Incluye las disciplinas vinculadas a Arte terapia, Curatoría, Gastronomía, Gestión cultural, Producción cultural/de eventos, y Turismo y cultura.  </t>
    </r>
  </si>
  <si>
    <t>TABLA 17.15: NÚMERO DE CARRERAS PROFESIONALES Y TÉCNICAS EN EL ÁREA DE SOPORTE EN CENTROS DE EDUCACIÓN SUPERIOR, SEGÚN DOMINIO TRANSVERSAL. 2022/1</t>
  </si>
  <si>
    <t xml:space="preserve">Carrera Técnica </t>
  </si>
  <si>
    <t xml:space="preserve">Educación/2 </t>
  </si>
  <si>
    <t>Educación artística</t>
  </si>
  <si>
    <t>Educación para la convivencia en la diversidad</t>
  </si>
  <si>
    <t xml:space="preserve">Pedagogía en Artes musicales </t>
  </si>
  <si>
    <t>Pedagogía en Artes visuales</t>
  </si>
  <si>
    <t>Pedagogía en Humanidades</t>
  </si>
  <si>
    <t xml:space="preserve">Pedagogía en Lenguaje y comunicación </t>
  </si>
  <si>
    <t>Infraestructura y equipamiento/3</t>
  </si>
  <si>
    <t xml:space="preserve">Programación y análisis de sistema </t>
  </si>
  <si>
    <t xml:space="preserve">Investigación/4 </t>
  </si>
  <si>
    <t>Antropología</t>
  </si>
  <si>
    <t xml:space="preserve">Arqueología </t>
  </si>
  <si>
    <t>Estudios Territoriales</t>
  </si>
  <si>
    <t xml:space="preserve">Estética y Estudios transversales y culturales </t>
  </si>
  <si>
    <t>Historia y Ciencias Sociales</t>
  </si>
  <si>
    <t xml:space="preserve">Interculturalidad y pueblos originarios </t>
  </si>
  <si>
    <t>Formaciones conexas/5</t>
  </si>
  <si>
    <t>Arte terapia</t>
  </si>
  <si>
    <t>Curatoría</t>
  </si>
  <si>
    <t>Gastronomía</t>
  </si>
  <si>
    <t xml:space="preserve">Gestión cultural </t>
  </si>
  <si>
    <t>Producción cultural/de eventos</t>
  </si>
  <si>
    <t>Turismo y cultura</t>
  </si>
  <si>
    <r>
      <rPr>
        <b/>
        <sz val="8"/>
        <rFont val="Cambria"/>
        <family val="1"/>
      </rPr>
      <t>2</t>
    </r>
    <r>
      <rPr>
        <sz val="8"/>
        <rFont val="Cambria"/>
        <family val="1"/>
      </rPr>
      <t xml:space="preserve"> Educación, considerada como soporte de las distintas actividades de formación en cultura, específicamente "solo cuando esta constituye un medio de transmisión de valores o habilidades culturales (Unesco, 2009:30). Incluye Educación artística, Educación para la convivencia en la diversidad, Pedagogía en artes musicales, Pedagogía en artes visuales, Pedagogía en educación intercultural, Pedagogía en humanidades, Pedagogía en lenguaje y comunicación.   </t>
    </r>
  </si>
  <si>
    <r>
      <rPr>
        <b/>
        <sz val="8"/>
        <rFont val="Cambria"/>
        <family val="1"/>
      </rPr>
      <t>3</t>
    </r>
    <r>
      <rPr>
        <sz val="8"/>
        <rFont val="Cambria"/>
        <family val="1"/>
      </rPr>
      <t xml:space="preserve"> Infraestructura, "hace referencia al conjunto de elementos o espacios que se consideren necesarios para el funcionamiento y desarrollo de la actividad cultural". Equipamiento, "aspecto material que contempla instrumentos físicos como tecnología, iluminación; e inmaterial como asesorías y formación" (Mec Chile, 2012:77). Incluye las carreras de Programación y análisis de sistema.    </t>
    </r>
  </si>
  <si>
    <r>
      <rPr>
        <b/>
        <sz val="8"/>
        <rFont val="Cambria"/>
        <family val="1"/>
      </rPr>
      <t>4</t>
    </r>
    <r>
      <rPr>
        <sz val="8"/>
        <rFont val="Cambria"/>
        <family val="1"/>
      </rPr>
      <t xml:space="preserve"> Investigación, contabiliza formaciones cuyo foco es la investigación y con perfiles conducentes a la sistematización, clasificación, preservación. "Incluye servicios de investigación y desarrollo experimental relacionados con historia, filosofía, artes, etc." (Unesco, 2009:57). Incluye las disciplinas vinculadas a la Antropología, Arqueología, Estética y Estudios transversales, Estudios Territoriales, Historia y Ciencias Sociales, Interculturalidad y Pueblos Originarios. </t>
    </r>
  </si>
  <si>
    <r>
      <rPr>
        <b/>
        <sz val="8"/>
        <rFont val="Cambria"/>
        <family val="1"/>
      </rPr>
      <t>5</t>
    </r>
    <r>
      <rPr>
        <sz val="8"/>
        <rFont val="Cambria"/>
        <family val="1"/>
      </rPr>
      <t xml:space="preserve"> Formaciones conexas, corresponden a formaciones cuyo quehacer incide sustantivamente sobre lo cultural, "que facilitan o permiten la creación, producción y difusión de productos culturales" (Unesco, 2009:30).  Incluye las disciplinas vinculadas a Arte terapia, Curatoría, Gastronomía, Gestión cultural, Producción cultural/de eventos, y Turismo y cultura.  </t>
    </r>
  </si>
  <si>
    <t>TABLA 17.16: NÚMERO Y PORCENTAJE DE MATRÍCULAS EN CARRERAS PROFESIONALES Y TÉCNICAS EN EL ÁREA DE SOPORTE EN CENTROS DE EDUCACIÓN SUPERIOR, SEGÚN DOMINIO TRANSVERSAL. 2022/1</t>
  </si>
  <si>
    <t>Matrícula Carrera profesional</t>
  </si>
  <si>
    <t>Matrícula Carrera profesional en el total (%)/2</t>
  </si>
  <si>
    <t>Matrícula Carrera técnica</t>
  </si>
  <si>
    <t>Matrícula Carrera técnica en el total (%)/2</t>
  </si>
  <si>
    <r>
      <t xml:space="preserve">1 </t>
    </r>
    <r>
      <rPr>
        <sz val="8"/>
        <rFont val="Cambria"/>
        <family val="1"/>
      </rPr>
      <t>Los centros de educación superior incluyen institutos profesionales, centros de formación técnica y universidades chilenas.</t>
    </r>
  </si>
  <si>
    <r>
      <rPr>
        <b/>
        <sz val="8"/>
        <rFont val="Cambria"/>
        <family val="1"/>
      </rPr>
      <t>5</t>
    </r>
    <r>
      <rPr>
        <sz val="8"/>
        <rFont val="Cambria"/>
        <family val="1"/>
      </rPr>
      <t xml:space="preserve"> Educación, considerada como soporte de las distintas actividades de formación en cultura, específicamente "solo cuando esta constituye un medio de transmisión de valores o habilidades culturales (Unesco, 2009:30). Incluye Educación artística, Educación para la convivencia en la diversidad, Pedagogía en artes musicales, Pedagogía en artes visuales, Pedagogía en educación intercultural, Pedagogía en humanidades, Pedagogía en lenguaje y comunicación.   </t>
    </r>
  </si>
  <si>
    <t xml:space="preserve">                                                          </t>
  </si>
  <si>
    <t>TABLA 17.17: NÚMERO EN MATRÍCULAS DE CARRERAS PROFESIONALES Y TÉCNICAS EN EL ÁREA DE SOPORTE EN CENTROS DE EDUCACIÓN SUPERIOR, POR SEXO, SEGÚN DOMINIO TRANSVERSAL. 2022/1</t>
  </si>
  <si>
    <t xml:space="preserve">Dominio transversal </t>
  </si>
  <si>
    <t xml:space="preserve">Total nacional hombres </t>
  </si>
  <si>
    <t>Hombres matriculados en carrera profesional</t>
  </si>
  <si>
    <t>Mujeres matriculadas en carrera profesional</t>
  </si>
  <si>
    <t>Investigación/4</t>
  </si>
  <si>
    <t>Gestión cultural</t>
  </si>
  <si>
    <r>
      <rPr>
        <sz val="8"/>
        <color theme="1"/>
        <rFont val="Cambria"/>
        <family val="1"/>
      </rPr>
      <t>Fuente: Elaboración del Ministerio de las Culturas, las Artes y el Patrimonio a partir de datos del Servicio de Información de Educación Superior (SIES) del Mineduc.</t>
    </r>
  </si>
  <si>
    <t>TABLA 17.18: NÚMERO DE MATRÍCULAS EN CARRERAS PROFESIONALES Y TÉCNICAS EN EL ÁREA DE SOPORTE EN CENTROS DE EDUCACIÓN SUPERIOR, POR REGIÓN, SEGÚN DOMINIO TRANSVERSAL. 2022/1</t>
  </si>
  <si>
    <t>Matrícula carrera profesional</t>
  </si>
  <si>
    <t>Carrera profesional</t>
  </si>
  <si>
    <t>Carrera técnica</t>
  </si>
  <si>
    <t xml:space="preserve">Atacama </t>
  </si>
  <si>
    <t xml:space="preserve">Valparaíso </t>
  </si>
  <si>
    <t xml:space="preserve">Maule </t>
  </si>
  <si>
    <t xml:space="preserve">Los Ríos </t>
  </si>
  <si>
    <t xml:space="preserve">Los Lagos </t>
  </si>
  <si>
    <r>
      <t>TABLA 17.19: NÚMERO Y PORCENTAJE POR PROGRAMAS DE DOCTORADO, MAGISTER, POSTÍTULO Y DIPLOMADO EN EL ÁREA DE SOPORTE EN CENTROS DE EDUCACIÓN SUPERIOR, SEGÚN DOMINIO TRANSVERSAL. 2022</t>
    </r>
    <r>
      <rPr>
        <b/>
        <sz val="8"/>
        <color theme="1"/>
        <rFont val="Cambria"/>
        <family val="1"/>
      </rPr>
      <t>/1</t>
    </r>
  </si>
  <si>
    <t>Total general de programas de soporte/5</t>
  </si>
  <si>
    <t>Educación/6</t>
  </si>
  <si>
    <t>Infraestructura y equipamiento/7</t>
  </si>
  <si>
    <t>Investigación/8</t>
  </si>
  <si>
    <t>Formaciones conexas9</t>
  </si>
  <si>
    <r>
      <rPr>
        <b/>
        <sz val="8"/>
        <color theme="1"/>
        <rFont val="Cambria"/>
        <family val="1"/>
      </rPr>
      <t>2</t>
    </r>
    <r>
      <rPr>
        <sz val="8"/>
        <color theme="1"/>
        <rFont val="Cambria"/>
        <family val="1"/>
      </rPr>
      <t xml:space="preserve"> Porcentaje calculado sobre el total nacional de programas de postgrados y postítulos y el total de postgrados y postítulos considerados soporte e informadas por SIES. </t>
    </r>
  </si>
  <si>
    <r>
      <rPr>
        <b/>
        <sz val="8"/>
        <color theme="1"/>
        <rFont val="Cambria"/>
        <family val="1"/>
      </rPr>
      <t>4</t>
    </r>
    <r>
      <rPr>
        <sz val="8"/>
        <color theme="1"/>
        <rFont val="Cambria"/>
        <family val="1"/>
      </rPr>
      <t xml:space="preserve"> Los datos nacional de programas han sido tomados de la base de datos SIES en función de la variable </t>
    </r>
    <r>
      <rPr>
        <i/>
        <sz val="8"/>
        <color theme="1"/>
        <rFont val="Cambria"/>
        <family val="1"/>
      </rPr>
      <t>"Carrera clasificación nivel 2".</t>
    </r>
  </si>
  <si>
    <r>
      <rPr>
        <b/>
        <sz val="8"/>
        <color theme="1"/>
        <rFont val="Cambria"/>
        <family val="1"/>
      </rPr>
      <t>5</t>
    </r>
    <r>
      <rPr>
        <sz val="8"/>
        <color theme="1"/>
        <rFont val="Cambria"/>
        <family val="1"/>
      </rPr>
      <t xml:space="preserve"> Corresponde al número de programas de soporte que históricamente se han considerados por el Ministerio, ajustándolas según los lineamientos del nuevo Marco de Estadísticas Culturales 2023 para los programas de postítulos y postgrados vinculados a los dominios transversales.</t>
    </r>
  </si>
  <si>
    <r>
      <rPr>
        <b/>
        <sz val="8"/>
        <rFont val="Cambria"/>
        <family val="1"/>
      </rPr>
      <t>6</t>
    </r>
    <r>
      <rPr>
        <sz val="8"/>
        <rFont val="Cambria"/>
        <family val="1"/>
      </rPr>
      <t xml:space="preserve"> Educación, considerada como soporte de las distintas actividades de formación en cultura, específicamente "solo cuando esta constituye un medio de transmisión de valores o habilidades culturales (Unesco, 2009:30). Incluye Educación artística, Educación para la convivencia en la diversidad, Pedagogía en artes musicales, Pedagogía en artes visuales, Pedagogía en educación intercultural, Pedagogía en humanidades, Pedagogía en lenguaje y comunicación.   </t>
    </r>
  </si>
  <si>
    <r>
      <rPr>
        <b/>
        <sz val="8"/>
        <rFont val="Cambria"/>
        <family val="1"/>
      </rPr>
      <t>7</t>
    </r>
    <r>
      <rPr>
        <sz val="8"/>
        <rFont val="Cambria"/>
        <family val="1"/>
      </rPr>
      <t xml:space="preserve"> Infraestructura, "hace referencia al conjunto de elementos o espacios que se consideren necesarios para el funcionamiento y desarrollo de la actividad cultural". Equipamiento, "aspecto material que contempla instrumentos físicos como tecnología, iluminación; e inmaterial como asesorías y formación" (Mec Chile, 2012:77). Incluye las carreras de Programación y análisis de sistema.    </t>
    </r>
  </si>
  <si>
    <r>
      <rPr>
        <b/>
        <sz val="8"/>
        <rFont val="Cambria"/>
        <family val="1"/>
      </rPr>
      <t>8</t>
    </r>
    <r>
      <rPr>
        <sz val="8"/>
        <rFont val="Cambria"/>
        <family val="1"/>
      </rPr>
      <t xml:space="preserve"> Investigación, contabiliza formaciones cuyo foco es la investigación y con perfiles conducentes a la sistematización, clasificación, preservación. "Incluye servicios de investigación y desarrollo experimental relacionados con historia, filosofía, artes, etc." (Unesco, 2009:57). Incluye las disciplinas vinculadas a la Antropología, Arqueología, Estética y Estudios transversales, Estudios Territoriales, Historia y Ciencias Sociales, Interculturalidad y Pueblos Originarios. </t>
    </r>
  </si>
  <si>
    <r>
      <rPr>
        <b/>
        <sz val="8"/>
        <rFont val="Cambria"/>
        <family val="1"/>
      </rPr>
      <t>9</t>
    </r>
    <r>
      <rPr>
        <sz val="8"/>
        <rFont val="Cambria"/>
        <family val="1"/>
      </rPr>
      <t xml:space="preserve"> Formaciones conexas, corresponden a formaciones cuyo quehacer incide sustantivamente sobre lo cultural, "que facilitan o permiten la creación, producción y difusión de productos culturales" (Unesco, 2009:30).  Incluye las disciplinas vinculadas a Arte terapia, Curatoría, Gastronomía, Gestión cultural, Producción cultural/de eventos, y Turismo y cultura.  </t>
    </r>
  </si>
  <si>
    <t>TABLA 17.20: NÚMERO DE PROGRAMAS POR DOCTORADO, MAGISTER, POSTÍTULO Y DIPLOMADO EN EL ÁREA DE SOPORTE EN CENTROS DE EDUCACIÓN SUPERIOR, SEGÚN DOMINIO TRANSVERSAL. 2022/1</t>
  </si>
  <si>
    <t xml:space="preserve">Diplomado/2 </t>
  </si>
  <si>
    <t xml:space="preserve">Educación/3 </t>
  </si>
  <si>
    <t xml:space="preserve">Educación para la convivencia en la diversidad </t>
  </si>
  <si>
    <t>Pedagogía en Artes Visuales</t>
  </si>
  <si>
    <t>Pedagogía en Artes Musicales</t>
  </si>
  <si>
    <t>Pedagogía en Lenguaje y comunicación</t>
  </si>
  <si>
    <t>Infraestructura y equipamiento/4</t>
  </si>
  <si>
    <t>Investigación/5</t>
  </si>
  <si>
    <t xml:space="preserve">Estudios territoriales </t>
  </si>
  <si>
    <t>Interculturalidad y Pueblos originarios</t>
  </si>
  <si>
    <t>Formaciones conexas/6</t>
  </si>
  <si>
    <r>
      <rPr>
        <b/>
        <sz val="8"/>
        <rFont val="Cambria"/>
        <family val="1"/>
      </rPr>
      <t xml:space="preserve">2 </t>
    </r>
    <r>
      <rPr>
        <sz val="8"/>
        <rFont val="Cambria"/>
        <family val="1"/>
      </rPr>
      <t>Los diplomados que se informan, tienen una duración superior a un semestre.</t>
    </r>
  </si>
  <si>
    <r>
      <rPr>
        <b/>
        <sz val="8"/>
        <rFont val="Cambria"/>
        <family val="1"/>
      </rPr>
      <t>3</t>
    </r>
    <r>
      <rPr>
        <sz val="8"/>
        <rFont val="Cambria"/>
        <family val="1"/>
      </rPr>
      <t xml:space="preserve"> Educación, considerada como soporte de las distintas actividades de formación en cultura, específicamente "solo cuando esta constituye un medio de transmisión de valores o habilidades culturales (Unesco, 2009:30). Incluye Educación artística, Educación para la convivencia en la diversidad, Pedagogía en artes musicales, Pedagogía en artes visuales, Pedagogía en educación intercultural, Pedagogía en humanidades, Pedagogía en lenguaje y comunicación.   </t>
    </r>
  </si>
  <si>
    <r>
      <rPr>
        <b/>
        <sz val="8"/>
        <rFont val="Cambria"/>
        <family val="1"/>
      </rPr>
      <t>4</t>
    </r>
    <r>
      <rPr>
        <sz val="8"/>
        <rFont val="Cambria"/>
        <family val="1"/>
      </rPr>
      <t xml:space="preserve"> Infraestructura, "hace referencia al conjunto de elementos o espacios que se consideren necesarios para el funcionamiento y desarrollo de la actividad cultural". Equipamiento, "aspecto material que contempla instrumentos físicos como tecnología, iluminación; e inmaterial como asesorías y formación" (Mec Chile, 2012:77). Incluye las carreras de Programación y análisis de sistema.    </t>
    </r>
  </si>
  <si>
    <r>
      <rPr>
        <b/>
        <sz val="8"/>
        <rFont val="Cambria"/>
        <family val="1"/>
      </rPr>
      <t>5</t>
    </r>
    <r>
      <rPr>
        <sz val="8"/>
        <rFont val="Cambria"/>
        <family val="1"/>
      </rPr>
      <t xml:space="preserve"> Investigación, contabiliza formaciones cuyo foco es la investigación y con perfiles conducentes a la sistematización, clasificación, preservación. "Incluye servicios de investigación y desarrollo experimental relacionados con historia, filosofía, artes, etc." (Unesco, 2009:57). Incluye las disciplinas vinculadas a la Antropología, Arqueología, Estética y Estudios transversales, Estudios Territoriales, Historia y Ciencias Sociales, Interculturalidad y Pueblos Originarios. </t>
    </r>
  </si>
  <si>
    <r>
      <rPr>
        <b/>
        <sz val="8"/>
        <rFont val="Cambria"/>
        <family val="1"/>
      </rPr>
      <t xml:space="preserve">6 </t>
    </r>
    <r>
      <rPr>
        <sz val="8"/>
        <rFont val="Cambria"/>
        <family val="1"/>
      </rPr>
      <t xml:space="preserve">Formaciones conexas, corresponden a formaciones cuyo quehacer incide sustantivamente sobre lo cultural, "que facilitan o permiten la creación, producción y difusión de productos culturales" (Unesco, 2009:30).  Incluye las disciplinas vinculadas a Arte terapia, Curatoría, Gastronomía, Gestión cultural, Producción cultural/de eventos, y Turismo y cultura.  </t>
    </r>
  </si>
  <si>
    <t>TABLA 17.21: NÚMERO Y PORCENTAJE DE MATRÍCULAS POR PROGRAMA DE DOCTORADO, MAGISTER, POSTÍTULO Y DIPLOMADO EN EL ÁREA DE SOPORTE EN CENTROS DE EDUCACIÓN SUPERIOR, SEGÚN DOMINIO TRANSVERSAL. 2022/1</t>
  </si>
  <si>
    <t>Total general de matrícula de soporte/5</t>
  </si>
  <si>
    <r>
      <rPr>
        <b/>
        <sz val="8"/>
        <color theme="1"/>
        <rFont val="Cambria"/>
        <family val="1"/>
      </rPr>
      <t xml:space="preserve">2 </t>
    </r>
    <r>
      <rPr>
        <sz val="8"/>
        <color theme="1"/>
        <rFont val="Cambria"/>
        <family val="1"/>
      </rPr>
      <t xml:space="preserve">Porcentaje calculado sobre el total nacional de programas de postgrados y postítulos y el total de postgrados y postítulos considerados soporte e informadas por SIES. </t>
    </r>
  </si>
  <si>
    <r>
      <t>TABLA 17.22: NÚMERO DE MATRÍCULAS POR PROGRAMA DE DOCTORADO, MAGISTER, POSTÍTULO Y DIPLOMADO EN EL ÁREA DE SOPORTE EN CENTROS DE EDUCACIÓN SUPERIOR, POR SEXO, SEGÚN DOMINIO TRANSVERSAL. 2022</t>
    </r>
    <r>
      <rPr>
        <b/>
        <sz val="8"/>
        <color rgb="FF000000"/>
        <rFont val="Cambria"/>
        <family val="1"/>
      </rPr>
      <t>/1</t>
    </r>
  </si>
  <si>
    <t xml:space="preserve">Hombres matriculados en doctorado </t>
  </si>
  <si>
    <t xml:space="preserve">Mujeres matriculadas en doctorado </t>
  </si>
  <si>
    <t xml:space="preserve">Hombres matriculados en magister  </t>
  </si>
  <si>
    <t xml:space="preserve">Mujeres matriculadas en magister  </t>
  </si>
  <si>
    <t>Mujeres matriculadas en postítulos</t>
  </si>
  <si>
    <t xml:space="preserve">Hombres matriculados en diplomado/2 </t>
  </si>
  <si>
    <t>Educación/3</t>
  </si>
  <si>
    <t>TABLA 17.23: NÚMERO DE MATRÍCULAS POR PROGRAMA DE DOCTORADO, MAGISTER, POSTÍTULO Y DIPLOMADO EN EL ÁREA DE SOPORTE EN CENTROS DE EDUCACIÓN SUPERIOR, POR REGIÓN, SEGÚN DOMINIO TRANSVERSAL. 2022/1</t>
  </si>
  <si>
    <t xml:space="preserve">Aysén </t>
  </si>
  <si>
    <t>Pedagogía en lenguaje y comunicación</t>
  </si>
  <si>
    <t>TABLA 18.1: NÚMERO DE ENTIDADES EMPLEADORAS CON SEGURIDAD SOCIAL Y TRABAJADORES(AS) DEL SECTOR CREATIVO ASOCIADAS A MUTUALES DE SEGURIDAD E ISL, Y SU PARTICIPACIÓN NACIONAL, SEGÚN DOMINIO CULTURAL. 2022</t>
  </si>
  <si>
    <t>Entidades Empleadoras con Seguridad Social</t>
  </si>
  <si>
    <t>Participación de los Empleadores Cotizantes en el total (%)</t>
  </si>
  <si>
    <t>Total economía/1</t>
  </si>
  <si>
    <t>Total general en sector creativo/2</t>
  </si>
  <si>
    <t>Artesanías</t>
  </si>
  <si>
    <t>Artes Literarias, libros y prensa</t>
  </si>
  <si>
    <t>Educación Cultural</t>
  </si>
  <si>
    <t>Transversales</t>
  </si>
  <si>
    <r>
      <t>1</t>
    </r>
    <r>
      <rPr>
        <sz val="8"/>
        <rFont val="Cambria"/>
        <family val="1"/>
      </rPr>
      <t xml:space="preserve"> El número de entidades empleadoras de total economía ha sido tomado de la Superintendencia de Seguridad Social en función del número de entidades cotizantes. Para el cálculo del total la Superintendencia realiza una corrección no considerada en el presente cálculo de las entidades del sector creativo, por ello, el valor encontrado al sumar los registros de las mutuales de seguridad e ISL difiere del número publicado por la Superintendencia de Seguridad Social y se encuentra sobreestimado. </t>
    </r>
  </si>
  <si>
    <r>
      <t>2</t>
    </r>
    <r>
      <rPr>
        <sz val="8"/>
        <rFont val="Cambria"/>
        <family val="1"/>
      </rPr>
      <t xml:space="preserve"> Para la construcción del dato del sector creativo no se contó con un número identificador que permitiera identificar una entidad empleadora entre las diferentes fuentes (Mutuales e ISL), lo que deriva en que un número no identificado de entidades puede estar duplicado en el recuento.</t>
    </r>
  </si>
  <si>
    <t>Fuente: Datos de entidades y empleo cultural elaborados por el Ministerio de las Culturas, las Artes y el Patrimonio, a partir de datos ofrecidos por la Asociación Chilena de Seguridad (ACHS), el Instituto de Seguridad del Trabajo (IST), la Mutual de Seguridad de la Cámara Chilena de la Construcción (CCHC) y el Instituto de Seguridad Laboral (ISL).</t>
  </si>
  <si>
    <t>TABLA 18.2: NÚMERO DE ENTIDADES EMPLEADORAS CON SEGURIDAD SOCIAL, TRABAJADORES(AS) Y REMUNERACIONES PROMEDIO EN ENTIDADES DEL SECTOR CREATIVO/1 ASOCIADAS A MUTUALES DE SEGURIDAD E ISL/1, SEGÚN DOMINIO CULTURAL. 2022</t>
  </si>
  <si>
    <t>Entidades Empleadoras 
con Seguridad Social</t>
  </si>
  <si>
    <t>Empresas</t>
  </si>
  <si>
    <t>Independientes</t>
  </si>
  <si>
    <r>
      <t>Promedio de remuneraciones (Pesos Corrientes 2022)</t>
    </r>
    <r>
      <rPr>
        <b/>
        <sz val="8"/>
        <rFont val="Cambria"/>
        <family val="1"/>
      </rPr>
      <t>/2</t>
    </r>
  </si>
  <si>
    <t>Medios Audiovisuales e interactivos</t>
  </si>
  <si>
    <t>Transversal</t>
  </si>
  <si>
    <r>
      <rPr>
        <b/>
        <sz val="8"/>
        <rFont val="Cambria"/>
        <family val="1"/>
      </rPr>
      <t>1</t>
    </r>
    <r>
      <rPr>
        <sz val="8"/>
        <rFont val="Cambria"/>
        <family val="1"/>
      </rPr>
      <t xml:space="preserve"> Para la construcción del dato del sector creativo no se contó con un número identificador que permitiera identificar una entidad empleadora entre las diferentes fuentes (Mutuales e ISL), lo que deriva en que un número no identificado de entidades puede estar duplicado en el recuento.</t>
    </r>
  </si>
  <si>
    <r>
      <t>2</t>
    </r>
    <r>
      <rPr>
        <sz val="8"/>
        <rFont val="Cambria"/>
        <family val="1"/>
      </rPr>
      <t xml:space="preserve"> El método utilizado para obtener las remuneraciones promedio consiste en calcular el promedio de las remuneraciones para entidades empleadoras de cada dominio, ponderado por la cantidad de trabajadores promedio de cada entidad empleadora. Sólo se considera trabajadores con remuneración asociada.</t>
    </r>
  </si>
  <si>
    <t>Fuente: Datos de empleo cultural elaborados por el Ministerio de las Culturas, las Artes y el Patrimonio, a partir de datos ofrecidos por la Asociación Chilena de Seguridad (ACHS), el Instituto de Seguridad del Trabajo (IST), la Mutual de Seguridad de la Cámara Chilena de la Construcción (CCHC) y el Instituto de Seguridad Laboral (ISL).</t>
  </si>
  <si>
    <t>TABLA 18.3: NÚMERO DE ENTIDADES EMPLEADORAS CON SEGURIDAD SOCIAL, TRABAJADORES(AS) Y REMUNERACIONES PROMEDIO EN ENTIDADES DEL SECTOR CREATIVO/1 ASOCIADAS A MUTUALES DE SEGURIDAD E ISL/1, SEGÚN REGIÓN. 2022</t>
  </si>
  <si>
    <t>REGIÓN/2</t>
  </si>
  <si>
    <t>Promedio de Remuneraciones/3</t>
  </si>
  <si>
    <t>Araucanía</t>
  </si>
  <si>
    <t>Sin Información</t>
  </si>
  <si>
    <r>
      <t>1</t>
    </r>
    <r>
      <rPr>
        <sz val="8"/>
        <rFont val="Cambria"/>
        <family val="1"/>
      </rPr>
      <t xml:space="preserve"> Para la construcción del dato no se contó con un número identificador que permitiera identificar una entidad empleadora entre las diferentes fuentes (Mutuales e ISL), lo que deriva en que un número no identificado de entidades puede estar duplicado en el recuento.</t>
    </r>
  </si>
  <si>
    <r>
      <t>2</t>
    </r>
    <r>
      <rPr>
        <sz val="8"/>
        <rFont val="Cambria"/>
        <family val="1"/>
      </rPr>
      <t xml:space="preserve"> La ubicación geográfica se determina por la dirección vigente de la casa matriz de la entidad empleadora. Esto implica que un número indeterminado de personas trabajadoras están consideradas en una región diferente de donde desempeñan sus labores.</t>
    </r>
  </si>
  <si>
    <r>
      <t xml:space="preserve">3 </t>
    </r>
    <r>
      <rPr>
        <sz val="8"/>
        <rFont val="Cambria"/>
        <family val="1"/>
      </rPr>
      <t>El método utilizado para obtener las remuneraciones promedio consiste en calcular el promedio de las remuneraciones para entidades empleadoras de cada región, ponderado por la cantidad de trabajadores promedio de cada entidad empleadora. Sólo se considera trabajadores con remuneración asociada.</t>
    </r>
  </si>
  <si>
    <t>TABLA 18.4: NÚMERO DE ENTIDADES EMPLEADORAS CON SEGURIDAD SOCIAL, TRABAJADORES(AS) Y REMUNERACIONES PROMEDIO EN ENTIDADES DEL SECTOR CREATIVO/1 ASOCIADAS A MUTUALES DE SEGURIDAD E ISL/1, POR SEXO, SEGÚN DOMINIO CULTURAL. 2022</t>
  </si>
  <si>
    <t>Promedio de remuneraciones Hombres/2</t>
  </si>
  <si>
    <t>Promedio de remuneraciones Mujeres/2</t>
  </si>
  <si>
    <r>
      <t xml:space="preserve">2 </t>
    </r>
    <r>
      <rPr>
        <sz val="8"/>
        <rFont val="Cambria"/>
        <family val="1"/>
      </rPr>
      <t>El método utilizado para obtener las remuneraciones promedio consiste en calcular el promedio de las remuneraciones para entidades empleadoras de cada dominio por sexo, ponderado por la cantidad de trabajadores promedio de cada entidad empleadora. Sólo se considera trabajadores con remuneración asociada.</t>
    </r>
  </si>
  <si>
    <t>TABLA 18.5: NÚMERO DE PERSONAS OCUPADAS EN LA ECONOMÍA Y EN LAS ACC/1, POR AÑO. 2018-2022</t>
  </si>
  <si>
    <t>AÑO</t>
  </si>
  <si>
    <t>TOTAL ECONOMÍA</t>
  </si>
  <si>
    <t>Nota</t>
  </si>
  <si>
    <t>TOTAL ACC</t>
  </si>
  <si>
    <t>Participáción del Sector Cultural con respecto al total (%)</t>
  </si>
  <si>
    <t>a: estimación poco fiable (coeficiente de variación mayor a 15% y menor o igual a 30%. En el caso de estimaciones de razón, si no cumple con el umbral de aceptación asociado a su error estándar)</t>
  </si>
  <si>
    <t>b: estimación no fiable (número de casos muestrales menor a 60, grados de libertad menores a 9 o coeficiente de variación mayor a 30%)</t>
  </si>
  <si>
    <t>Fuente: Estimación Sintética de Personas Ocupadas en las ACC a partir de la Encuesta Nacional de Empleo (anualizadas 2018-2022), INE-Chile.</t>
  </si>
  <si>
    <t>TABLA 18.6: NÚMERO DE PERSONAS OCUPADAS EN LAS ACC/1 POR MACROZONA, SEGÚN AÑO. 2018-2022</t>
  </si>
  <si>
    <t>MACROZONA/2</t>
  </si>
  <si>
    <t>Norte</t>
  </si>
  <si>
    <t>Región Metropolitana</t>
  </si>
  <si>
    <t>Centro</t>
  </si>
  <si>
    <t>Sur</t>
  </si>
  <si>
    <r>
      <rPr>
        <b/>
        <sz val="8"/>
        <color theme="1"/>
        <rFont val="Cambria"/>
        <family val="1"/>
      </rPr>
      <t>2</t>
    </r>
    <r>
      <rPr>
        <sz val="8"/>
        <color theme="1"/>
        <rFont val="Cambria"/>
        <family val="1"/>
      </rPr>
      <t xml:space="preserve"> Las Macrozonas utilizadas se construyen de la siguiente manera: Norte (Arica y Parinacota, Tarapacá,  Antofagasta, Atacama y Coquimbo); RM; Centro(Valparaíso, O'Higgins, Maule, Ñuble y Biobío); Sur(Araucanía, Los Lagos, Los Ríos, Aysén y Magallanes)</t>
    </r>
  </si>
  <si>
    <t>TABLA 18.7: NÚMERO DE PERSONAS OCUPADAS EN LAS ACC/1 POR SEXO, SEGÚN AÑO. 2018-2022</t>
  </si>
  <si>
    <t>HOMBRES</t>
  </si>
  <si>
    <t>%</t>
  </si>
  <si>
    <t>MUJERES</t>
  </si>
  <si>
    <t>N</t>
  </si>
  <si>
    <t>TABLA 18.8: NÚMERO DE PERSONAS OCUPADAS EN LAS ACC/1 POR SEXO, SEGÚN MACROZONA. 2022</t>
  </si>
  <si>
    <r>
      <t>MACROZONA</t>
    </r>
    <r>
      <rPr>
        <b/>
        <sz val="8"/>
        <color theme="1"/>
        <rFont val="Cambria"/>
        <family val="1"/>
      </rPr>
      <t>/2</t>
    </r>
  </si>
  <si>
    <t>RM</t>
  </si>
  <si>
    <t>a</t>
  </si>
  <si>
    <t>TABLA 18.9: NÚMERO DE PERSONAS OCUPADAS EN LAS ACC/1 POR FORMALIDAD, SEGÚN AÑO. 2018-2022</t>
  </si>
  <si>
    <t>FORMAL</t>
  </si>
  <si>
    <t>INFORMAL</t>
  </si>
  <si>
    <t>TABLA 18.10: NÚMERO DE PERSONAS OCUPADAS EN LAS ACC/1 POR FORMALIDAD, SEGÚN MACROZONA. 2022</t>
  </si>
  <si>
    <t>TABLA 18.11: NÚMERO DE PERSONAS OCUPADAS EN LAS ACC/1 POR DEPENDENCIA, SEGÚN AÑO. 2018-2022</t>
  </si>
  <si>
    <t>DEPENDIENTES</t>
  </si>
  <si>
    <t>INDEPENDIENTES</t>
  </si>
  <si>
    <t>TABLA 18.12: NÚMERO DE PERSONAS OCUPADAS EN LAS ACC/1 POR DEPENDENCIA, SEGÚN MACROZONA. 2022</t>
  </si>
  <si>
    <t>TABLA 18.13: NÚMERO DE PERSONAS OCUPADAS EN LAS ACC/1, POR TIPO DE JORNADA. 2018-2022</t>
  </si>
  <si>
    <t>COMPLETA</t>
  </si>
  <si>
    <r>
      <t>PARCIAL INVOLUNTARIO</t>
    </r>
    <r>
      <rPr>
        <b/>
        <sz val="8"/>
        <color theme="1"/>
        <rFont val="Cambria"/>
        <family val="1"/>
      </rPr>
      <t>/2</t>
    </r>
  </si>
  <si>
    <r>
      <rPr>
        <b/>
        <sz val="8"/>
        <color theme="1"/>
        <rFont val="Cambria"/>
        <family val="1"/>
      </rPr>
      <t>2</t>
    </r>
    <r>
      <rPr>
        <sz val="8"/>
        <color theme="1"/>
        <rFont val="Cambria"/>
        <family val="1"/>
      </rPr>
      <t xml:space="preserve"> Trabajo de menos de 30 horas a la semana de manera involuntaria.</t>
    </r>
  </si>
  <si>
    <t>TABLA 18.14: NÚMERO DE PERSONAS OCUPADAS EN LAS ACC/1 POR NIVEL DE ENSEÑANZA, SEGÚN AÑO. 2018-2022</t>
  </si>
  <si>
    <t>NIVEL</t>
  </si>
  <si>
    <t>Primaria</t>
  </si>
  <si>
    <t>Secundaria</t>
  </si>
  <si>
    <t>Superior (no universitaria)</t>
  </si>
  <si>
    <t>Superior (universitaria)</t>
  </si>
  <si>
    <t>Otros/2</t>
  </si>
  <si>
    <t>b</t>
  </si>
  <si>
    <r>
      <t xml:space="preserve">2 </t>
    </r>
    <r>
      <rPr>
        <sz val="8"/>
        <color theme="1"/>
        <rFont val="Cambria"/>
        <family val="1"/>
      </rPr>
      <t>Nivel "otro" considera grupos: nunca estudió, educación preescolar y nivel ignorado</t>
    </r>
  </si>
  <si>
    <t>TABLA 18.15: NÚMERO DE PERSONAS OCUPADAS EN LAS ACC/1 POR NIVEL DE ENSEÑANZA, SEGÚN FORMALIDAD. 2022</t>
  </si>
  <si>
    <t>TABLA 18.16: NÚMERO DE PERSONAS OCUPADAS EN LAS ACC/1 POR TRAMOS DE EDAD, SEGÚN AÑO. 2018-2022</t>
  </si>
  <si>
    <t>TRAMOS DE EDAD</t>
  </si>
  <si>
    <t>15 a 24 años</t>
  </si>
  <si>
    <t>25 a 29 años</t>
  </si>
  <si>
    <t>30 a 34 años</t>
  </si>
  <si>
    <t>35 a 39 años</t>
  </si>
  <si>
    <t>40 a 44 años</t>
  </si>
  <si>
    <t>45 a 49 años</t>
  </si>
  <si>
    <t>50 a 54 años</t>
  </si>
  <si>
    <t>55 a 59 años</t>
  </si>
  <si>
    <t>60 a 64 años</t>
  </si>
  <si>
    <t>65 años o +</t>
  </si>
  <si>
    <t>TABLA 19.1: PRESUPUESTO PÚBLICO DESTINADO A CULTURA, SEGÚN EL MINISTERIO DE LAS CULTURAS, LAS ARTES Y EL PATRIMONIO. 2022/1</t>
  </si>
  <si>
    <t>PRESUPUESTO</t>
  </si>
  <si>
    <t>Monto en miles de pesos</t>
  </si>
  <si>
    <t>GASTO PRESUPUESTARIO TOTAL DEL GOBIERNO CENTRAL /1</t>
  </si>
  <si>
    <t>Total Presupuesto destinado a Cultura por el Ministerio de las Culturas las Artes y el Patrimonio</t>
  </si>
  <si>
    <t>Porcentaje del Presupuesto público que se destina a Cultura</t>
  </si>
  <si>
    <t>SUBSECRETARÍAS Y SERVICIO</t>
  </si>
  <si>
    <t>Programas</t>
  </si>
  <si>
    <t>Presupuesto en Miles de Pesos</t>
  </si>
  <si>
    <t xml:space="preserve">TOTAL PRESUPUESTO PÚBLICO EN CULTURA </t>
  </si>
  <si>
    <t>2901 Subsecretaría de las Culturas y las Artes (Programa 01+02)</t>
  </si>
  <si>
    <t>Subsecretaría de las Culturas y las Artes: Programa 01</t>
  </si>
  <si>
    <t xml:space="preserve">Fundación Artesanías de Chile </t>
  </si>
  <si>
    <t xml:space="preserve">Fundación Tiempos Nuevos </t>
  </si>
  <si>
    <t>Corporación Cultural Municipalidad de Santiago /2</t>
  </si>
  <si>
    <t>Orquestas Sinfónicas Juveniles e Infantiles de Chile</t>
  </si>
  <si>
    <t>Centro Cultural Palacio La Moneda</t>
  </si>
  <si>
    <t>Corporación Centro Cultural Gabriela Mistral</t>
  </si>
  <si>
    <t>Fundación Internacional Teatro a Mil</t>
  </si>
  <si>
    <t>Corporación Centro Balmaceda 1215</t>
  </si>
  <si>
    <t>Corporación Cultural Matucana 100</t>
  </si>
  <si>
    <t>Sociedad de Escritores de Chile (SECH)</t>
  </si>
  <si>
    <t>Asociación de Pintores y Escultores de Chile</t>
  </si>
  <si>
    <t>Museo Violeta Parra</t>
  </si>
  <si>
    <t>Fundación Larraín Echenique -Museo Chileno de Arte Precolombino-</t>
  </si>
  <si>
    <t>Corporación Cultural Teatro Regional Biobío</t>
  </si>
  <si>
    <t>Parque Cultural Valparaíso</t>
  </si>
  <si>
    <t>Programa de Orquestas Regionales Profesionales</t>
  </si>
  <si>
    <t xml:space="preserve">Subsecretaría de las Culturas y las Artes </t>
  </si>
  <si>
    <t>Actividades de Fomento y Desarrollo Cultural</t>
  </si>
  <si>
    <t>Ministerio de las Culturas, las Artes y el Patrimonio</t>
  </si>
  <si>
    <t>Conjuntos Artísticos Estables /3</t>
  </si>
  <si>
    <t>Fomento del Arte en la Educación/4</t>
  </si>
  <si>
    <t xml:space="preserve">Red Cultura </t>
  </si>
  <si>
    <t>Centros de Creación y Desarrollo Artístico para Niños y Jóvenes /5</t>
  </si>
  <si>
    <t>Apoyo a Organizaciones Culturales Colaboradoras /6</t>
  </si>
  <si>
    <t xml:space="preserve">Programa Nacional de Desarrollo Artístico en la Educación  </t>
  </si>
  <si>
    <t>Programa de exportación de servicios</t>
  </si>
  <si>
    <t>Fomento y Desarrollo de Artes de la Visualidad</t>
  </si>
  <si>
    <t>Organismos Internacionales/7</t>
  </si>
  <si>
    <t>Secretaría General de Gobierno-Consejo Nacional de Televisión</t>
  </si>
  <si>
    <t>Transferencias a Secretaría y Administración General y Servicio Exterior (MINREL)/8</t>
  </si>
  <si>
    <t>Programa de Financiamiento de Infraestructura Cultural Pública y/o Privada</t>
  </si>
  <si>
    <t>Compras de bienes y servicios culturales 01 SCA/9</t>
  </si>
  <si>
    <t>Otros gastos en cultura 02 SCA/10</t>
  </si>
  <si>
    <t>Fondos Culturales y Artísticos: Programa 02</t>
  </si>
  <si>
    <t>Fondo Nacional de Fomento del Libro y la Lectura, Ley N° 19.227</t>
  </si>
  <si>
    <t>Fondo Nacional de Desarrollo Cultural y las Artes, Ley N° 19.891</t>
  </si>
  <si>
    <t>Fondo para el Fomento de la Música Nacional, Ley N° 19.928</t>
  </si>
  <si>
    <t>Fondo de Fomento Audiovisual, Ley N° 19.981</t>
  </si>
  <si>
    <t>Fondo Nacional de Fomento y Desarrollo de las Artes Escénicas, Ley N° 21.175</t>
  </si>
  <si>
    <t>Organismos Internacionales/11</t>
  </si>
  <si>
    <t>Compras de bienes y servicios culturales 03 SCA/12</t>
  </si>
  <si>
    <t>Otros gastos en cultura 04 SCA/13</t>
  </si>
  <si>
    <t xml:space="preserve">Subsecretaría del Patrimonio Cultural </t>
  </si>
  <si>
    <t>2902 Subsecretaría del Patrimonio Cultural</t>
  </si>
  <si>
    <t>Subsecretaría del Patrimonio Cultural</t>
  </si>
  <si>
    <t>2903 Servicio Nacional del Patrimonio Cultural (Programa 01+02+03+04)</t>
  </si>
  <si>
    <t xml:space="preserve">Servicio Nacional del Patrimonio Cultural: Programa 01 </t>
  </si>
  <si>
    <t>Corporación Parque por la Paz Villa Grimaldi</t>
  </si>
  <si>
    <t>Fundación Arte y Solidaridad</t>
  </si>
  <si>
    <t>Fundación Eduardo Frei Montalva</t>
  </si>
  <si>
    <t>Londres 38 Casa Memoria</t>
  </si>
  <si>
    <t>Museo del Carmen de Maipú</t>
  </si>
  <si>
    <t>Memorial de Paine</t>
  </si>
  <si>
    <t>Centro Cultural Museo y Memoria de Neltume</t>
  </si>
  <si>
    <t>Fundación Patricio Aylwin Azócar</t>
  </si>
  <si>
    <t>Corporación Estadio Nacional. Memoria Nacional</t>
  </si>
  <si>
    <t>Fundación Documentos y Archivos Vicaría de la Solidaridad</t>
  </si>
  <si>
    <t>Fundación 1367 Casa Memoria José Domingo Caña</t>
  </si>
  <si>
    <t>Corporación de Ex Presos Políticos de Pisagua</t>
  </si>
  <si>
    <t>Fundación Salvador Allende 
(Proyecto: medidas de conservación preventiva para la digitalización de documentos)</t>
  </si>
  <si>
    <t>Museo San Francisco</t>
  </si>
  <si>
    <t>Fundación Museo de la Memoria</t>
  </si>
  <si>
    <t>Sitios Patrimonio Mundial</t>
  </si>
  <si>
    <t>Servicio Nacional del Patrimonio Cultural</t>
  </si>
  <si>
    <t>Fondo Concursable del Patrimonio</t>
  </si>
  <si>
    <t>Corporación Nacional de Desarrollo Indígena/14</t>
  </si>
  <si>
    <t xml:space="preserve">Acciones culturales complementarias </t>
  </si>
  <si>
    <t>Centro Nacional del Patrimonio Mundial</t>
  </si>
  <si>
    <t>Fomento y Desarrollo del Patrimonio Nacional</t>
  </si>
  <si>
    <t>Sistema Nacional de Patrimonio Material e Inmaterial</t>
  </si>
  <si>
    <t xml:space="preserve">Fomento y Difusión del Arte y las Culturas de Pueblos Indígenas   </t>
  </si>
  <si>
    <t>Programa de Modernización del Sector Público, Archivo Nacional</t>
  </si>
  <si>
    <t>Organismos Internacionales</t>
  </si>
  <si>
    <t>Transferencias de capital al sector privado: Fondo de Mejoramiento Integral de Museos</t>
  </si>
  <si>
    <t xml:space="preserve">Subsecretaría de Desarrollo Regional y Administrativo-Programa de Desarrollo Local </t>
  </si>
  <si>
    <t>Programa de Mejoramiento Integral de Bibliotecas Públicas</t>
  </si>
  <si>
    <t>Transferencias de capital a entidades públicas: Fondo de Mejoramiento Integral de Museos</t>
  </si>
  <si>
    <t>Fondo del Patrimonio Ley N° 21.045</t>
  </si>
  <si>
    <t>Fondo de Emergencia Transitorio/15</t>
  </si>
  <si>
    <t>Compras de bienes y servicios patrimoniales 01 SNPC/16</t>
  </si>
  <si>
    <t>Otros gastos en patrimonio cultural 02 SNPC/17</t>
  </si>
  <si>
    <t>Red de Bibliotecas Públicas: Programa 02</t>
  </si>
  <si>
    <t>Consejo de Monumentos Nacionales: Programa 03</t>
  </si>
  <si>
    <t>Museos Nacionales: Programa 04</t>
  </si>
  <si>
    <r>
      <rPr>
        <b/>
        <sz val="8"/>
        <rFont val="Cambria"/>
        <family val="1"/>
      </rPr>
      <t>1</t>
    </r>
    <r>
      <rPr>
        <sz val="8"/>
        <rFont val="Cambria"/>
        <family val="1"/>
      </rPr>
      <t xml:space="preserve"> Todas las cifras, excepto cuando se indique, corresponden a la Ley de Presupuestos 2022 y están en miles de pesos nominales 2022. Para calcular el gasto presupuestario total del gobierno central, se suma el total de gasto indicado en el artículo 1 Letra A en moneda nacional y el total de gasto indicado en la Letra B en moneda extranjera convertida a dólares. Aquel valor expresado en la Ley de Presupuesto en dólares, corresponde al cálculo del valor dólar observado promedio anual redondeado a 2 decimales: 872,33 (fuente: Banco Central).</t>
    </r>
  </si>
  <si>
    <r>
      <rPr>
        <b/>
        <sz val="8"/>
        <rFont val="Cambria"/>
        <family val="1"/>
      </rPr>
      <t xml:space="preserve">2 </t>
    </r>
    <r>
      <rPr>
        <sz val="8"/>
        <rFont val="Cambria"/>
        <family val="1"/>
      </rPr>
      <t>Administra el Teatro Municipal de Santiago.</t>
    </r>
  </si>
  <si>
    <r>
      <rPr>
        <b/>
        <sz val="8"/>
        <rFont val="Cambria"/>
        <family val="1"/>
      </rPr>
      <t>3</t>
    </r>
    <r>
      <rPr>
        <sz val="8"/>
        <rFont val="Cambria"/>
        <family val="1"/>
      </rPr>
      <t xml:space="preserve"> Con este ítem se pagarán todos aquellos gastos destinados al funcionamiento y actividades de la Orquesta de Cámara de Chile y del Ballet Folclórico Nacional.</t>
    </r>
  </si>
  <si>
    <r>
      <rPr>
        <b/>
        <sz val="8"/>
        <rFont val="Cambria"/>
        <family val="1"/>
      </rPr>
      <t>4</t>
    </r>
    <r>
      <rPr>
        <sz val="8"/>
        <rFont val="Cambria"/>
        <family val="1"/>
      </rPr>
      <t xml:space="preserve"> Recursos destinados principalmente a: 
a) Proyectos de arte y cultura para establecimientos educacionales, incluidas muestras regionales y/o nacionales de talleres. 
b) Instancias de mediación artística cultural y de capacitación de docentes y artistas. 
c) La asistencia técnica pedagógica a equipos docentes, directivos, artistas y cultores que participan del programa.</t>
    </r>
  </si>
  <si>
    <r>
      <rPr>
        <b/>
        <sz val="8"/>
        <rFont val="Cambria"/>
        <family val="1"/>
      </rPr>
      <t>5</t>
    </r>
    <r>
      <rPr>
        <sz val="8"/>
        <rFont val="Cambria"/>
        <family val="1"/>
      </rPr>
      <t xml:space="preserve"> Recursos destinados a financiar las actividades artísticas y culturales que se realizarán en beneficio de los niños, niñas y jóvenes, conforme a la forma que se establezca mediante Resolución del Consejo Nacional de la Cultura y las Artes. Si bien el subtítulo INICIATIVAS DE INVERSIÓN (Glosa 22) está destinado para insumar recursos a CECREA, dichos montos no están considerados en esta asignación.</t>
    </r>
  </si>
  <si>
    <r>
      <rPr>
        <b/>
        <sz val="8"/>
        <rFont val="Cambria"/>
        <family val="1"/>
      </rPr>
      <t xml:space="preserve">6 </t>
    </r>
    <r>
      <rPr>
        <sz val="8"/>
        <rFont val="Cambria"/>
        <family val="1"/>
      </rPr>
      <t xml:space="preserve">El programa busca dar continuidad a los programas Fortalecimiento de Organizaciones Culturales (Ex Intermediación Cultural) y Otras Instituciones Colaboradoras. Su objetivo es fortalecer la sostenibilidad de las organizaciones que realizan intermediación cultural e impulsen el desarrollo de la programación y circulación artística, en relación con la gestión, los recursos económicos y la asociatividad.   </t>
    </r>
  </si>
  <si>
    <r>
      <rPr>
        <b/>
        <sz val="8"/>
        <rFont val="Cambria"/>
        <family val="1"/>
      </rPr>
      <t>7</t>
    </r>
    <r>
      <rPr>
        <sz val="8"/>
        <rFont val="Cambria"/>
        <family val="1"/>
      </rPr>
      <t xml:space="preserve"> Considera el financiamiento de obligaciones derivadas de convenios celebrados con otros países u organismos internacionales, establecidos mediante resolución fundada de la Subsecretaría de las Culturas y las Artes. </t>
    </r>
  </si>
  <si>
    <r>
      <rPr>
        <b/>
        <sz val="8"/>
        <rFont val="Cambria"/>
        <family val="1"/>
      </rPr>
      <t xml:space="preserve">8 </t>
    </r>
    <r>
      <rPr>
        <sz val="8"/>
        <rFont val="Cambria"/>
        <family val="1"/>
      </rPr>
      <t>Recursos transferidos desde el Ministerio de las Culturas, las Artes y el Patrimonio a otras instituciones del gobierno central, en el caso al Ministerio de Relaciones Exteriores, según convenios previos establecidos.</t>
    </r>
  </si>
  <si>
    <r>
      <rPr>
        <b/>
        <sz val="8"/>
        <rFont val="Cambria"/>
        <family val="1"/>
      </rPr>
      <t>9</t>
    </r>
    <r>
      <rPr>
        <sz val="8"/>
        <rFont val="Cambria"/>
        <family val="1"/>
      </rPr>
      <t xml:space="preserve"> Son los recursos destinados a gastos en personal y bienes y servicios de consumo de las Subsecretaría de las Culturas y las Artes. </t>
    </r>
  </si>
  <si>
    <r>
      <rPr>
        <b/>
        <sz val="8"/>
        <rFont val="Cambria"/>
        <family val="1"/>
      </rPr>
      <t>10</t>
    </r>
    <r>
      <rPr>
        <sz val="8"/>
        <rFont val="Cambria"/>
        <family val="1"/>
      </rPr>
      <t xml:space="preserve"> Considera los recursos destinados a: prestaciones de seguridad social, adquisición activos no financieros, integros al fisco, iniciativas de inversión y servicio a la deuda.</t>
    </r>
  </si>
  <si>
    <r>
      <rPr>
        <b/>
        <sz val="8"/>
        <rFont val="Cambria"/>
        <family val="1"/>
      </rPr>
      <t>11</t>
    </r>
    <r>
      <rPr>
        <sz val="8"/>
        <rFont val="Cambria"/>
        <family val="1"/>
      </rPr>
      <t xml:space="preserve"> Considera el financiamiento de obligaciones derivadas de Convenios celebrados con otros países u organismos internacionales, establecidos mediante resolución fundada de la Subsecretaría de las Culturas y las Artes. Los correspondientes con organismos internacionales requerirán la visación previa de la Dirección de Presupuestos. Para convenios con personas naturales, incluye: N° de personas y Miles de $.</t>
    </r>
  </si>
  <si>
    <r>
      <rPr>
        <b/>
        <sz val="8"/>
        <rFont val="Cambria"/>
        <family val="1"/>
      </rPr>
      <t>12</t>
    </r>
    <r>
      <rPr>
        <sz val="8"/>
        <rFont val="Cambria"/>
        <family val="1"/>
      </rPr>
      <t xml:space="preserve"> Son los recursos destinados a gastos en personal y bienes y servicios de consumo de Fondos Culturales y Artísticos de la Subsecretaría de las Culturas y las Artes. </t>
    </r>
  </si>
  <si>
    <r>
      <rPr>
        <b/>
        <sz val="8"/>
        <rFont val="Cambria"/>
        <family val="1"/>
      </rPr>
      <t xml:space="preserve">13 </t>
    </r>
    <r>
      <rPr>
        <sz val="8"/>
        <rFont val="Cambria"/>
        <family val="1"/>
      </rPr>
      <t>Considera la transferencia denominada “Servicio de la deuda” ubicada en el capítulo 01, programa 02 Fondos Culturales y Artísticos de la Subsecretaría de las Culturas y las Artes</t>
    </r>
  </si>
  <si>
    <r>
      <rPr>
        <b/>
        <sz val="8"/>
        <rFont val="Cambria"/>
        <family val="1"/>
      </rPr>
      <t xml:space="preserve">14 </t>
    </r>
    <r>
      <rPr>
        <sz val="8"/>
        <rFont val="Cambria"/>
        <family val="1"/>
      </rPr>
      <t>Son transferencias corrientes del Servicio Nacional del Patrimonio Cultural, Programa 01.</t>
    </r>
  </si>
  <si>
    <r>
      <rPr>
        <b/>
        <sz val="8"/>
        <rFont val="Cambria"/>
        <family val="1"/>
      </rPr>
      <t>15</t>
    </r>
    <r>
      <rPr>
        <sz val="8"/>
        <rFont val="Cambria"/>
        <family val="1"/>
      </rPr>
      <t xml:space="preserve"> Estos recursos se destinarán a reactivar el sector artístico y patrimonial. 
</t>
    </r>
  </si>
  <si>
    <r>
      <t xml:space="preserve">16 </t>
    </r>
    <r>
      <rPr>
        <sz val="8"/>
        <rFont val="Cambria"/>
        <family val="1"/>
      </rPr>
      <t>Considera los recursos destinados a gastos en personal, bienes y servicios de consumo del Servicio Nacional del Patrimonio Cultural.</t>
    </r>
  </si>
  <si>
    <r>
      <t xml:space="preserve">17 </t>
    </r>
    <r>
      <rPr>
        <sz val="8"/>
        <rFont val="Cambria"/>
        <family val="1"/>
      </rPr>
      <t>Considera los recursos destinados a: adquisición activos no financieros, iniciativas de inversión, integros al fisco y servicio a la deuda.</t>
    </r>
  </si>
  <si>
    <t>Fuente: Ley de Presupuestos del Sector Público Año 2022. Ley N° 21.395, publicada en el Diario Oficial del 15 de diciembre de 2021.</t>
  </si>
  <si>
    <t>TABLA 19.2: PRESUPUESTO PÚBLICO DESTINADO A CULTURA, SEGÚN INSTITUCIÓN AFÍN A LA CULTURA. 2022/1</t>
  </si>
  <si>
    <t>Gasto presupuestario total del gobierno central/1</t>
  </si>
  <si>
    <t>Total presupuesto destinado a cultura por institución afín a la cultura</t>
  </si>
  <si>
    <t>Porcentaje del presupuesto del Gobierno que se destina a cultura por institución afín a la cultura</t>
  </si>
  <si>
    <t>INSTITUCIÓN</t>
  </si>
  <si>
    <t>Presupuesto en miles de pesos</t>
  </si>
  <si>
    <t>TOTAL PRESUPUESTO INSTITUCIÓN AFÍN A LA CULTURA</t>
  </si>
  <si>
    <t>Consejo Nacional de Televisión (CNTV)</t>
  </si>
  <si>
    <t>Consejo Nacional de Televisión.</t>
  </si>
  <si>
    <t>Fondo de apoyo a programas culturales</t>
  </si>
  <si>
    <t>Ministerio Secretaría General de Gobierno</t>
  </si>
  <si>
    <t>Programa de Televisión Cultural y Educativa CNTV Infantil (ex Novasur)</t>
  </si>
  <si>
    <t>Compras de bienes y servicios afines a la cultura 01 CNTV/2</t>
  </si>
  <si>
    <t>Otros gastos afines a la cultura 02 CNTV/3</t>
  </si>
  <si>
    <r>
      <rPr>
        <b/>
        <sz val="8"/>
        <rFont val="Cambria"/>
        <family val="1"/>
      </rPr>
      <t>2</t>
    </r>
    <r>
      <rPr>
        <sz val="8"/>
        <rFont val="Cambria"/>
        <family val="1"/>
      </rPr>
      <t xml:space="preserve"> Considera los recursos destinados a gastos en personal, bienes y servicios de consumo.</t>
    </r>
  </si>
  <si>
    <r>
      <rPr>
        <b/>
        <sz val="8"/>
        <rFont val="Cambria"/>
        <family val="1"/>
      </rPr>
      <t xml:space="preserve">3 </t>
    </r>
    <r>
      <rPr>
        <sz val="8"/>
        <rFont val="Cambria"/>
        <family val="1"/>
      </rPr>
      <t>Considera los recursos destinados a: adquisición activos no financieros, servicio a la deuda y saldo final de caja.</t>
    </r>
  </si>
  <si>
    <t>TABLA 19.3: PRESUPUESTO PÚBLICO DESTINADO A CULTURA, SEGÚN INSTITUCIONES CON PROGRAMAS CULTURALES. 2022/1</t>
  </si>
  <si>
    <t>Total presupuesto destinado a cultura por instituciones con programas culturales</t>
  </si>
  <si>
    <t>Porcentaje del presupuesto del Gobierno que se destina a cultura en instituciones con programas culturales</t>
  </si>
  <si>
    <t>Programas culturales</t>
  </si>
  <si>
    <t>TOTAL PRESUPUESTO INSTITUCIONES CON PROGRAMAS CULTURALES</t>
  </si>
  <si>
    <t>Biblioteca del Congreso. 
Congreso Nacional</t>
  </si>
  <si>
    <t>Presupuesto para funcionamiento de la Biblioteca del Congreso Nacional</t>
  </si>
  <si>
    <t>Biblioteca del Congreso</t>
  </si>
  <si>
    <t>Carabineros de Chile. Ministerio del Interior y Seguridad Pública.</t>
  </si>
  <si>
    <t>Presupuesto destinado a cultura</t>
  </si>
  <si>
    <t>Museo Histórico y Centro Cultural de Carabineros de Chile</t>
  </si>
  <si>
    <t>Presupuesto destinado a cultura, Conadi</t>
  </si>
  <si>
    <t xml:space="preserve">Fondo de Desarrollo Indígena </t>
  </si>
  <si>
    <t xml:space="preserve">Fondo de Cultura y Educación Indígena </t>
  </si>
  <si>
    <t xml:space="preserve">Protección del Medio Ambiente y Recursos Naturales </t>
  </si>
  <si>
    <t xml:space="preserve">Corporación Nacional 
de Desarrollo Indígena. 
</t>
  </si>
  <si>
    <t>Consulta a los pueblos indígenas</t>
  </si>
  <si>
    <t>Ministerio de Desarrollo Social y Familia</t>
  </si>
  <si>
    <t xml:space="preserve">Turismo y Pueblos Indígenas </t>
  </si>
  <si>
    <t>Programa de Apoyo al Fondo de Cultura y Educación Indígena</t>
  </si>
  <si>
    <t>Programa de Apoyo al Turismo y Pueblos Indígenas</t>
  </si>
  <si>
    <t>Programa de Apoyo a la Protección Ambiental Indígena</t>
  </si>
  <si>
    <t>Instrumentos Cofinanciados de Apoyo al Fondo de Desarrollo Indígena</t>
  </si>
  <si>
    <t>Programa Chile Indígena</t>
  </si>
  <si>
    <t>Corporación Nacional Forestal. Ministerio de Agricultura</t>
  </si>
  <si>
    <t>Presupuesto destinado a cultura, Conaf</t>
  </si>
  <si>
    <t>Áreas Silvestres Protegidas (ASP)/2</t>
  </si>
  <si>
    <t>Fondo para Investigación Ley Bosque Nativo</t>
  </si>
  <si>
    <t>Presupuesto destinado a Cultura, Subsecretaría de Agricultura</t>
  </si>
  <si>
    <t>Subsecretaría de Agricultura. Ministerio de Agricultura</t>
  </si>
  <si>
    <t>Centro de Información de Recursos Naturales (CIREN)/3</t>
  </si>
  <si>
    <t>Programa de Desarrollo Territorial Indígena</t>
  </si>
  <si>
    <t>Ministerio de Bienes Nacionales</t>
  </si>
  <si>
    <t>Presupuesto destinado a Cultura y Patrimonio, Ministerio de Bienes Nacionales</t>
  </si>
  <si>
    <t>Recuperación y Fortalecimiento de Rutas Patrimoniales</t>
  </si>
  <si>
    <t>Parque Metropolitano. 
Ministerio de Vivienda y Urbanismo</t>
  </si>
  <si>
    <t>Presupuesto destinado a cultura Minvu</t>
  </si>
  <si>
    <t>Parque Metropolitano</t>
  </si>
  <si>
    <t>Presupuesto infraestructura cultural y patrimonial, Ministerio del Interior/4</t>
  </si>
  <si>
    <t>Subsecretaría de Desarrollo Regional y Administrativo. Ministerio del Interior</t>
  </si>
  <si>
    <t>Revitalización de Barrios e Infraestructura Patrimonial/5</t>
  </si>
  <si>
    <t>Presupuesto destinado a cultura, Mineduc</t>
  </si>
  <si>
    <t>Instituto de Chile</t>
  </si>
  <si>
    <t>Premios Nacionales y Premio Luis Cruz Martínez</t>
  </si>
  <si>
    <t>Consejo de Calificación Cinematográfica</t>
  </si>
  <si>
    <t xml:space="preserve">Subsecretaría de Educación. </t>
  </si>
  <si>
    <t xml:space="preserve">Intercambios Docentes, Cultural y de Asistencia </t>
  </si>
  <si>
    <t>Ministerio de Educación</t>
  </si>
  <si>
    <t>Programa de Educación Intercultural Bilingüe</t>
  </si>
  <si>
    <t>Centro de Recursos de Lectura, Aprendizaje y Bibliotecas Escolar CRA</t>
  </si>
  <si>
    <t>Textos Para la Educación Escolar</t>
  </si>
  <si>
    <t>Innovación Educativa/6</t>
  </si>
  <si>
    <t>Universidad de Chile /7</t>
  </si>
  <si>
    <t>Aporte para el Desarrollo de Actividades de Interés Nacional/8</t>
  </si>
  <si>
    <t>Asesoría y Apoyo a la Educación Escolar Pública/9</t>
  </si>
  <si>
    <t>Junta Nacional de 
Auxilios Escolar y Becas. 
Ministerio de Educación</t>
  </si>
  <si>
    <t>Programa de Becas Indígenas</t>
  </si>
  <si>
    <t>Junta Nacional de Jardines Infantiles. 
Ministerio de Educación</t>
  </si>
  <si>
    <t>Plan de Fomento de Lectura Primera Infancia /10</t>
  </si>
  <si>
    <t>Ministerio de Salud</t>
  </si>
  <si>
    <t>Presupuesto destinado a cultura, Minsal</t>
  </si>
  <si>
    <t>Programa Especial de Salud y Pueblos Indígenas/11</t>
  </si>
  <si>
    <t>Subsecretaría del Trabajo. 
Ministerio del Trabajo y Previsión Social</t>
  </si>
  <si>
    <t>Presupuesto destinado a Programa Pro empleo en el Área de Artesanía</t>
  </si>
  <si>
    <t>Mejora a la empleabilidad para artesanos y artesanas tradicionales de zonas rurales.</t>
  </si>
  <si>
    <t xml:space="preserve">Presupuesto destinado a Medio Ambiente </t>
  </si>
  <si>
    <t>Subsecretaría del Medio Ambiente. Ministerio del Medio Ambiente</t>
  </si>
  <si>
    <t>Fondo de Protección Ambiental</t>
  </si>
  <si>
    <t>Programa de las Naciones Unidas para el Medio Ambiente (PNUMA)/12</t>
  </si>
  <si>
    <t>Plataforma Intergubernamental sobre Biodiversidad y Servicios de los Ecosistemas (IPBES)</t>
  </si>
  <si>
    <r>
      <rPr>
        <b/>
        <sz val="8"/>
        <rFont val="Cambria"/>
        <family val="1"/>
      </rPr>
      <t>2</t>
    </r>
    <r>
      <rPr>
        <sz val="8"/>
        <rFont val="Cambria"/>
        <family val="1"/>
      </rPr>
      <t xml:space="preserve"> Incluye transferencias al sector privado considerando el Jardín Botánico. </t>
    </r>
  </si>
  <si>
    <r>
      <rPr>
        <b/>
        <sz val="8"/>
        <rFont val="Cambria"/>
        <family val="1"/>
      </rPr>
      <t>3</t>
    </r>
    <r>
      <rPr>
        <sz val="8"/>
        <rFont val="Cambria"/>
        <family val="1"/>
      </rPr>
      <t xml:space="preserve"> El monto es obtenido de la suma del presupuesto de CIREN ($3.615.923 M$), más transferencias corrientes desde la Oficina de Estudios y Políticas Agrarias (ODEPA) ($646.755 M$).</t>
    </r>
  </si>
  <si>
    <r>
      <rPr>
        <b/>
        <sz val="8"/>
        <rFont val="Cambria"/>
        <family val="1"/>
      </rPr>
      <t>4</t>
    </r>
    <r>
      <rPr>
        <sz val="8"/>
        <rFont val="Cambria"/>
        <family val="1"/>
      </rPr>
      <t xml:space="preserve"> Se ha dejado de asignar presupuesto asociado a Provisión Puesta en Valor del Patrimonio en la Ley 2022.</t>
    </r>
  </si>
  <si>
    <r>
      <rPr>
        <b/>
        <sz val="8"/>
        <rFont val="Cambria"/>
        <family val="1"/>
      </rPr>
      <t>5</t>
    </r>
    <r>
      <rPr>
        <sz val="8"/>
        <rFont val="Cambria"/>
        <family val="1"/>
      </rPr>
      <t xml:space="preserve"> El monto es obtenido de la suma del presupuesto del Programa de Revitalización de Barrios e Infraestructura Patrimonial Emblemática ( $8.322.980 M$) más transferencias corrientes desde la Subsecretaría de Desarrollo Regional y Administrativo. Oficina Revitalización de Barrios e Infraestructura Patrimonial ($208.482 M$).</t>
    </r>
  </si>
  <si>
    <r>
      <rPr>
        <b/>
        <sz val="8"/>
        <rFont val="Cambria"/>
        <family val="1"/>
      </rPr>
      <t>6</t>
    </r>
    <r>
      <rPr>
        <sz val="8"/>
        <rFont val="Cambria"/>
        <family val="1"/>
      </rPr>
      <t xml:space="preserve"> El nombre del programa Informática educativa en escuelas y liceos fue reemplazado por Innovación educativa.  La cifra es obtenida mediante la suma de Transferencia corriente a otras entidades públicas por 1.575.444 M$, más Transferencias de capital a otras instituciones públicas $ 5.861.691 M$. </t>
    </r>
  </si>
  <si>
    <r>
      <rPr>
        <b/>
        <sz val="8"/>
        <rFont val="Cambria"/>
        <family val="1"/>
      </rPr>
      <t xml:space="preserve">7 </t>
    </r>
    <r>
      <rPr>
        <sz val="8"/>
        <rFont val="Cambria"/>
        <family val="1"/>
      </rPr>
      <t>En la Ley de Presupuestos del sector público 2022 se establece que este monto representa el financiamiento de las actividades destinadas a la Orquesta Sinfónica de Chile, el Ballet Nacional y la Camerata Vocal de la Universidad de Chile.</t>
    </r>
  </si>
  <si>
    <r>
      <rPr>
        <b/>
        <sz val="8"/>
        <rFont val="Cambria"/>
        <family val="1"/>
      </rPr>
      <t xml:space="preserve">8 </t>
    </r>
    <r>
      <rPr>
        <sz val="8"/>
        <rFont val="Cambria"/>
        <family val="1"/>
      </rPr>
      <t>Estos recursos se destinarán a actividades de interés nacional que se determinen en uno o más convenios directos entre la Subsecretaría de Educación Superior y las universidades estatales referidas en el artículo 1° del D.F.L. Nº 4, de 1981, del Ministerio de Educación, que no se encuentren incluidas en la asignación 24.03.203 de este programa, aprobados mediante acto administrativo de dicho Ministerio. La distribución de los recursos se realizará de conformidad al decreto Nº 83 de 2020, del Ministerio de Educación, y sus modificaciones. Los convenios podrán incluir acciones focalizadas destinadas a la vinculación con el medio como, por ejemplo, actividades culturales, patrimoniales, artísticas, de intervención comunitaria, centros científicos de relevancia nacional y conservatorios de música, entre otras.</t>
    </r>
  </si>
  <si>
    <r>
      <rPr>
        <b/>
        <sz val="8"/>
        <rFont val="Cambria"/>
        <family val="1"/>
      </rPr>
      <t xml:space="preserve">9 </t>
    </r>
    <r>
      <rPr>
        <sz val="8"/>
        <rFont val="Cambria"/>
        <family val="1"/>
      </rPr>
      <t>Con cargo a este ítem se podrá comprometer hasta la suma de $ 652.944 miles, por sobre el gasto autorizado en esta asignación, a objeto de realizar el proceso de grandes compras y licitatorio durante el año 2022, sujeto a recursos disponibles del año siguiente, para la adquisición de materiales e instrumentos de educación artística y contratación de talleres artísticos los que serán distribuidos e implementados a partir del año 2023.</t>
    </r>
  </si>
  <si>
    <r>
      <rPr>
        <b/>
        <sz val="8"/>
        <rFont val="Cambria"/>
        <family val="1"/>
      </rPr>
      <t xml:space="preserve">10 </t>
    </r>
    <r>
      <rPr>
        <sz val="8"/>
        <rFont val="Cambria"/>
        <family val="1"/>
      </rPr>
      <t>El monto es obtenido de la suma del presupuesto del Plan de Fomento de Lectura Primera Infancia (Junta Nacional de Jardines Infantiles) $511.143 $M, más transferencias corrientes desde la Junta Nacional de Jardines Infantiles. Programas Alternativos de Enseñanza Preescolar por $123.477 M$.</t>
    </r>
  </si>
  <si>
    <r>
      <rPr>
        <b/>
        <sz val="8"/>
        <rFont val="Cambria"/>
        <family val="1"/>
      </rPr>
      <t>11</t>
    </r>
    <r>
      <rPr>
        <sz val="8"/>
        <rFont val="Cambria"/>
        <family val="1"/>
      </rPr>
      <t xml:space="preserve"> El monto máximo de gasto del Programa Especial de Salud de los Pueblos Indígenas y de los Convenios D.F.L. No 36, (S), de 1980, para cada Servicio de Salud, será determinado mediante resolución del Ministerio de Salud, el que podrá ser modificado mediante igual procedimiento.</t>
    </r>
  </si>
  <si>
    <r>
      <rPr>
        <b/>
        <sz val="8"/>
        <rFont val="Cambria"/>
        <family val="1"/>
      </rPr>
      <t xml:space="preserve">12 </t>
    </r>
    <r>
      <rPr>
        <sz val="8"/>
        <rFont val="Cambria"/>
        <family val="1"/>
      </rPr>
      <t xml:space="preserve">El monto es obtenido de la suma del Programa de las Naciones Unidas para el Medio Ambiente (PNUMA) ($7.886 $M), el Programa de las Naciones Unidas para el Medio Ambiente (PNUMA)-UNFCCC-ONUMA ($12.814 $M) y el Programa de las Naciones Unidas para el Medio Ambiente (PNUMA)-UNFCCC ($74.212 $M). </t>
    </r>
  </si>
  <si>
    <t>TABLA 19.4: PRESUPUESTO PÚBLICO EJECUTADO/1 EN CULTURA, SEGÚN INSTITUCIONES CON PROGRAMAS CULTURALES. 2022</t>
  </si>
  <si>
    <t>Gasto presupuestario total del Gobierno central</t>
  </si>
  <si>
    <t>Total ejecutado destinado a cultura por instituciones con programas culturales</t>
  </si>
  <si>
    <t>Porcentaje del presupuesto ejecutado del Gobierno por instituciones con programas culturales</t>
  </si>
  <si>
    <t>TOTAL PRESUPUESTO EJECUTADO INSTITUCIONES CON PROGRAMAS CULTURALES</t>
  </si>
  <si>
    <t>Presupuesto desarrollo cultural de ProChile/2</t>
  </si>
  <si>
    <t>Subsecretaría de Relaciones Económicas Internacionales de Chile.</t>
  </si>
  <si>
    <t>Programa Concurso Industrias Creativas</t>
  </si>
  <si>
    <t>Ministerio de Relaciones Exteriores.</t>
  </si>
  <si>
    <t>Programa Ferias Internacionales /3</t>
  </si>
  <si>
    <t>Programa Marcas Sectoriales</t>
  </si>
  <si>
    <t>Programa Planes Sectoriales</t>
  </si>
  <si>
    <t>Presupuesto desarrollo cultural de Corfo</t>
  </si>
  <si>
    <t>Programas destinados a Industrias Creativas – Sector Audiovisual/4</t>
  </si>
  <si>
    <t>Corporación de Fomento de la Producción.</t>
  </si>
  <si>
    <t>Programas destinados a Industrias Creativas de Redes y Territorios/5</t>
  </si>
  <si>
    <t>Ministerio de Economía, Fomento y Reconstrucción</t>
  </si>
  <si>
    <t>Programas destinados a Industrias Creativas de Emprendimiento/6</t>
  </si>
  <si>
    <t>Programas destinados a Industrias Capacidades Tecnológicas/7</t>
  </si>
  <si>
    <t>Programas destinados a Industrias Creativas Comités Regionales/8</t>
  </si>
  <si>
    <t>Sercotec/9</t>
  </si>
  <si>
    <t>Programa Crece</t>
  </si>
  <si>
    <t>Ministerio de Economía, Fomento y Turismo.</t>
  </si>
  <si>
    <t>Capital Abeja emprende</t>
  </si>
  <si>
    <t>Servicio de Cooperación Técnica.</t>
  </si>
  <si>
    <t>Capital Semilla emprende</t>
  </si>
  <si>
    <t>Ruta Digital</t>
  </si>
  <si>
    <t>MejoraNegocios</t>
  </si>
  <si>
    <t>Plan Chile Apoya - Capital Abeja</t>
  </si>
  <si>
    <t>Plan Chile Apoya - Recupera Rapanui</t>
  </si>
  <si>
    <t>Plan Chile apoya - Recupera tu Pyme</t>
  </si>
  <si>
    <t>Emergencia</t>
  </si>
  <si>
    <t>Programas asociativos/10</t>
  </si>
  <si>
    <t>Presupuesto destinado a Cultura Dirac/11</t>
  </si>
  <si>
    <t>Dirección de Asuntos Culturales (Dirac).</t>
  </si>
  <si>
    <t>Proyectos financiados y gestión operacional</t>
  </si>
  <si>
    <t>Secretaría y Administración General y Servicio Exterior.
Ministerio de Relaciones Exteriores</t>
  </si>
  <si>
    <t>Proyectos culturales Concurso de embajadas, consulados, artistas o agrupaciones culturales que ejecutan proyectos en el exterior</t>
  </si>
  <si>
    <t>Apoyo a la difusión de proyectos de artistas chilenos en las diferentes áreas de la cultura/12</t>
  </si>
  <si>
    <t>Fondo Nacional de Desarrollo Regional</t>
  </si>
  <si>
    <t>Subsecretaría de Desarrollo Regional y Administrativo.</t>
  </si>
  <si>
    <t>6% FNDR destinado a Cultura/13</t>
  </si>
  <si>
    <t>Ministerio del Interior</t>
  </si>
  <si>
    <t>Fondo Nacional de Desarrollo Regional (sector educación y cultura)/14</t>
  </si>
  <si>
    <t>Presupuesto Municipal en Cultura</t>
  </si>
  <si>
    <t>Programas municipales destinados a cultura/15</t>
  </si>
  <si>
    <t xml:space="preserve">Programas municipales destinados a Cultura </t>
  </si>
  <si>
    <t>Gestión de Recursos Privados</t>
  </si>
  <si>
    <t>Crédito tributario por Ley de Donaciones Culturales/16</t>
  </si>
  <si>
    <t>Crédito Tributario por Ley de Donaciones culturales</t>
  </si>
  <si>
    <r>
      <rPr>
        <b/>
        <sz val="8"/>
        <rFont val="Cambria"/>
        <family val="1"/>
      </rPr>
      <t xml:space="preserve">1 </t>
    </r>
    <r>
      <rPr>
        <sz val="8"/>
        <rFont val="Cambria"/>
        <family val="1"/>
      </rPr>
      <t>Montos no han sido extraídos directamente desde la Ley de Presupuesto, sino de consultas a las instituciones descritas: ProChile, Corfo, Sercotec, Dirac, FNDR y Secretaría Ejecutiva. Comité Calificador de Donaciones Culturales.</t>
    </r>
  </si>
  <si>
    <r>
      <t xml:space="preserve">2 </t>
    </r>
    <r>
      <rPr>
        <sz val="8"/>
        <rFont val="Cambria"/>
        <family val="1"/>
      </rPr>
      <t xml:space="preserve">ProChile atendió el 2022 los siguientes sectores vinculados a Cultura, según programa. 1) Programa Concurso Industrias Creativas: Juego de Mesa, Calzado, Artesanías, Prendas de vestir, Animación, Artes Escénicas; 2) Ferias Internacionales: Audiovisual, Moda, Videojuegos, Editorial, Narrativa gráfica e ilustración; 3) Programa Marca sectorial: audiovisual y música; 4) Programa Plan Sectorial: Audiovisual, Videojuegos, Animación,Narrativa gráfica e ilustración, Música, Artes de la visualidad, Moda, Artes Escénicas, Industrias Creativas y Editorial. </t>
    </r>
  </si>
  <si>
    <r>
      <rPr>
        <b/>
        <sz val="8"/>
        <rFont val="Cambria"/>
        <family val="1"/>
      </rPr>
      <t>3</t>
    </r>
    <r>
      <rPr>
        <sz val="8"/>
        <rFont val="Cambria"/>
        <family val="1"/>
      </rPr>
      <t xml:space="preserve"> Incluye gastos devengados en el periodo de referencia (2022) por concepto de arriendo de espacios correspondientes a ferias ejecutadas y por ejecutar durante el año 2023 (Feria marche du film 2023, feria GDC 2023, feria fil buenos aires 2023, feria fil Bogotá 2023, feria Berlinale 2023, fil Bologna)</t>
    </r>
  </si>
  <si>
    <r>
      <rPr>
        <b/>
        <sz val="8"/>
        <rFont val="Cambria"/>
        <family val="1"/>
      </rPr>
      <t>4</t>
    </r>
    <r>
      <rPr>
        <sz val="8"/>
        <rFont val="Cambria"/>
        <family val="1"/>
      </rPr>
      <t xml:space="preserve"> Se considera los aportes de Corfo al financiamiento de proyectos asociados a Industrias creativas específicamente para Audiovisual, cuyos programas son administrados por la Gerencia de Asuntos Corporativos. Considera Instrumentos como: Concurso Audiovisual y Programas Estratégicos.</t>
    </r>
  </si>
  <si>
    <r>
      <rPr>
        <b/>
        <sz val="8"/>
        <rFont val="Cambria"/>
        <family val="1"/>
      </rPr>
      <t>5</t>
    </r>
    <r>
      <rPr>
        <sz val="8"/>
        <rFont val="Cambria"/>
        <family val="1"/>
      </rPr>
      <t xml:space="preserve"> Se considera los aportes de Corfo al financiamiento de proyectos asociados a Industrias Creativas de Redes y Territorios, correspondientes a proyectos financiados bajo instrumentos perteneciente a la Gerencia de Redes y Territorios. Considera Instrumentos como: Programa de Apoyo a la Reactivación (PAR),Programas Territoriales Integrados (PTI), Red Asociativa, Red Mercados y Activa Inversión.</t>
    </r>
  </si>
  <si>
    <r>
      <rPr>
        <b/>
        <sz val="8"/>
        <rFont val="Cambria"/>
        <family val="1"/>
      </rPr>
      <t xml:space="preserve">6 </t>
    </r>
    <r>
      <rPr>
        <sz val="8"/>
        <rFont val="Cambria"/>
        <family val="1"/>
      </rPr>
      <t>Se considera los aportes de Corfo al financiamiento de proyectos asociados a Emprendimiento para Industrias creativas. Considera Instrumentos como: Semilla Inicia.</t>
    </r>
  </si>
  <si>
    <r>
      <rPr>
        <b/>
        <sz val="8"/>
        <rFont val="Cambria"/>
        <family val="1"/>
      </rPr>
      <t>7</t>
    </r>
    <r>
      <rPr>
        <sz val="8"/>
        <rFont val="Cambria"/>
        <family val="1"/>
      </rPr>
      <t xml:space="preserve"> Se considera los aportes de Corfo al financiamiento de proyectos asociados a Innovación en Industrias creativas. Considera Instrumentos como: Centros tecnológicos para la innovasión.</t>
    </r>
  </si>
  <si>
    <r>
      <rPr>
        <b/>
        <sz val="8"/>
        <rFont val="Cambria"/>
        <family val="1"/>
      </rPr>
      <t>8</t>
    </r>
    <r>
      <rPr>
        <sz val="8"/>
        <rFont val="Cambria"/>
        <family val="1"/>
      </rPr>
      <t xml:space="preserve"> Se considera los aportes de Corfo al financiamiento de proyectos asociados a Comités Regionales en Industrias creativas. Considera Instrumentos como: Activa Inversión, Iniciativas de Fomento Integradas (IFI) - Inversión Tecnológica, Innova Región,Innova Social y Red Mercados.</t>
    </r>
  </si>
  <si>
    <r>
      <rPr>
        <b/>
        <sz val="8"/>
        <rFont val="Cambria"/>
        <family val="1"/>
      </rPr>
      <t>9</t>
    </r>
    <r>
      <rPr>
        <sz val="8"/>
        <rFont val="Cambria"/>
        <family val="1"/>
      </rPr>
      <t xml:space="preserve"> Los programas que se presentan desagregados (Programa Crece, Capital Abeja emprende, Capital Semilla emprende, Ruta Digital, MejoraNegocios, Plan Chile Apoya - Capital Abeja, Plan Chile Apoya - Recupera Rapanui, Plan Chile apoya - Recupera tu Pyme, Emergencia) Programas asociativos son incluídos en nuestra publicación pues responden a rubos asociados a la dimensión cultural y/o patrimonila, según nuestra metodología (Televisión, medios radiales o escritos; Servicios informáticos, Fabricación de muebles, textiles, calzados y prendas de vestir no artesanales).</t>
    </r>
  </si>
  <si>
    <r>
      <rPr>
        <b/>
        <sz val="8"/>
        <rFont val="Cambria"/>
        <family val="1"/>
      </rPr>
      <t>10</t>
    </r>
    <r>
      <rPr>
        <sz val="8"/>
        <rFont val="Cambria"/>
        <family val="1"/>
      </rPr>
      <t xml:space="preserve"> "Programas asociativos" hace referencia a proyectos financiados que se agrupan bajo dos tipos de programas: "Fortalecimiento Gremial y Cooperativo" y "Fortalecimiento de Cooperativas y Asociaciones Gremiales - Chile Apoya"</t>
    </r>
  </si>
  <si>
    <r>
      <rPr>
        <b/>
        <sz val="8"/>
        <rFont val="Cambria"/>
        <family val="1"/>
      </rPr>
      <t>11</t>
    </r>
    <r>
      <rPr>
        <sz val="8"/>
        <rFont val="Cambria"/>
        <family val="1"/>
      </rPr>
      <t xml:space="preserve"> El presupuesto de Dirac es en Dólares Americanos. Se utilizó la conversión de Dólares a Pesos Chilenos US$ 1= CLP $ 859,51.</t>
    </r>
  </si>
  <si>
    <r>
      <rPr>
        <b/>
        <sz val="8"/>
        <rFont val="Cambria"/>
        <family val="1"/>
      </rPr>
      <t>12</t>
    </r>
    <r>
      <rPr>
        <sz val="8"/>
        <rFont val="Cambria"/>
        <family val="1"/>
      </rPr>
      <t xml:space="preserve"> Los dominios culturales atendidos por Dirac en el año 2022 fueron Audiovisual, Artes escénicas (Teatro y Danza), Música, Artes visuales, Artesanía y el Libro y sus autores.</t>
    </r>
  </si>
  <si>
    <r>
      <rPr>
        <b/>
        <sz val="8"/>
        <rFont val="Cambria"/>
        <family val="1"/>
      </rPr>
      <t xml:space="preserve">13 </t>
    </r>
    <r>
      <rPr>
        <sz val="8"/>
        <rFont val="Cambria"/>
        <family val="1"/>
      </rPr>
      <t>FNDR relacionado a la asignación del 6% del presupuesto regional destinado al desarrollo de actividades en el ámbito de la cultura, que efectúen las municipalidades, otras entidades públicas y/o instituciones privadas sin fines de lucro.</t>
    </r>
  </si>
  <si>
    <r>
      <rPr>
        <b/>
        <sz val="8"/>
        <rFont val="Cambria"/>
        <family val="1"/>
      </rPr>
      <t xml:space="preserve">14 </t>
    </r>
    <r>
      <rPr>
        <sz val="8"/>
        <rFont val="Cambria"/>
        <family val="1"/>
      </rPr>
      <t>FNDR, de carácter transversal, relacionado al desarrollo del sector de Educación, Cultura y Patrimonio y a los subsectores de Arte y Cultura, Patrimonio y Cultura, al que pueden postular instituciones de diversos ámbitos de gestión. Para el cálculo se consideran los montos ejecutados entre enero y diciembre del añ</t>
    </r>
    <r>
      <rPr>
        <sz val="8"/>
        <color theme="1"/>
        <rFont val="Cambria"/>
        <family val="1"/>
      </rPr>
      <t>o 2021</t>
    </r>
    <r>
      <rPr>
        <sz val="8"/>
        <rFont val="Cambria"/>
        <family val="1"/>
      </rPr>
      <t>.</t>
    </r>
  </si>
  <si>
    <r>
      <rPr>
        <b/>
        <sz val="8"/>
        <rFont val="Cambria"/>
        <family val="1"/>
      </rPr>
      <t xml:space="preserve">15 </t>
    </r>
    <r>
      <rPr>
        <sz val="8"/>
        <rFont val="Cambria"/>
        <family val="1"/>
      </rPr>
      <t>El monto es obtenido de la suma de los gastos municipales publicados en el registro "Monto devengado en miles de pesos, área de gestión. Programas Culturales año 2022" de SUBDERE, consultado sobre las 345 comunas del país .  Fuente: Subsecretaría de Desarrollo Regional y Administrativo (SUBDERE ) para 2022.</t>
    </r>
  </si>
  <si>
    <r>
      <rPr>
        <b/>
        <sz val="8"/>
        <rFont val="Cambria"/>
        <family val="1"/>
      </rPr>
      <t>16</t>
    </r>
    <r>
      <rPr>
        <sz val="8"/>
        <rFont val="Cambria"/>
        <family val="1"/>
      </rPr>
      <t xml:space="preserve"> Este monto se refiere al crédito tributario cuyo aporte estatal consiste en hasta el 50% del monto total donado. De esta forma, el Estado aporta recursos a la cultura, al dejar de percibir impuestos en función de un traspaso entre privados. El otro 50% lo aportan los eventuales contribuyentes que donen a los proyectos aprobados por el Comité. Para efectos de la Ley de Donaciones Culturales, un proyecto aprobado por el Comité Calificador de Donaciones Culturales cuenta con 12 meses para declarar su inicio de ejecución y un periodo máximo de 36 meses, para su ejecución. Por lo tanto, la información que se puede registrar, corresponde a la cantidad de proyectos y montos aprobados durante el año 2022, ya que éstos se encuentran en ejecución y no, necesariamente, han concluido al día de hoy. 
Situación similar es la que sucede con el eventual beneficio tributario que controla el SII, ya que lo declarado durante el año 2022 concluye, en agosto del presente año. Pero, éste monto tampoco representa el éxito o beneficio tributario de los proyectos aprobados durante el año 2022, sino que, solamente el avance de los proyectos que informan certificados de donaciones. Por lo tanto, el monto de donaciones que se han informado al 31 de diciembre de 2022, a través de los certificados de donaciones remitidos a la Secretaría Ejecutiva del Comité Calificador de Donaciones Culturales por los beneficiarios corresponde a $6.542.782.836, cifra que equivale 384 donaciones y a 224 donantes.Situación similar es la que sucede con el eventual beneficio tributario que controla el SII, ya que lo declarado durante el año 2022 concluye, en agosto del presente año. Pero, éste monto tampoco representa el éxito o beneficio tributario de los proyectos aprobados durante el año 2022, sino que, solamente el avance de los proyectos que informan certificados de donaciones. Por lo tanto, el monto de donaciones que se han informado al 31 de diciembre de 2022, a través de los certificados de donaciones remitidos a la Secretaría Ejecutiva del Comité Calificador de Donaciones Culturales por los beneficiarios corresponde a $6.542.782.836, cifra que equivale 384 donaciones y a 224 donantes. Lo mismo ocurriría con el eventual beneficio tributario que controla el SII, ya que lo declarado durante el año 2022 concluye, en agosto del presente año. Pero, éste monto tampoco representa el éxito o beneficio tributario de los proyectos aprobados durante el año 2022, sino que, el avance de los proyectos que presentan certificados de donaciones. Por lo tanto, el monto de donaciones que se han informado al 31 de diciembre de 2022, a través de los certificados de donaciones remitidos a la Secretaría Ejecutiva del Comité Calificador de Donaciones Culturales por los beneficiarios corresponde a $6.542.782.836, cifra que equivale 384 donaciones y a 224 donantes.</t>
    </r>
  </si>
  <si>
    <r>
      <t>Fuente: Elaborado por el Instituto Nacional de Estadísticas utilizando bases de datos de ProChile, la Corporación de Fomento Productivo (Corfo), Servicio de Cooperación Técnica (Sercotec), Fondo Nacional de Desarrollo Regional (FNDR), Dirección de Asuntos Culturales del Ministerio de Relaciones Exteriores (Dirac),</t>
    </r>
    <r>
      <rPr>
        <sz val="8"/>
        <color rgb="FFFF0000"/>
        <rFont val="Cambria"/>
        <family val="1"/>
      </rPr>
      <t xml:space="preserve"> y los datos de Donaciones Culturales 2022 son entregados por la Secretaría Ejecutiva. Comité Calificador de Donaciones Culturales.</t>
    </r>
  </si>
  <si>
    <t>TABLA 19.5: DISTRIBUCIÓN PORCENTUAL DEL PRESUPUESTO DESTINADO A CULTURA, SEGÚN INSTITUCIONES CULTURALES, AFINES A LA CULTURA Y PROGRAMAS CULTURALES. 2022</t>
  </si>
  <si>
    <t>ÁREAS DE PRESUPUESTO</t>
  </si>
  <si>
    <t>TOTAL DE PRESUPUESTO PÚBLICO DESTINADO A CULTURA, BAJO LAS TRES MODALIDADES REFERIDAS.</t>
  </si>
  <si>
    <t>Monto y Porcentaje del presupuesto del Gobierno que se destina a cultura</t>
  </si>
  <si>
    <t>Monto y Porcentaje del presupuesto del Gobierno que se destina a cultura por institución afín a la cultura</t>
  </si>
  <si>
    <t>Monto y Porcentaje del presupuesto del Gobierno que se destina a cultura en instituciones con programas culturales</t>
  </si>
  <si>
    <t>TABLA 19.6: NÚMERO Y MONTOS DE PROYECTOS POSTULADOS, ELEGIBLES Y SELECCIONADOS, SEGÚN TIPO DE FONDO CONCURSABLE DE LA SUBSECRETARÍA DE LAS CULTURAS Y LAS ARTES. 2022</t>
  </si>
  <si>
    <r>
      <t>FONDO</t>
    </r>
    <r>
      <rPr>
        <b/>
        <sz val="8"/>
        <rFont val="Cambria"/>
        <family val="1"/>
      </rPr>
      <t>/1</t>
    </r>
  </si>
  <si>
    <t>Postulados</t>
  </si>
  <si>
    <t>Elegibles</t>
  </si>
  <si>
    <t>Seleccionados</t>
  </si>
  <si>
    <t>Proyectos/2</t>
  </si>
  <si>
    <t>Montos $</t>
  </si>
  <si>
    <t>Fondo Nacional del Desarrollo Cultural y las Artes (Fondart Nacional)</t>
  </si>
  <si>
    <t>Fondo Nacional del Desarrollo Cultural y las Artes (Fondart Regional)</t>
  </si>
  <si>
    <t>Fondo Nacional de Fomento del Libro y la Lectura</t>
  </si>
  <si>
    <t>Fondo de Fomento de la Música Nacional</t>
  </si>
  <si>
    <t>Fondo de Fomento Audiovisual</t>
  </si>
  <si>
    <t>Fondo Nacional de Fomento y Desarrollo de las Artes Escénicas</t>
  </si>
  <si>
    <t>Fondo Becas Chile Crea</t>
  </si>
  <si>
    <t>Programa de Apoyo a Organizaciones Culturales Colaboradoras</t>
  </si>
  <si>
    <t>Centro Nacional de Arte Contemporáneo/3</t>
  </si>
  <si>
    <t>Galería Gabriela Mistral</t>
  </si>
  <si>
    <r>
      <rPr>
        <b/>
        <sz val="8"/>
        <rFont val="Cambria"/>
        <family val="1"/>
      </rPr>
      <t>Nota:</t>
    </r>
    <r>
      <rPr>
        <sz val="8"/>
        <rFont val="Cambria"/>
        <family val="1"/>
      </rPr>
      <t xml:space="preserve"> Los montos se presentan en pesos corrientes, es decir, monto en pesos de cada año sin la actualización de ajustes por Índice de Precio al Consumidor (IPC).</t>
    </r>
  </si>
  <si>
    <r>
      <rPr>
        <b/>
        <sz val="8"/>
        <rFont val="Cambria"/>
        <family val="1"/>
      </rPr>
      <t xml:space="preserve">1 </t>
    </r>
    <r>
      <rPr>
        <sz val="8"/>
        <rFont val="Cambria"/>
        <family val="1"/>
      </rPr>
      <t>La desagregación de los fondos por línea de concurso según región se encuentra en los capítulos destinados a cada dominio cultural.</t>
    </r>
  </si>
  <si>
    <r>
      <rPr>
        <b/>
        <sz val="8"/>
        <rFont val="Cambria"/>
        <family val="1"/>
      </rPr>
      <t xml:space="preserve">2 </t>
    </r>
    <r>
      <rPr>
        <sz val="8"/>
        <rFont val="Cambria"/>
        <family val="1"/>
      </rPr>
      <t>La unidad básica es el proyecto postulado y no la persona postulante.</t>
    </r>
  </si>
  <si>
    <r>
      <rPr>
        <b/>
        <sz val="8"/>
        <rFont val="Cambria"/>
        <family val="1"/>
      </rPr>
      <t xml:space="preserve">3 </t>
    </r>
    <r>
      <rPr>
        <sz val="8"/>
        <rFont val="Cambria"/>
        <family val="1"/>
      </rPr>
      <t>Centro Nacional de Arte Contemporáneo no considera solicitud presupuestaria, se asigna un monto único a los ganadores.</t>
    </r>
  </si>
  <si>
    <t>... Información no disponible.</t>
  </si>
  <si>
    <t>Fuente: Subsecretaría de las Culturas y las Artes - Ministerio de las Culturas, las Artes y el Patrimonio.</t>
  </si>
  <si>
    <t>TABLA 19.7: NÚMERO DE PROYECTOS POSTULADOS Y SELECCIONADOS Y RECURSOS ASIGNADOS POR TIPO DE PERSONA (NATURAL Y JURÍDICA)/1, SEGÚN FONDO Y AÑO. 2018-2022</t>
  </si>
  <si>
    <t>Natural</t>
  </si>
  <si>
    <t>Jurídica</t>
  </si>
  <si>
    <t>FONDO Y AÑO/2</t>
  </si>
  <si>
    <t>Proyectos</t>
  </si>
  <si>
    <t>Monto Solicitado ($)</t>
  </si>
  <si>
    <t>Monto adjudicado ($)</t>
  </si>
  <si>
    <t xml:space="preserve">TOTAL </t>
  </si>
  <si>
    <t>Fondart Nacional</t>
  </si>
  <si>
    <t>Fondart Regional</t>
  </si>
  <si>
    <t>Fondo Nacional de Fomento del Libro y La Lectura</t>
  </si>
  <si>
    <t>2020/3</t>
  </si>
  <si>
    <t>Programa Apoyo de Organizaciones Culturales Colaboradoras</t>
  </si>
  <si>
    <t>Fonpat Nacional</t>
  </si>
  <si>
    <t>Fonpat Regional</t>
  </si>
  <si>
    <t>Centro Nacional de Arte Contemporáneo/5</t>
  </si>
  <si>
    <t>Fondo Subsidios Patrimonio Mundial</t>
  </si>
  <si>
    <t>Fondo Mejoramiento Integral de Museos</t>
  </si>
  <si>
    <t>Fondo Mejoramiento Integral de Bibliotecas</t>
  </si>
  <si>
    <r>
      <rPr>
        <b/>
        <sz val="8"/>
        <rFont val="Cambria"/>
        <family val="1"/>
      </rPr>
      <t>1</t>
    </r>
    <r>
      <rPr>
        <sz val="8"/>
        <rFont val="Cambria"/>
        <family val="1"/>
      </rPr>
      <t xml:space="preserve"> Se presenta información de convocatorias a Fondos Concursables destinados sólo a personas naturales, sólo a personas jurídicas o a ambas categorías; explicandose de este modo la no existencia de frecuencia en algunas categorías de fondos concursables clasificadas como "sin información disponible".</t>
    </r>
  </si>
  <si>
    <r>
      <rPr>
        <b/>
        <sz val="8"/>
        <rFont val="Cambria"/>
        <family val="1"/>
      </rPr>
      <t>2</t>
    </r>
    <r>
      <rPr>
        <sz val="8"/>
        <rFont val="Cambria"/>
        <family val="1"/>
      </rPr>
      <t xml:space="preserve"> Los Fondos Concursables que no presentan datos de series a cinco años son aquellos que fueron creados con posterioridad al año 2018.</t>
    </r>
  </si>
  <si>
    <r>
      <rPr>
        <b/>
        <sz val="8"/>
        <rFont val="Cambria"/>
        <family val="1"/>
      </rPr>
      <t>3</t>
    </r>
    <r>
      <rPr>
        <sz val="8"/>
        <rFont val="Cambria"/>
        <family val="1"/>
      </rPr>
      <t xml:space="preserve"> El año 2020 el Fondo Nacional de Fomento y Desarrollo de las Artes Escénicas solo presentó postulaciones en la categoría personas jurídicas.</t>
    </r>
  </si>
  <si>
    <r>
      <rPr>
        <b/>
        <sz val="8"/>
        <rFont val="Cambria"/>
        <family val="1"/>
      </rPr>
      <t>4</t>
    </r>
    <r>
      <rPr>
        <sz val="8"/>
        <rFont val="Cambria"/>
        <family val="1"/>
      </rPr>
      <t xml:space="preserve"> En el contexto de emergencia sanitaria, no se realizó el Concurso Nacional en la convocatoria para el año 2020.</t>
    </r>
  </si>
  <si>
    <r>
      <rPr>
        <b/>
        <sz val="8"/>
        <rFont val="Cambria"/>
        <family val="1"/>
      </rPr>
      <t>5</t>
    </r>
    <r>
      <rPr>
        <sz val="8"/>
        <rFont val="Cambria"/>
        <family val="1"/>
      </rPr>
      <t xml:space="preserve"> Centro Nacional de Arte Contemporáneo no considera solicitud presupuestaria, se asigna un monto único a los ganadores.</t>
    </r>
  </si>
  <si>
    <t>… Sin información disponible.</t>
  </si>
  <si>
    <t>Fuente: Ministerio de las Culturas, las Artes y el Patrimonio.</t>
  </si>
  <si>
    <t>TABLA 19.8: NÚMERO DE PROYECTOS POSTULADOS Y SELECCIONADOS Y RECURSOS ASIGNADOS, POR SEXO (PERSONAS NATURALES), SEGÚN FONDO Y AÑO. 2018-2022</t>
  </si>
  <si>
    <t>Mujeres</t>
  </si>
  <si>
    <t>Hombres</t>
  </si>
  <si>
    <t>FONDO Y AÑO/1</t>
  </si>
  <si>
    <t>2020/2</t>
  </si>
  <si>
    <t>Becas Chile Crea</t>
  </si>
  <si>
    <t>Centro Nacional de Arte Contemporáneo/4</t>
  </si>
  <si>
    <r>
      <rPr>
        <b/>
        <sz val="8"/>
        <rFont val="Cambria"/>
        <family val="1"/>
      </rPr>
      <t>1</t>
    </r>
    <r>
      <rPr>
        <sz val="8"/>
        <rFont val="Cambria"/>
        <family val="1"/>
      </rPr>
      <t xml:space="preserve"> Los Fondos Concursables que no presentan datos de series a cinco años son aquellos que fueron creados con posterioridad al año 2018.</t>
    </r>
  </si>
  <si>
    <r>
      <rPr>
        <b/>
        <sz val="8"/>
        <rFont val="Cambria"/>
        <family val="1"/>
      </rPr>
      <t>2</t>
    </r>
    <r>
      <rPr>
        <sz val="8"/>
        <rFont val="Cambria"/>
        <family val="1"/>
      </rPr>
      <t xml:space="preserve"> El año 2020 el Fondo Nacional de Fomento y Desarrollo de las Artes Escénicas solo presentó postulaciones en la categoría personas jurídicas.</t>
    </r>
  </si>
  <si>
    <r>
      <rPr>
        <b/>
        <sz val="8"/>
        <rFont val="Cambria"/>
        <family val="1"/>
      </rPr>
      <t>3</t>
    </r>
    <r>
      <rPr>
        <sz val="8"/>
        <rFont val="Cambria"/>
        <family val="1"/>
      </rPr>
      <t xml:space="preserve"> En el contexto de emergencia sanitaria, no se realizó el Concurso Nacional en la convocatoria 2020.</t>
    </r>
  </si>
  <si>
    <r>
      <rPr>
        <b/>
        <sz val="8"/>
        <rFont val="Cambria"/>
        <family val="1"/>
      </rPr>
      <t>4</t>
    </r>
    <r>
      <rPr>
        <sz val="8"/>
        <rFont val="Cambria"/>
        <family val="1"/>
      </rPr>
      <t xml:space="preserve"> Centro Nacional de Arte Contemporáneo no considera solicitud presupuestaria, se asigna un monto único a los ganadores.</t>
    </r>
  </si>
  <si>
    <r>
      <rPr>
        <b/>
        <sz val="8"/>
        <rFont val="Cambria"/>
        <family val="1"/>
      </rPr>
      <t>-</t>
    </r>
    <r>
      <rPr>
        <sz val="8"/>
        <rFont val="Cambria"/>
        <family val="1"/>
      </rPr>
      <t xml:space="preserve"> No registró movimiento.</t>
    </r>
  </si>
  <si>
    <t>TABLA 19.9: NÚMERO DE PROYECTOS Y MONTOS ADJUDICADOS DEL FONDO NACIONAL DEL DESARROLLO CULTURAL Y LAS ARTES (FONDART) PARA CONCURSO NACIONAL, POR LÍNEA DE CONCURSO, SEGÚN REGIÓN DE DOMICILIO DE LA PERSONA SELECCIONADA. 2022/1/2</t>
  </si>
  <si>
    <t>REGIÓN DE DOMICILIO DE LA PERSONA SELECCIONADA</t>
  </si>
  <si>
    <t>Artes de la Visualidad</t>
  </si>
  <si>
    <t>Organización de Festivales, Ferias y Exposiciones</t>
  </si>
  <si>
    <t>Fomento a la Economía Creativa</t>
  </si>
  <si>
    <t>Otras líneas de concurso/3</t>
  </si>
  <si>
    <r>
      <rPr>
        <b/>
        <sz val="8"/>
        <color indexed="8"/>
        <rFont val="Cambria"/>
        <family val="1"/>
      </rPr>
      <t xml:space="preserve">1 </t>
    </r>
    <r>
      <rPr>
        <sz val="8"/>
        <color indexed="8"/>
        <rFont val="Cambria"/>
        <family val="1"/>
      </rPr>
      <t>A diferencia del Fondart regional, este fondo cuenta solo con una instancia de selección nacional. Se considera la proporción poblacional de la región como criterio para la distribución regional de los montos adjudicados a partir de la dirección inscrita por la persona postulante.</t>
    </r>
  </si>
  <si>
    <r>
      <t xml:space="preserve">2 </t>
    </r>
    <r>
      <rPr>
        <sz val="8"/>
        <color indexed="8"/>
        <rFont val="Cambria"/>
        <family val="1"/>
      </rPr>
      <t>El número de proyectos y de monto adjudicado por línea, corresponden a la suma total de los concursos durante el año.</t>
    </r>
  </si>
  <si>
    <r>
      <rPr>
        <b/>
        <sz val="8"/>
        <rFont val="Cambria"/>
        <family val="1"/>
      </rPr>
      <t>3</t>
    </r>
    <r>
      <rPr>
        <sz val="8"/>
        <rFont val="Cambria"/>
        <family val="1"/>
      </rPr>
      <t xml:space="preserve"> A partir del año 2022 el tabulado pone a disposición del usuario las 5 líneas de concurso con mayor monto de recursos asignados en el período de referencia. Las restantes líneas de concurso se agruparon en la categoría "Otras Líneas de Concurso" la cual incluye las siguientes líneas: Artesanía, Circulación Internacional 2022 e Infraestructura Cultural.</t>
    </r>
  </si>
  <si>
    <r>
      <rPr>
        <b/>
        <sz val="8"/>
        <color indexed="8"/>
        <rFont val="Cambria"/>
        <family val="1"/>
      </rPr>
      <t>-</t>
    </r>
    <r>
      <rPr>
        <sz val="8"/>
        <color indexed="8"/>
        <rFont val="Cambria"/>
        <family val="1"/>
      </rPr>
      <t xml:space="preserve"> No registró movimiento.</t>
    </r>
  </si>
  <si>
    <t>TABLA 19.10: NÚMERO DE PROYECTOS Y MONTOS ADJUDICADOS DEL FONDO NACIONAL DEL DESARROLLO CULTURAL Y LAS ARTES (FONDART) PARA CONCURSO REGIONAL, POR LÍNEA DE CONCURSO, SEGÚN REGIÓN DEL FONDO ENTREGADO. 2022/1/2</t>
  </si>
  <si>
    <t>REGIÓN DEL FONDO 
ENTREGADO</t>
  </si>
  <si>
    <t>TOTAL NACIONAL</t>
  </si>
  <si>
    <t>Creación Artística</t>
  </si>
  <si>
    <t>Actividades Formativas</t>
  </si>
  <si>
    <t>Difusión</t>
  </si>
  <si>
    <t>Organización de Festivales, Ferias y Carnavales</t>
  </si>
  <si>
    <t>Culturas Regionales</t>
  </si>
  <si>
    <r>
      <rPr>
        <b/>
        <sz val="8"/>
        <color indexed="8"/>
        <rFont val="Cambria"/>
        <family val="1"/>
      </rPr>
      <t xml:space="preserve">1 </t>
    </r>
    <r>
      <rPr>
        <sz val="8"/>
        <color indexed="8"/>
        <rFont val="Cambria"/>
        <family val="1"/>
      </rPr>
      <t>El presente cuadro da cuenta de los proyectos seleccionados por región y modalidad Fondart regional. La distribución regional de las personas seleccionadas se realiza a partir de la región a la que pertenece el fondo entregado.</t>
    </r>
  </si>
  <si>
    <r>
      <rPr>
        <b/>
        <sz val="8"/>
        <color indexed="8"/>
        <rFont val="Cambria"/>
        <family val="1"/>
      </rPr>
      <t xml:space="preserve">2 </t>
    </r>
    <r>
      <rPr>
        <sz val="8"/>
        <color indexed="8"/>
        <rFont val="Cambria"/>
        <family val="1"/>
      </rPr>
      <t>El número de proyectos y de monto adjudicado por línea, corresponden a la suma total de los concursos durante la convocatoria del año.</t>
    </r>
  </si>
  <si>
    <r>
      <rPr>
        <b/>
        <sz val="8"/>
        <rFont val="Cambria"/>
        <family val="1"/>
      </rPr>
      <t>3</t>
    </r>
    <r>
      <rPr>
        <sz val="8"/>
        <rFont val="Cambria"/>
        <family val="1"/>
      </rPr>
      <t xml:space="preserve"> A partir del año 2022 el tabulado pone a disposición del usuario las 5 líneas de concurso con mayor monto de recursos asignados en el período de referencia. Las restantes líneas de concurso se agruparon en la categoría "Otras Líneas de Concurso" la cual incluye las siguientes líneas: Circulación Nacional 2022, Cultura Tradicional y Popular, Culturas de Pueblos Originarios, Culturas Migrantes, Infraestructura Cultural y Creación en Artesanía.</t>
    </r>
  </si>
  <si>
    <t>TABLA 19.11: NÚMERO DE PROYECTOS Y MONTOS ADJUDICADOS POR EL FONDO DE FOMENTO DE LA MÚSICA NACIONAL, POR LÍNEA DE CONCURSO, SEGÚN REGIÓN DE DOMICILIO DE LA PERSONA SELECCIONADA. 2022/1/2</t>
  </si>
  <si>
    <t>Producción de Registro Fonográfico</t>
  </si>
  <si>
    <t>Apoyo a la Circulación de la Música Nacional 2022</t>
  </si>
  <si>
    <t>Música en Vivo (presencial o virtual)</t>
  </si>
  <si>
    <t>Difusión de la Música Nacional</t>
  </si>
  <si>
    <t>Programa de Apoyo a Orquestas Profesionales Doctas 2022</t>
  </si>
  <si>
    <r>
      <rPr>
        <b/>
        <sz val="8"/>
        <rFont val="Cambria"/>
        <family val="1"/>
      </rPr>
      <t xml:space="preserve">1 </t>
    </r>
    <r>
      <rPr>
        <sz val="8"/>
        <rFont val="Cambria"/>
        <family val="1"/>
      </rPr>
      <t>A diferencia del Fondart, este fondo cuenta solo con una instancia de selección nacional. Se considera la proporción poblacional de la región como criterio para la distribución regional de los montos adjudicados a partir de la dirección inscrita por la persona postulante.</t>
    </r>
  </si>
  <si>
    <r>
      <rPr>
        <b/>
        <sz val="8"/>
        <color indexed="8"/>
        <rFont val="Cambria"/>
        <family val="1"/>
      </rPr>
      <t xml:space="preserve">2 </t>
    </r>
    <r>
      <rPr>
        <sz val="8"/>
        <color indexed="8"/>
        <rFont val="Cambria"/>
        <family val="1"/>
      </rPr>
      <t>El número de proyectos y de monto adjudicado por línea, corresponden a la suma total de los concursos durante el año.</t>
    </r>
  </si>
  <si>
    <r>
      <rPr>
        <b/>
        <sz val="8"/>
        <color indexed="8"/>
        <rFont val="Cambria"/>
        <family val="1"/>
      </rPr>
      <t>3</t>
    </r>
    <r>
      <rPr>
        <sz val="8"/>
        <color indexed="8"/>
        <rFont val="Cambria"/>
        <family val="1"/>
      </rPr>
      <t xml:space="preserve"> A partir del año 2022 el tabulado pone a disposición del usuario las 5 líneas de concurso con mayor monto de recursos asignados en el período de referencia. Las restantes líneas de concurso se agruparon en la categoría "Otras Líneas de Concurso" la cual incluye las siguientes líneas: Actividades Formativas, Apoyo para encuentros de fomento de la Industria - Amplifica 2022, Asistencia a Mercados Foco 2022, Infraestructura y Equipamiento 2022, Coros, Orquestas y Bandas Instrumentales, Fomento a la Economía Creativa: Asociatividad y Redes, Investigación y Registro de la Música Nacional y Programa de Apoyo a Orquestas Profesionales Populares 2022.</t>
    </r>
  </si>
  <si>
    <r>
      <t xml:space="preserve">- </t>
    </r>
    <r>
      <rPr>
        <sz val="8"/>
        <rFont val="Cambria"/>
        <family val="1"/>
      </rPr>
      <t>No registró movimiento.</t>
    </r>
  </si>
  <si>
    <t>TABLA 19.12: NÚMERO DE PROYECTOS Y MONTOS ADJUDICADOS POR EL FONDO NACIONAL DE FOMENTO DEL LIBRO Y LA LECTURA, POR LÍNEA DE CONCURSO, SEGÚN REGIÓN DE DOMICILIO DE LA PERSONA SELECCIONADA. 2022/1/2</t>
  </si>
  <si>
    <t>Fomento de la Lectura y/o Escritura</t>
  </si>
  <si>
    <t>Fomento a la Industria</t>
  </si>
  <si>
    <t>Creación</t>
  </si>
  <si>
    <t>Apoyo a Festivales y Ferias</t>
  </si>
  <si>
    <t>Apoyo a la Traducción 2022</t>
  </si>
  <si>
    <r>
      <rPr>
        <b/>
        <sz val="8"/>
        <color indexed="8"/>
        <rFont val="Cambria"/>
        <family val="1"/>
      </rPr>
      <t>3</t>
    </r>
    <r>
      <rPr>
        <sz val="8"/>
        <color indexed="8"/>
        <rFont val="Cambria"/>
        <family val="1"/>
      </rPr>
      <t xml:space="preserve"> A partir del año 2022 el tabulado pone a disposición del usuario las 5 líneas de concurso con mayor monto de recursos asignados en el período de referencia. Las restantes líneas de concurso se agruparon en la categoría "Otras Líneas de Concurso" la cual incluye las siguientes líneas: Investigación, Economía Creativa, Apoyo a la difusión de obras, autores e industria editorial - Asistencia a FIL Guadalajara 2022, Convocatoria para participar en la Feria Internacional del Libro de España Liber 2022, Convocatoria para participar en misión a Feria del Bibro de Bologna 2022, Desarrollo de la imagen de Chile para su participación en la Bologna Children's Book Fair 2022 y Misión a Feria del Libro de Frankfurt 2022.</t>
    </r>
  </si>
  <si>
    <r>
      <t xml:space="preserve">- </t>
    </r>
    <r>
      <rPr>
        <sz val="8"/>
        <color indexed="8"/>
        <rFont val="Cambria"/>
        <family val="1"/>
      </rPr>
      <t>No registró movimiento.</t>
    </r>
  </si>
  <si>
    <t>TABLA 19.13: NÚMERO DE PROYECTOS Y MONTOS ADJUDICADOS POR FONDO DE FOMENTO AUDIOVISUAL, POR LÍNEA DE CONCURSO, SEGÚN REGIÓN DE DOMICILIO DE LA PERSONA SELECCIONADA. 2022/1/2</t>
  </si>
  <si>
    <t xml:space="preserve">
Total
</t>
  </si>
  <si>
    <t>Producción Audiovisual de Largometrajes</t>
  </si>
  <si>
    <t>Fondo de Inversión Audiovisual</t>
  </si>
  <si>
    <t xml:space="preserve"> Difusión, Implementación y Exhibición del Audiovisual</t>
  </si>
  <si>
    <t>Producción Audiovisual Regional</t>
  </si>
  <si>
    <t xml:space="preserve"> Fortalecimiento de Proyectos Audiovisuales</t>
  </si>
  <si>
    <r>
      <rPr>
        <b/>
        <sz val="8"/>
        <color rgb="FF000000"/>
        <rFont val="Cambria"/>
        <family val="1"/>
      </rPr>
      <t>3</t>
    </r>
    <r>
      <rPr>
        <sz val="8"/>
        <color rgb="FF000000"/>
        <rFont val="Cambria"/>
        <family val="1"/>
      </rPr>
      <t xml:space="preserve"> A partir del año 2022 el tabulado pone a disposición del usuario las 5 líneas de concurso con mayor monto de recursos asignados en el período de referencia. Las restantes líneas de concurso se agruparon en la categoría "Otras Líneas de Concurso" la cual incluye las siguientes líneas: Distribución de Cine y Videojuegos, Formación Grupal, Guion original y adaptación literaria, Investigación, Producción audiovisual de cortometrajes, Producción audiovisual de otros formatos,  Fortalecimiento de la empresa audiovisual, Apoyo para la participación en Instancias Competitivas e Instancias Formativas Internacionales 2022, Formación de Públicos para el Audiovisual 2022, Cineclubes Escolares en Red (Públicos del Audiovisual), Formación de Mediadoras y Mediadores del Audiovisual (Públicos del Audiovisual), Producción Audiovisual de Largometrajes en Coproducción Minoritaria Chile-Argentina, Preservación del Patrimonio Audiovisual, Programa de Apoyo para la participación en Mercados Internacionales 2022 y Programa de Apoyo para la realización de Encuentros Internacionales en Chile 2022-2023.</t>
    </r>
  </si>
  <si>
    <t>TABLA 19.14: NÚMERO DE PROYECTOS Y MONTOS ADJUDICADOS POR EL FONDO BECAS CHILE CREA, POR LÍNEA DE CONCURSO, SEGÚN REGIÓN DE DOMICILIO DE LA PERSONA SELECCIONADA. 2022/1/2</t>
  </si>
  <si>
    <t>Becas Chile Crea - Fondart</t>
  </si>
  <si>
    <t>Beca Chile Crea - Fondo de la Música</t>
  </si>
  <si>
    <t>Becas Chile Crea - Fondo del Libro y la Lectura</t>
  </si>
  <si>
    <t>Becas Chile Crea - Fondo de las Artes Escénicas</t>
  </si>
  <si>
    <t>Becas Chile Crea - Fondo Audiovisual</t>
  </si>
  <si>
    <r>
      <rPr>
        <b/>
        <sz val="8"/>
        <rFont val="Cambria"/>
        <family val="1"/>
      </rPr>
      <t xml:space="preserve">2 </t>
    </r>
    <r>
      <rPr>
        <sz val="8"/>
        <rFont val="Cambria"/>
        <family val="1"/>
      </rPr>
      <t>El número de proyectos y de monto adjudicado por línea, corresponden a la suma total de los concursos durante el año.</t>
    </r>
  </si>
  <si>
    <t>TABLA 19.15: NÚMERO DE PROYECTOS Y MONTOS ADJUDICADOS POR EL PROGRAMA DE APOYO DE ORGANIZACIONES CULTURALES COLABORADORAS, POR LÍNEA DE CONCURSO, SEGÚN REGIÓN DE DOMICILIO DE LA ORGANIZACIÓN SELECCIONADA. 2022/1/2</t>
  </si>
  <si>
    <t>REGIÓN DE DOMICILIO DE LA ORGANIZACIÓN SELECCIONADA</t>
  </si>
  <si>
    <t>Fortalecimiento de la Gestión y Programación</t>
  </si>
  <si>
    <t>Redes Sectoriales de Espacios Culturales</t>
  </si>
  <si>
    <r>
      <rPr>
        <b/>
        <sz val="8"/>
        <color rgb="FF000000"/>
        <rFont val="Cambria"/>
        <family val="1"/>
      </rPr>
      <t xml:space="preserve">1 </t>
    </r>
    <r>
      <rPr>
        <sz val="8"/>
        <color rgb="FF000000"/>
        <rFont val="Cambria"/>
        <family val="1"/>
      </rPr>
      <t>A diferencia del Fondart, este fondo cuenta solo con una instancia de selección nacional. Se considera la proporción poblacional de la región como criterio para la distribución regional de los montos adjudicados a partir de la dirección inscrita por la organización postulante.</t>
    </r>
  </si>
  <si>
    <t>TABLA 19.16: NÚMERO DE PROYECTOS Y MONTOS ADJUDICADOS POR EL FONDO NACIONAL DE FOMENTO Y DESARROLLO DE LAS ARTES ESCÉNICAS, POR LÍNEA DE CONCURSO, SEGÚN REGIÓN DE DOMICILIO DE LA PERSONA SELECCIONADA. 2022/1/2</t>
  </si>
  <si>
    <t>Creación y Producción de Montajes Escénicos</t>
  </si>
  <si>
    <t>Festivales y Encuentros</t>
  </si>
  <si>
    <t>Circulación Nacional de Montajes Escénicos</t>
  </si>
  <si>
    <t>Artes Escénicas Itinerantes Regionales 2022</t>
  </si>
  <si>
    <t>Creación Escénica</t>
  </si>
  <si>
    <t>Otras Líneas de Concurso/3</t>
  </si>
  <si>
    <r>
      <rPr>
        <b/>
        <sz val="8"/>
        <rFont val="Cambria"/>
        <family val="1"/>
      </rPr>
      <t>3</t>
    </r>
    <r>
      <rPr>
        <sz val="8"/>
        <rFont val="Cambria"/>
        <family val="1"/>
      </rPr>
      <t xml:space="preserve"> A partir del año 2022 el tabulado pone a disposición del usuario las 5 líneas de concurso con mayor monto de recursos asignados en el período de referencia. Las restantes líneas de concurso se agruparon en la categoría "Otras Líneas de Concurso" la cual incluye las siguientes líneas: Difusión Digital, Equipamiento y adecuación de espacios escénicos, Investigación, Programas Formativos, Fomento a la Economía Creativa, Circulación Internacional de Artes Escénicas, Participación chilena en la XV Cuadrienal de Praga, Producción Escénica.</t>
    </r>
  </si>
  <si>
    <t>TABLA 19.17: NÚMERO DE PROYECTOS Y MONTOS ADJUDICADOS POR EL CENTRO NACIONAL DE ARTE CONTEMPORÁNEO, POR LÍNEA DE CONCURSO, SEGÚN REGIÓN DE DOMICILIO DE LA PERSONA SELECCIONADA. 2022/1</t>
  </si>
  <si>
    <t>11er Concurso Público de Ensayos sobre Artes Visuales</t>
  </si>
  <si>
    <r>
      <rPr>
        <b/>
        <sz val="8"/>
        <rFont val="Cambria"/>
        <family val="1"/>
      </rPr>
      <t xml:space="preserve">1 </t>
    </r>
    <r>
      <rPr>
        <sz val="8"/>
        <rFont val="Cambria"/>
        <family val="1"/>
      </rPr>
      <t>El número de proyectos y de monto adjudicado por línea, corresponden a la suma total de los concursos durante el año.</t>
    </r>
  </si>
  <si>
    <t>TABLA 19.18: NÚMERO DE PROYECTOS Y MONTOS ADJUDICADOS POR GALERÍA GABRIELA MISTRAL, POR LÍNEA DE CONCURSO, SEGÚN REGIÓN DE DOMICILIO DE LA PERSONA SELECCIONADA. 2022/1/2</t>
  </si>
  <si>
    <t>Convocatoria para programación 2022 - Galería Gabriela Mistral</t>
  </si>
  <si>
    <r>
      <rPr>
        <b/>
        <sz val="8"/>
        <rFont val="Cambria"/>
        <family val="1"/>
      </rPr>
      <t xml:space="preserve">1 </t>
    </r>
    <r>
      <rPr>
        <sz val="8"/>
        <rFont val="Cambria"/>
        <family val="1"/>
      </rPr>
      <t>A diferencia del Fondart, este fondo cuenta solo con una instancia de selección nacional. Se considera la proporción poblacional de la región como criterio para la distribución regional de los fondos adjudicados a partir de la dirección inscrita por la persona postulante.</t>
    </r>
  </si>
  <si>
    <t>TABLA 19.19: NÚMERO Y MONTOS DE PROYECTOS POSTULADOS Y SELECCIONADOS DEL FONDO DEL PATRIMONIO CULTURAL (FONPAT), DEL SERVICIO NACIONAL DEL PATRIMONIO CULTURAL, POR AÑO, SEGÚN LÍNEA DE CONCURSO. 2019-2022</t>
  </si>
  <si>
    <t>Concurso Nacional</t>
  </si>
  <si>
    <t>Concurso Regional</t>
  </si>
  <si>
    <t>Monto ($)/1</t>
  </si>
  <si>
    <t>-</t>
  </si>
  <si>
    <r>
      <rPr>
        <b/>
        <sz val="8"/>
        <rFont val="Cambria"/>
        <family val="1"/>
      </rPr>
      <t>1</t>
    </r>
    <r>
      <rPr>
        <sz val="8"/>
        <rFont val="Cambria"/>
        <family val="1"/>
      </rPr>
      <t xml:space="preserve"> Los montos se presentan en pesos corrientes, es decir, monto en pesos de cada año sin la actualización de ajustes por Índice de Precios al Consumidor (IPC).</t>
    </r>
  </si>
  <si>
    <r>
      <rPr>
        <b/>
        <sz val="8"/>
        <rFont val="Cambria"/>
        <family val="1"/>
      </rPr>
      <t xml:space="preserve">2 </t>
    </r>
    <r>
      <rPr>
        <sz val="8"/>
        <rFont val="Cambria"/>
        <family val="1"/>
      </rPr>
      <t>En el contexto de emergencia sanitaria, el Fondo del Patrimonio Cultural no realizó Concurso Nacional en la Convocatoria 2020.</t>
    </r>
  </si>
  <si>
    <t>Fuente: Servicio Nacional del Patrimonio Cultural - Ministerio de las Culturas, las Artes y el Patrimonio.</t>
  </si>
  <si>
    <t>TABLA 19.20: NÚMERO DE PROYECTOS Y MONTOS SELECCIONADOS DEL FONDO DEL PATRIMONIO CULTURAL (FONPAT), DEL SERVICIO NACIONAL DEL PATRIMONIO CULTURAL, POR AÑO, SEGÚN REGIÓN. 2019-2022</t>
  </si>
  <si>
    <t xml:space="preserve">REGIÓN DE EJECUCIÓN DEL PROYECTO </t>
  </si>
  <si>
    <t>TABLA 19.21: NÚMERO Y MONTOS DE PROYECTOS POSTULADOS Y SELECCIONADOS DEL FONDO SUBSIDIOS PROGRAMA SOCIAL SITIOS PATRIMONIO MUNDIAL, DEL SERVICIO NACIONAL DEL PATRIMONIO CULTURAL, POR AÑO, SEGÚN SUBSIDIO. 2018-2022</t>
  </si>
  <si>
    <t>Subsidios</t>
  </si>
  <si>
    <t>Subsidios FET/1</t>
  </si>
  <si>
    <t>Monto ($)/2</t>
  </si>
  <si>
    <t>2021/3</t>
  </si>
  <si>
    <r>
      <rPr>
        <b/>
        <sz val="8"/>
        <color theme="1"/>
        <rFont val="Cambria"/>
        <family val="1"/>
      </rPr>
      <t xml:space="preserve">1 </t>
    </r>
    <r>
      <rPr>
        <sz val="8"/>
        <color theme="1"/>
        <rFont val="Cambria"/>
        <family val="1"/>
      </rPr>
      <t>Fondo de Emergencia Transitorio COVID-19, creado con el objeto de solventar todo tipo de gastos para enfrentar los efectos y atender las necesidades derivadas de la crisis sanitaria causada por la pandemia.</t>
    </r>
  </si>
  <si>
    <r>
      <rPr>
        <b/>
        <sz val="8"/>
        <rFont val="Cambria"/>
        <family val="1"/>
      </rPr>
      <t>2</t>
    </r>
    <r>
      <rPr>
        <sz val="8"/>
        <rFont val="Cambria"/>
        <family val="1"/>
      </rPr>
      <t xml:space="preserve"> Los montos se presentan en pesos corrientes, es decir, monto en pesos de cada año sin la actualización de ajustes por Índice de Precios al Consumidor (IPC).</t>
    </r>
  </si>
  <si>
    <r>
      <rPr>
        <b/>
        <sz val="8"/>
        <color theme="1"/>
        <rFont val="Cambria"/>
        <family val="1"/>
      </rPr>
      <t xml:space="preserve">3 </t>
    </r>
    <r>
      <rPr>
        <sz val="8"/>
        <color theme="1"/>
        <rFont val="Cambria"/>
        <family val="1"/>
      </rPr>
      <t>Para el 2021, el monto de los proyectos seleccionados contempla la asignación total de recursos, no sólo la correspondiente al año presupuestario (dado que algunos proyectos tienen financiamiento para más de un año).</t>
    </r>
  </si>
  <si>
    <t>TABLA 19.22: NÚMERO DE PROYECTOS Y MONTOS SELECCIONADOS DEL FONDO SUBSIDIOS PROGRAMA SOCIAL SITIOS PATRIMONIO MUNDIAL, DEL SERVICIO NACIONAL DEL PATRIMONIO CULTURAL, POR AÑO, SEGÚN REGIÓN. 2018-2022</t>
  </si>
  <si>
    <t>TABLA 19.23: NÚMERO Y MONTOS DE PROYECTOS POSTULADOS Y SELECCIONADOS DEL FONDO MEJORAMIENTO INTEGRAL DE MUSEOS, DEL SERVICIO NACIONAL DEL PATRIMONIO CULTURAL, POR AÑO, SEGÚN CATEGORÍA DE CONCURSO. 2018-2022</t>
  </si>
  <si>
    <t>Equipamiento museográfico</t>
  </si>
  <si>
    <t>Colecciones</t>
  </si>
  <si>
    <t>TABLA 19.24: NÚMERO DE PROYECTOS Y MONTOS SELECCIONADOS DEL FONDO MEJORAMIENTO INTEGRAL DE MUSEOS, DEL SERVICIO NACIONAL DEL PATRIMONIO CULTURAL, POR AÑO, SEGÚN REGIÓN. 2018-2022</t>
  </si>
  <si>
    <t>TABLA 19.25: NÚMERO Y MONTOS DE PROYECTOS POSTULADOS Y SELECCIONADOS DEL FONDO PROGRAMA DE MEJORAMIENTO INTEGRAL DE BIBLIOTECAS PUBLICAS, DEL SERVICIO NACIONAL DEL PATRIMONIO CULTURAL, POR AÑO. 2018-2022</t>
  </si>
  <si>
    <t>TABLA 19.26: NÚMERO DE PROYECTOS Y MONTOS SELECCIONADOS DEL FONDO PROGRAMA DE MEJORAMIENTO INTEGRAL DE BIBLIOTECAS PUBLICAS, DEL SERVICIO NACIONAL DEL PATRIMONIO CULTURAL, POR AÑO, SEGÚN REGIÓN. 2018-2022</t>
  </si>
  <si>
    <t>TABLA 20.1: NÚMERO DE INSCRIPCIONES, CERTIFICADOS , CONSULTAS Y OTROS SERVICIOS REALIZADOS EN EL DEPARTAMENTO DE DERECHOS INTELECTUALES (DDI) DEL SERVICIO NACIONAL DEL PATRIMONIO, POR AÑO, SEGÚN ÍTEM. 2018-2022</t>
  </si>
  <si>
    <t>TIPO DE SERVICIO</t>
  </si>
  <si>
    <t>Año</t>
  </si>
  <si>
    <t>2019/1</t>
  </si>
  <si>
    <t>Número de inscripciones en materia de derechos de autor, de derechos conexos y de seudónimos/2</t>
  </si>
  <si>
    <t>Número de certificados emitidos</t>
  </si>
  <si>
    <t>Número de consultas respondidas por el Departamento de Derechos Intelectuales</t>
  </si>
  <si>
    <t>Número de informes especializados elaborados/3</t>
  </si>
  <si>
    <t xml:space="preserve">Número de charlas de difusión, en materias especializadas de propiedad intelectual  </t>
  </si>
  <si>
    <r>
      <rPr>
        <b/>
        <sz val="8"/>
        <rFont val="Cambria"/>
        <family val="1"/>
      </rPr>
      <t>1</t>
    </r>
    <r>
      <rPr>
        <sz val="8"/>
        <rFont val="Cambria"/>
        <family val="1"/>
      </rPr>
      <t xml:space="preserve"> A finales del año 2018 entra en funcionamiento la plataforma en línea del Centro de Registros Integrados Nacionales (CRIN), la que derivó en un menor número de consultas en relación con las inscripciones en el año 2019.</t>
    </r>
  </si>
  <si>
    <r>
      <t xml:space="preserve">2 </t>
    </r>
    <r>
      <rPr>
        <sz val="8"/>
        <rFont val="Cambria"/>
        <family val="1"/>
      </rPr>
      <t>Producto de la pandemia entre los meses de marzo y diciembre del año 2020, los servicios del departamento no funcionaron con normalidad, volcando todos los procesos relativos a inscripciones a través de la plataforma en línea del Centro de Registros Integrados Nacionales (CRIN). Esto implicó una caída en las frecuencias para ese año.</t>
    </r>
  </si>
  <si>
    <r>
      <rPr>
        <b/>
        <sz val="8"/>
        <rFont val="Cambria"/>
        <family val="1"/>
      </rPr>
      <t>3</t>
    </r>
    <r>
      <rPr>
        <sz val="8"/>
        <rFont val="Cambria"/>
        <family val="1"/>
      </rPr>
      <t xml:space="preserve"> Corresponde a la elaboración de informes especializados que son entregados a diferentes tribunales, servicios públicos y personas que los soliciten directamente al Departamento de Derechos Intelectuales.</t>
    </r>
  </si>
  <si>
    <t>Fuente: Departamento de Derechos Intelectuales del Servicio Nacional del Patrimonio Cultural - Ministerio de las Culturas, las Artes y el Patrimonio.</t>
  </si>
  <si>
    <t>TABLA 20.2: NÚMERO DE INSCRIPCIONES EN MATERIA DE DERECHOS DE AUTOR REGISTRADOS EN EL DEPARTAMENTO DE DERECHOS INTELECTUALES (DDI) DEL SERVICIO NACIONAL DEL PATRIMONIO CULTURAL, POR AÑO, SEGÚN TIPO DE REGISTRO. 2018-2022</t>
  </si>
  <si>
    <t>TIPO DE REGISTRO</t>
  </si>
  <si>
    <t>2020/1/2</t>
  </si>
  <si>
    <t>Contratos/derechos de autor</t>
  </si>
  <si>
    <t>Fonogramas</t>
  </si>
  <si>
    <t>Obra artística</t>
  </si>
  <si>
    <t xml:space="preserve"> … </t>
  </si>
  <si>
    <t>Obra literaria</t>
  </si>
  <si>
    <t>Obra científica/3</t>
  </si>
  <si>
    <t>Obras literarias y artísticas/4</t>
  </si>
  <si>
    <t>Seudónimos</t>
  </si>
  <si>
    <r>
      <rPr>
        <b/>
        <sz val="8"/>
        <rFont val="Cambria"/>
        <family val="1"/>
      </rPr>
      <t xml:space="preserve">1 </t>
    </r>
    <r>
      <rPr>
        <sz val="8"/>
        <rFont val="Cambria"/>
        <family val="1"/>
      </rPr>
      <t>Desde el año 2020, con la puesta en marcha de la plataforma en línea del Centro de Registros Integrados Nacionales (CRIN), sólo es factible clasificar los registros en los siguientes tipos: Contratos/derechos de autor, Fonogramas, Seudónimos y la categoría Obras literarias y artísticas.</t>
    </r>
  </si>
  <si>
    <r>
      <t>2</t>
    </r>
    <r>
      <rPr>
        <sz val="8"/>
        <rFont val="Cambria"/>
        <family val="1"/>
      </rPr>
      <t xml:space="preserve"> Producto de la pandemia entre los meses de marzo y diciembre del año 2020, los servicios del departamento no funcionaron con normalidad, volcando todos los procesos relativos a inscripciones a través de la plataforma en línea del Centro de Registros Integrados Nacionales (CRIN). Esto implicó una caída en las frecuencias para ese año.</t>
    </r>
  </si>
  <si>
    <r>
      <rPr>
        <b/>
        <sz val="8"/>
        <rFont val="Cambria"/>
        <family val="1"/>
      </rPr>
      <t xml:space="preserve">3 </t>
    </r>
    <r>
      <rPr>
        <sz val="8"/>
        <rFont val="Cambria"/>
        <family val="1"/>
      </rPr>
      <t>Obras científicas considera: base de datos, proyecto de ingeniería, entre otras.</t>
    </r>
  </si>
  <si>
    <r>
      <rPr>
        <b/>
        <sz val="8"/>
        <rFont val="Cambria"/>
        <family val="1"/>
      </rPr>
      <t xml:space="preserve">4 </t>
    </r>
    <r>
      <rPr>
        <sz val="8"/>
        <rFont val="Cambria"/>
        <family val="1"/>
      </rPr>
      <t xml:space="preserve">Obras literarias y artísticas considera dos segmentos. 
</t>
    </r>
    <r>
      <rPr>
        <i/>
        <sz val="8"/>
        <rFont val="Cambria"/>
        <family val="1"/>
      </rPr>
      <t>Segmento Literarias:</t>
    </r>
    <r>
      <rPr>
        <sz val="8"/>
        <rFont val="Cambria"/>
        <family val="1"/>
      </rPr>
      <t xml:space="preserve"> adaptación, antología, artículo, crónica, cuento, diccionario, enciclopedia, ensayo, escrito, folleto, guion de televisión, guion de cine, libro, libro en soporte magnético, manual, memoria – tesis, monografía, novela, poemas, texto de estudio, traducción, comedia, guía, conferencia, libreto, programa computacional/software, entre otras. 
</t>
    </r>
    <r>
      <rPr>
        <i/>
        <sz val="8"/>
        <rFont val="Cambria"/>
        <family val="1"/>
      </rPr>
      <t>Segmento Artísticas:</t>
    </r>
    <r>
      <rPr>
        <sz val="8"/>
        <rFont val="Cambria"/>
        <family val="1"/>
      </rPr>
      <t xml:space="preserve"> afiche, canción (letra y música), cómic, dibujo, dibujo/modelo textil, diseño página web, escultura, fotografía, mapa, música, multimedia, obra cinematográfica, personaje, pintura, proyecto de arquitectura, videograma, entre otras.</t>
    </r>
  </si>
  <si>
    <t>TABLA 20.3: NÚMERO DE PERSONAS AFILIADAS A LA SOCIEDAD DE CREADORES DE IMAGEN FIJA (CREAIMAGEN), POR SEXO, SEGÚN REGIÓN. 2022</t>
  </si>
  <si>
    <t>AFILIADOS(AS)</t>
  </si>
  <si>
    <t>Sexo</t>
  </si>
  <si>
    <t>Fuente: Sociedad de Creadores de Imagen Fija (Creaimagen).</t>
  </si>
  <si>
    <t>TABLA 20.4: NÚMERO DE PERSONAS AFILIADAS A LA SOCIEDAD DE CREADORES DE IMAGEN FIJA (CREAIMAGEN), POR AÑO, SEGÚN ORIGEN DEL AUTOR(A) QUE GENERÓ DERECHOS EN CHILE/1. 2018-2022</t>
  </si>
  <si>
    <t>NACIONALIDAD AFILIADOS(AS) QUE GENERARON DERECHOS</t>
  </si>
  <si>
    <t>2019/2</t>
  </si>
  <si>
    <t>2022/3</t>
  </si>
  <si>
    <t>Nacionales</t>
  </si>
  <si>
    <t>Extranjeros</t>
  </si>
  <si>
    <r>
      <rPr>
        <b/>
        <sz val="8"/>
        <color rgb="FF000000"/>
        <rFont val="Cambria"/>
        <family val="1"/>
      </rPr>
      <t>1</t>
    </r>
    <r>
      <rPr>
        <sz val="8"/>
        <color rgb="FF000000"/>
        <rFont val="Cambria"/>
        <family val="1"/>
      </rPr>
      <t xml:space="preserve"> Una licencia (autorización) no representa la cantidad de autores que generan derechos, en una misma licencia se pueden autorizar 100 autores o 1.  Depende del proyecto del usuario. </t>
    </r>
  </si>
  <si>
    <r>
      <t xml:space="preserve">2 </t>
    </r>
    <r>
      <rPr>
        <sz val="8"/>
        <color rgb="FF000000"/>
        <rFont val="Cambria"/>
        <family val="1"/>
      </rPr>
      <t xml:space="preserve">El estallido social ocurrido en Chile entre los meses de octubre y diciembre del año 2019 implicó la cancelación de actividades de fin de año. Esto explica la caída de las cifra con respecto a años anteriores. </t>
    </r>
  </si>
  <si>
    <r>
      <t xml:space="preserve">3 </t>
    </r>
    <r>
      <rPr>
        <sz val="8"/>
        <color rgb="FF000000"/>
        <rFont val="Cambria"/>
        <family val="1"/>
      </rPr>
      <t>El aumento de la cifra se debe a la reactivación de las actividades culturales, y administrativas de CREAIMAGEN, luego de las condiciones excepcionales de restricción que se generaron por la pandemia de COVID-19</t>
    </r>
  </si>
  <si>
    <t>TABLA 20.5: NÚMERO DE AUTORIZACIONES SOBRE USO DE IMAGEN FIJA, REGISTRADAS POR LA SOCIEDAD DE CREADORES DE IMAGEN FIJA (CREAIMAGEN), POR AÑO, SEGÚN AUTORIZACIONES CONCEDIDAS EN CHILE. 2018-2022</t>
  </si>
  <si>
    <t>AUTORIZACIONES</t>
  </si>
  <si>
    <t>2020/1</t>
  </si>
  <si>
    <t>Utilización de obras en Chile/2</t>
  </si>
  <si>
    <r>
      <rPr>
        <b/>
        <sz val="8"/>
        <rFont val="Cambria"/>
        <family val="1"/>
      </rPr>
      <t>1</t>
    </r>
    <r>
      <rPr>
        <sz val="8"/>
        <rFont val="Cambria"/>
        <family val="1"/>
      </rPr>
      <t xml:space="preserve"> La crisis sanitaria por COVID-19, desatada durante el periodo, obligó a cerrar museos, galerías de arte y centros culturales; lo mismo ocurrió con editoriales, principal centro de Creaimagen.</t>
    </r>
  </si>
  <si>
    <r>
      <rPr>
        <b/>
        <sz val="8"/>
        <rFont val="Cambria"/>
        <family val="1"/>
      </rPr>
      <t xml:space="preserve">2 </t>
    </r>
    <r>
      <rPr>
        <sz val="8"/>
        <rFont val="Cambria"/>
        <family val="1"/>
      </rPr>
      <t>Incluye obras nacionales y extranjeras.</t>
    </r>
  </si>
  <si>
    <t>TABLA 20.6: RECAUDACIÓN DE DERECHOS DE AUTOR POR LA SOCIEDAD DE CREADORES DE IMAGEN FIJA (CREAIMAGEN), POR AÑO, SEGÚN ORIGEN DE LA RECAUDACIÓN (NACIONAL Y EXTRANJERA). 2018-2022</t>
  </si>
  <si>
    <t>RECAUDACIÓN/1
(en pesos corrientes. $)</t>
  </si>
  <si>
    <r>
      <t>Recaudación nacional</t>
    </r>
    <r>
      <rPr>
        <b/>
        <sz val="8"/>
        <rFont val="Cambria"/>
        <family val="1"/>
      </rPr>
      <t>/7</t>
    </r>
  </si>
  <si>
    <r>
      <t>Recaudación extranjera</t>
    </r>
    <r>
      <rPr>
        <b/>
        <sz val="8"/>
        <rFont val="Cambria"/>
        <family val="1"/>
      </rPr>
      <t>/8</t>
    </r>
  </si>
  <si>
    <r>
      <t xml:space="preserve">1 </t>
    </r>
    <r>
      <rPr>
        <sz val="8"/>
        <rFont val="Cambria"/>
        <family val="1"/>
      </rPr>
      <t>Incluye recaudación por concepto de obras nacionales y extranjeras (derechos recibidos desde el extranjero).</t>
    </r>
  </si>
  <si>
    <r>
      <rPr>
        <b/>
        <sz val="8"/>
        <rFont val="Cambria"/>
        <family val="1"/>
      </rPr>
      <t>2</t>
    </r>
    <r>
      <rPr>
        <sz val="8"/>
        <rFont val="Cambria"/>
        <family val="1"/>
      </rPr>
      <t xml:space="preserve"> El año 2018 se procedió a distribuir recaudaciones a socios nacionales y también se enviaron remesas a sociedades hermanas extranjeras correspondientes a montos recaudados en Chile por el uso de obras de sus autores en el territorio. El monto de la distribución extranjera es mayor a la realizada en años anteriores, ya que incluyó recaudación generada en dos grandes exposiciones realizadas en Chile el año anterior.</t>
    </r>
  </si>
  <si>
    <r>
      <rPr>
        <b/>
        <sz val="8"/>
        <rFont val="Cambria"/>
        <family val="1"/>
      </rPr>
      <t>3</t>
    </r>
    <r>
      <rPr>
        <sz val="8"/>
        <rFont val="Cambria"/>
        <family val="1"/>
      </rPr>
      <t xml:space="preserve"> El año 2019, por recaudación extranjera, solo se percibieron montos por sociedades hermanas a Creaimagen por recaudación de derechos de artistas nacionales en territorio extranjero. </t>
    </r>
  </si>
  <si>
    <r>
      <rPr>
        <b/>
        <sz val="8"/>
        <rFont val="Cambria"/>
        <family val="1"/>
      </rPr>
      <t>4</t>
    </r>
    <r>
      <rPr>
        <sz val="8"/>
        <rFont val="Cambria"/>
        <family val="1"/>
      </rPr>
      <t xml:space="preserve"> El incremento significativo de la recaudación nacional, en el comparado 2019-2020, se justifica a razón de la autorización de licencia de Creaimagen, para la reproducción de un alto tiraje con obras de diversos autores (aplazado por las circunstancias del estallido social del año 2019).</t>
    </r>
  </si>
  <si>
    <r>
      <t xml:space="preserve">5 </t>
    </r>
    <r>
      <rPr>
        <sz val="8"/>
        <rFont val="Cambria"/>
        <family val="1"/>
      </rPr>
      <t>La disminución de cifra recaudada el año 2021 obedece a que el mundo de la cultura fue uno de los grandes afectados por el COVID-19 a nivel nacional por concepto de derechos. Esto se explica principalmente debido a la cancelación de gran parte de los eventos, que obligó a aplazarlos o que finalmente se realizaron online o simplemente se suspendieron.</t>
    </r>
  </si>
  <si>
    <r>
      <t>6</t>
    </r>
    <r>
      <rPr>
        <sz val="8"/>
        <rFont val="Cambria"/>
        <family val="1"/>
      </rPr>
      <t xml:space="preserve"> El aumento de cifra recaudada el año 2022 se condice con la reactivación del mundo de la cultura tras la afectación por las cuarentenas asociadas a la pademia COVID-19.</t>
    </r>
  </si>
  <si>
    <r>
      <t xml:space="preserve">7 </t>
    </r>
    <r>
      <rPr>
        <sz val="8"/>
        <rFont val="Cambria"/>
        <family val="1"/>
      </rPr>
      <t>Recaudación nacional: recaudación de derechos de artistas nacionales y extranjeros en territorio de Chile.</t>
    </r>
  </si>
  <si>
    <r>
      <rPr>
        <b/>
        <sz val="8"/>
        <rFont val="Cambria"/>
        <family val="1"/>
      </rPr>
      <t xml:space="preserve">8 </t>
    </r>
    <r>
      <rPr>
        <sz val="8"/>
        <rFont val="Cambria"/>
        <family val="1"/>
      </rPr>
      <t>Recaudación extranjera: recaudación de derechos de artistas nacionales en territorio extranjero que se envía por otras sociedades hermanas a Creaimagen, para su distribución entre sus asociados.</t>
    </r>
  </si>
  <si>
    <t>TABLA 20.7: DISTRIBUCIÓN DE DERECHOS DE AUTOR POR LA SOCIEDAD DE CREADORES DE IMAGEN FIJA (CREAIMAGEN), POR AÑO, SEGÚN DESTINO DE DISTRIBUCIÓN. 2018-2022</t>
  </si>
  <si>
    <t>DISTRIBUCIÓN
(en pesos corrientes. $)</t>
  </si>
  <si>
    <t>2018/1</t>
  </si>
  <si>
    <t>2021/4</t>
  </si>
  <si>
    <t>2022/5</t>
  </si>
  <si>
    <t>Distribución nacional</t>
  </si>
  <si>
    <t>Distribución extranjera</t>
  </si>
  <si>
    <r>
      <rPr>
        <b/>
        <sz val="8"/>
        <rFont val="Cambria"/>
        <family val="1"/>
      </rPr>
      <t>1</t>
    </r>
    <r>
      <rPr>
        <sz val="8"/>
        <rFont val="Cambria"/>
        <family val="1"/>
      </rPr>
      <t xml:space="preserve"> El año 2018 se procedió a distribuir recaudaciones a socios nacionales y también se enviaron remesas a sociedades hermanas extranjeras correspondientes a montos recaudados en Chile por el uso de obras de sus autores en el territorio. El monto de la distribución extranjera es mayor a la realizada en años anteriores, ya que incluyó recaudación generada en dos grandes exposiciones realizadas en Chile el año anterior.</t>
    </r>
  </si>
  <si>
    <r>
      <rPr>
        <b/>
        <sz val="8"/>
        <rFont val="Cambria"/>
        <family val="1"/>
      </rPr>
      <t>2</t>
    </r>
    <r>
      <rPr>
        <sz val="8"/>
        <rFont val="Cambria"/>
        <family val="1"/>
      </rPr>
      <t xml:space="preserve"> El alto monto de la distribución nacional en el año 2019 se debe a que Creaimagen recibió de forma excepcional remesas por concepto de canon compensatorio por copia privada para repartir entre sus socios ese año.</t>
    </r>
  </si>
  <si>
    <r>
      <rPr>
        <b/>
        <sz val="8"/>
        <rFont val="Cambria"/>
        <family val="1"/>
      </rPr>
      <t xml:space="preserve">3 </t>
    </r>
    <r>
      <rPr>
        <sz val="8"/>
        <rFont val="Cambria"/>
        <family val="1"/>
      </rPr>
      <t xml:space="preserve">La crisis sanitaria por COVID-19, desatada durante el periodo, obligó a cerrar museos, galerías de arte y centros culturales; lo mismo ocurrió con editoriales, por lo que la distribución de derechos de autor se ve profundamente mermada. </t>
    </r>
  </si>
  <si>
    <r>
      <rPr>
        <b/>
        <sz val="8"/>
        <rFont val="Cambria"/>
        <family val="1"/>
      </rPr>
      <t>4</t>
    </r>
    <r>
      <rPr>
        <sz val="8"/>
        <rFont val="Cambria"/>
        <family val="1"/>
      </rPr>
      <t xml:space="preserve"> La diferencia significativa de distribución derechos, observado para el 2021, se explica por la distribución de saldos pendientes desde el 2019 que no pudieron hacerse efectivos durante el año 2020.</t>
    </r>
  </si>
  <si>
    <r>
      <rPr>
        <b/>
        <sz val="8"/>
        <color rgb="FF000000"/>
        <rFont val="Cambria"/>
        <family val="1"/>
      </rPr>
      <t>5</t>
    </r>
    <r>
      <rPr>
        <sz val="8"/>
        <color rgb="FF000000"/>
        <rFont val="Cambria"/>
        <family val="1"/>
      </rPr>
      <t xml:space="preserve"> La caída en la distribución nacional correspondiente al año 2022, se debe a los bajos ingresos obtenidos durante el primer semestre del año, reflejando una baja importante la recaudación nacional. Mientras que el alza en la distribución internacional de derechos para el año 2022,  se explica por la distribución de saldos pendientes desde el año 2020 al 2022. </t>
    </r>
  </si>
  <si>
    <t>TABLA 20.8: NÚMERO DE PERSONAS ASOCIADAS AL SINDICATO DE ACTORES DE CHILE (SIDARTE), ACUMULADO AL 2022, POR AÑO, SEGÚN REGIÓN. 2018-2022</t>
  </si>
  <si>
    <t>2018/R</t>
  </si>
  <si>
    <t>2019/R</t>
  </si>
  <si>
    <t>2020/R</t>
  </si>
  <si>
    <t>2021/R</t>
  </si>
  <si>
    <t>2022</t>
  </si>
  <si>
    <t>Sin información territorial/1</t>
  </si>
  <si>
    <t>Fuera del país/2</t>
  </si>
  <si>
    <r>
      <rPr>
        <b/>
        <sz val="8"/>
        <rFont val="Cambria"/>
        <family val="1"/>
      </rPr>
      <t xml:space="preserve">R </t>
    </r>
    <r>
      <rPr>
        <sz val="8"/>
        <rFont val="Cambria"/>
        <family val="1"/>
      </rPr>
      <t>Cifras rectificadas por el informante.</t>
    </r>
  </si>
  <si>
    <r>
      <rPr>
        <b/>
        <sz val="8"/>
        <rFont val="Cambria"/>
        <family val="1"/>
      </rPr>
      <t>1</t>
    </r>
    <r>
      <rPr>
        <sz val="8"/>
        <rFont val="Cambria"/>
        <family val="1"/>
      </rPr>
      <t xml:space="preserve"> Los datos no se pueden relacionar a alguna región del país, ya que no tienen comuna o ciudad de origen.</t>
    </r>
  </si>
  <si>
    <r>
      <rPr>
        <b/>
        <sz val="8"/>
        <rFont val="Cambria"/>
        <family val="1"/>
      </rPr>
      <t>2</t>
    </r>
    <r>
      <rPr>
        <sz val="8"/>
        <rFont val="Cambria"/>
        <family val="1"/>
      </rPr>
      <t xml:space="preserve"> Personas que al momento del registro indican residencia fuera del país..</t>
    </r>
  </si>
  <si>
    <t xml:space="preserve"> - No registró movimiento.</t>
  </si>
  <si>
    <t>Fuente: Sindicato de Actores de Chile (Sidarte).</t>
  </si>
  <si>
    <t>TABLA 20.9: NÚMERO DE ACTORES Y ACTRICES ASOCIADOS(AS) A LA CORPORACIÓN DE ACTORES DE CHILE (CHILEACTORES), POR SEXO, SEGÚN AÑO. 2018-2022</t>
  </si>
  <si>
    <t>Total/1</t>
  </si>
  <si>
    <r>
      <t xml:space="preserve">1 </t>
    </r>
    <r>
      <rPr>
        <sz val="8"/>
        <color rgb="FF000000"/>
        <rFont val="Cambria"/>
        <family val="1"/>
      </rPr>
      <t>Cifra corresponde al registro de actores y actrices asociados(as), acumulados al 31 de diciembre de cada año.</t>
    </r>
  </si>
  <si>
    <t>Fuente: Corporación de Actores de Chile (Chileactores).</t>
  </si>
  <si>
    <t>TABLA 20.10: NÚMERO ACUMULADO DE PERSONAS AFILIADAS A (ATN), POR SEXO, SEGÚN AÑO 2018-2022</t>
  </si>
  <si>
    <t>Número de afiliados(as)/1</t>
  </si>
  <si>
    <r>
      <rPr>
        <b/>
        <sz val="8"/>
        <rFont val="Cambria"/>
        <family val="1"/>
      </rPr>
      <t>1</t>
    </r>
    <r>
      <rPr>
        <sz val="8"/>
        <rFont val="Cambria"/>
        <family val="1"/>
      </rPr>
      <t xml:space="preserve"> Refiere al número total de socios al 31 de diciembre.</t>
    </r>
  </si>
  <si>
    <t>Fuente: Sociedad de Directores Audiovisuales, Guionistas y Dramaturgos (ATN).</t>
  </si>
  <si>
    <t>TABLA 20.11: NÚMERO ACUMULADO DE AUTORES Y AUTORAS QUE GENERARON DERECHOS DE AUTOR EN (ATN), POR AÑO, SEGÚN PROCEDENCIA DEL AUTOR(A). 2018-2022/1</t>
  </si>
  <si>
    <t>PROCEDECIA DEL AUTOR(A)</t>
  </si>
  <si>
    <t>2022/4</t>
  </si>
  <si>
    <t>Autores nacionales</t>
  </si>
  <si>
    <t>Autores extranjeros</t>
  </si>
  <si>
    <r>
      <rPr>
        <b/>
        <sz val="8"/>
        <rFont val="Cambria"/>
        <family val="1"/>
      </rPr>
      <t xml:space="preserve">1 </t>
    </r>
    <r>
      <rPr>
        <sz val="8"/>
        <rFont val="Cambria"/>
        <family val="1"/>
      </rPr>
      <t>En Chile, ATN sólo puede recaudar derechos de autor correspondientes a autores vinculados a las Artes Escénicas (Teatro). Sin embargo, esto no imposibilita a la sociedad de poder gestionar y cobrar los derechos de ejecución pública de las obras audiovisuales fuera de nuestro país.</t>
    </r>
  </si>
  <si>
    <r>
      <t>2</t>
    </r>
    <r>
      <rPr>
        <sz val="8"/>
        <color rgb="FF000000"/>
        <rFont val="Cambria"/>
        <family val="1"/>
      </rPr>
      <t xml:space="preserve"> La variación interanual de las cifras se explica por el inicio de las "cuarentenas sanitarias COVID-19" instauradas a partir de marzo del año 2020, por la implementación del Plan Paso a Paso del Ministerio de Salud.</t>
    </r>
  </si>
  <si>
    <r>
      <t>3</t>
    </r>
    <r>
      <rPr>
        <sz val="8"/>
        <color rgb="FF000000"/>
        <rFont val="Cambria"/>
        <family val="1"/>
      </rPr>
      <t xml:space="preserve"> La disminución de autores y autoras que generaron derechos de autor se explica por las restricciones sanitarias que continuaron durante el año 2021.</t>
    </r>
  </si>
  <si>
    <r>
      <t xml:space="preserve">4 </t>
    </r>
    <r>
      <rPr>
        <sz val="8"/>
        <color rgb="FF000000"/>
        <rFont val="Cambria"/>
        <family val="1"/>
      </rPr>
      <t>Durante el año 2022, se generó un aumento en las inscripciones a propósito de la consideración de derechos audiovisuales (contrato ATN - ANATEL). Anteriormente solo se consideraban derechos dramáticos.</t>
    </r>
  </si>
  <si>
    <t>TABLA 20.12: NÚMERO DE AUTORIZACIONES CONCEDIDAS, EN CHILE Y EN EL EXTRANJERO, POR LA SOCIEDAD DE AUTORES NACIONALES DE TEATRO, CINE Y AUDIOVISUALES (ATN), POR AÑO, SEGÚN TIPO DE OBRA. 2018-2022</t>
  </si>
  <si>
    <t>AUTORIZACIONES/TIPO DE OBRA</t>
  </si>
  <si>
    <t>Concedidas en Chile</t>
  </si>
  <si>
    <t>Obras nacionales</t>
  </si>
  <si>
    <t>Obras extranjeras</t>
  </si>
  <si>
    <t>Concedidas en el extranjero</t>
  </si>
  <si>
    <r>
      <t>1</t>
    </r>
    <r>
      <rPr>
        <sz val="8"/>
        <color rgb="FF000000"/>
        <rFont val="Cambria"/>
        <family val="1"/>
      </rPr>
      <t xml:space="preserve"> La variación interanual de las cifras se explica por el inicio de las "cuarentenas sanitarias COVID-19" instauradas a partir de marzo del año 2020, por la implementación del Plan Paso a Paso del Ministerio de Salud.</t>
    </r>
  </si>
  <si>
    <t>TABLA 20.13: MONTO DE DERECHOS RECAUDADOS POR (ATN), POR AÑO, SEGÚN ORIGEN DE LAS OBRAS. 2018-2022</t>
  </si>
  <si>
    <t>ORÍGEN DE LAS OBRAS Y PROVENIENCIA DEL DERECHO</t>
  </si>
  <si>
    <t>Año (pesos nominales)/1</t>
  </si>
  <si>
    <t>Obras nacionales/4</t>
  </si>
  <si>
    <t>Obras extranjeras/5</t>
  </si>
  <si>
    <t>Derechos recibidos del extranjero/5</t>
  </si>
  <si>
    <r>
      <rPr>
        <b/>
        <sz val="8"/>
        <color theme="1"/>
        <rFont val="Cambria"/>
        <family val="1"/>
      </rPr>
      <t>1</t>
    </r>
    <r>
      <rPr>
        <sz val="8"/>
        <color theme="1"/>
        <rFont val="Cambria"/>
        <family val="1"/>
      </rPr>
      <t xml:space="preserve"> Monto en pesos de cada año, sin la actualización de ajustes por Índice de Precio al Consumidor (IPC).</t>
    </r>
  </si>
  <si>
    <r>
      <t>2</t>
    </r>
    <r>
      <rPr>
        <sz val="8"/>
        <color rgb="FF000000"/>
        <rFont val="Cambria"/>
        <family val="1"/>
      </rPr>
      <t xml:space="preserve"> La variación interanual de las cifras se explica por el inicio de las "cuarentenas sanitarias COVID-19" instauradas a partir de marzo del año 2020, por la implementación del Plan Paso a Paso del Ministerio de Salud. Específicamente, el aumento en la recaudación de los derechos recibidos desde el extranjero en el año 2020, se explica por derechos de obras acumulados que no se enviaron en años anteriores.</t>
    </r>
  </si>
  <si>
    <r>
      <t xml:space="preserve">4 </t>
    </r>
    <r>
      <rPr>
        <sz val="8"/>
        <color rgb="FF000000"/>
        <rFont val="Cambria"/>
        <family val="1"/>
      </rPr>
      <t>Durante el año 2022, se generó un incremento en los montos por la consideración de los derechos audiovisuales (contrato ATN - ANATEL). Anteriormente solo se consideraban derechos dramáticos.</t>
    </r>
  </si>
  <si>
    <r>
      <t>4</t>
    </r>
    <r>
      <rPr>
        <sz val="8"/>
        <rFont val="Cambria"/>
        <family val="1"/>
      </rPr>
      <t xml:space="preserve"> El aumento de montos en obras nacionales, corresponde a la recaudación por concepto de derechos audiovisuales, resultado de las negociaciones llevadas a cabo entre ATN y la Asociación de Operadores de Cable (ACCESO TV) en el marco de la implementación de la Ley 20.959. Los primeros pagos de esta negociación ingresaron en junio de 2021.</t>
    </r>
  </si>
  <si>
    <r>
      <rPr>
        <b/>
        <sz val="8"/>
        <color rgb="FF000000"/>
        <rFont val="Cambria"/>
        <family val="1"/>
      </rPr>
      <t xml:space="preserve">5 </t>
    </r>
    <r>
      <rPr>
        <sz val="8"/>
        <color rgb="FF000000"/>
        <rFont val="Cambria"/>
        <family val="1"/>
      </rPr>
      <t xml:space="preserve">En el año 2021, la disminución de la recaudación de obras extranjeras y los pagos de derechos de obras nacionales representadas en el extranjero se explica por el efecto de la pandemia por COVID 19. 
</t>
    </r>
  </si>
  <si>
    <t>TABLA 20.14: MONTO DE DERECHOS DISTRIBUIDOS POR (ATN), POR AÑO, SEGÚN PROCEDENCIA DEL AUTOR. 2018-2022</t>
  </si>
  <si>
    <t>PROCEDENCIA DEL AUTOR</t>
  </si>
  <si>
    <t>Monto (pesos nominales)/1</t>
  </si>
  <si>
    <r>
      <t>3</t>
    </r>
    <r>
      <rPr>
        <sz val="8"/>
        <color rgb="FF000000"/>
        <rFont val="Cambria"/>
        <family val="1"/>
      </rPr>
      <t xml:space="preserve"> Las repercusiones de los derechos distribuidos es correlativa a la disminución de derechos recaudados en pandemia, especificamente el año 2020. Esta situación se mantiene durante todo el año 2021.</t>
    </r>
  </si>
  <si>
    <t>TABLA 20.15: NÚMERO Y PORCENTAJE DE PERSONAS NATURALES AFILIADAS A LA SOCIEDAD CHILENA DEL DERECHO DE AUTOR (SCD) POR AÑO, SEGÚN REGIÓN. 2018-2022</t>
  </si>
  <si>
    <t>Afiliados(as)</t>
  </si>
  <si>
    <t>Vive en el extranjero</t>
  </si>
  <si>
    <t>Sin información/1</t>
  </si>
  <si>
    <r>
      <rPr>
        <b/>
        <sz val="8"/>
        <color theme="1"/>
        <rFont val="Cambria"/>
        <family val="1"/>
      </rPr>
      <t xml:space="preserve">Nota: </t>
    </r>
    <r>
      <rPr>
        <sz val="8"/>
        <color theme="1"/>
        <rFont val="Cambria"/>
        <family val="1"/>
      </rPr>
      <t>Cifra corresponde al registro de afiliados, acumulados al 31 de diciembre de cada año.</t>
    </r>
  </si>
  <si>
    <r>
      <rPr>
        <b/>
        <sz val="8"/>
        <rFont val="Cambria"/>
        <family val="1"/>
      </rPr>
      <t xml:space="preserve">1 </t>
    </r>
    <r>
      <rPr>
        <sz val="8"/>
        <rFont val="Cambria"/>
        <family val="1"/>
      </rPr>
      <t>Esta categoría contiene información respecto al número de afiliados a la SCD, de los que no se tiene información de la región de residencia.</t>
    </r>
  </si>
  <si>
    <t>Fuente: Sociedad Chilena del Derecho de Autor (SCD).</t>
  </si>
  <si>
    <t>TABLA 20.16: NÚMERO Y PORCENTAJE DE PERSONAS NATURALES AUTORAS, AFILIADAS A LA SOCIEDAD CHILENA DEL DERECHO DE AUTOR (SCD), POR SEXO, SEGÚN REGIÓN. 2022</t>
  </si>
  <si>
    <t>Sin Información/1</t>
  </si>
  <si>
    <r>
      <rPr>
        <b/>
        <sz val="8"/>
        <rFont val="Cambria"/>
        <family val="1"/>
      </rPr>
      <t xml:space="preserve">Nota: </t>
    </r>
    <r>
      <rPr>
        <sz val="8"/>
        <rFont val="Cambria"/>
        <family val="1"/>
      </rPr>
      <t>En la presente tabla se excluyeron los afiliados que corresponden a “editores/productores, sucesiones u otras personas jurídicas”, que fueron agrupados en tabla 20.19 bajo categoría "Sin información".</t>
    </r>
  </si>
  <si>
    <t>TABLA 20.17: NÚMERO Y PORCENTAJE DE PERSONAS NATURALES AFILIADAS A LA SOCIEDAD CHILENA DEL DERECHO DE AUTOR (SCD) POR AÑO, SEGÚN TIPO DE ARTISTA. 2018-2022</t>
  </si>
  <si>
    <t>TIPO DE ARTISTA</t>
  </si>
  <si>
    <t>Autores/compositores</t>
  </si>
  <si>
    <t>Intérpretes/ejecutantes</t>
  </si>
  <si>
    <t>Autores/compositores e intérpretes/ejecutantes</t>
  </si>
  <si>
    <r>
      <rPr>
        <b/>
        <sz val="8"/>
        <color theme="1"/>
        <rFont val="Cambria"/>
        <family val="1"/>
      </rPr>
      <t xml:space="preserve">Nota 1: </t>
    </r>
    <r>
      <rPr>
        <sz val="8"/>
        <color theme="1"/>
        <rFont val="Cambria"/>
        <family val="1"/>
      </rPr>
      <t>Cifra corresponde al registro de afiliados, acumulados al 31 de diciembre de cada año.</t>
    </r>
  </si>
  <si>
    <r>
      <rPr>
        <b/>
        <sz val="8"/>
        <color theme="1"/>
        <rFont val="Cambria"/>
        <family val="1"/>
      </rPr>
      <t>Nota 2:</t>
    </r>
    <r>
      <rPr>
        <sz val="8"/>
        <color theme="1"/>
        <rFont val="Cambria"/>
        <family val="1"/>
      </rPr>
      <t xml:space="preserve"> Se excluyen los afiliados que corresponden a: “editores/productores, sucesiones u otras personas jurídicas”, que en tabla 20.19 fueron agrupados bajo categoría "Sin información".</t>
    </r>
  </si>
  <si>
    <r>
      <t>R</t>
    </r>
    <r>
      <rPr>
        <sz val="8"/>
        <rFont val="Cambria"/>
        <family val="1"/>
      </rPr>
      <t xml:space="preserve"> Cifras rectificadas.</t>
    </r>
  </si>
  <si>
    <t>TABLA 20.18: NÚMERO DE OBRAS NACIONALES DECLARADAS EN LA SOCIEDAD CHILENA DEL DERECHO DE AUTOR (SCD), POR AÑO. 2018-2022</t>
  </si>
  <si>
    <t>OBRAS DECLARADAS EN SCD</t>
  </si>
  <si>
    <t>Años</t>
  </si>
  <si>
    <r>
      <rPr>
        <b/>
        <sz val="8"/>
        <color theme="1"/>
        <rFont val="Cambria"/>
        <family val="1"/>
      </rPr>
      <t xml:space="preserve">Nota: </t>
    </r>
    <r>
      <rPr>
        <sz val="8"/>
        <color theme="1"/>
        <rFont val="Cambria"/>
        <family val="1"/>
      </rPr>
      <t>Cifra corresponde al registro de obras, acumulados al 31 de diciembre de cada año.</t>
    </r>
  </si>
  <si>
    <r>
      <rPr>
        <b/>
        <sz val="8"/>
        <color rgb="FF000000"/>
        <rFont val="Cambria"/>
        <family val="1"/>
      </rPr>
      <t>1</t>
    </r>
    <r>
      <rPr>
        <sz val="8"/>
        <color rgb="FF000000"/>
        <rFont val="Cambria"/>
        <family val="1"/>
      </rPr>
      <t xml:space="preserve"> Durante el 2020, dado que se mantuvo cerrada la atención presencial, se produjo un aumento de declaraciones online. A lo anterior se suma el hecho de que el cese de la actividad musical en vivo, permitió que varios socios y afiliados actualizaran sus registros de obras.</t>
    </r>
  </si>
  <si>
    <t>TABLA 20.19: NÚMERO DE PERSONAS AUTORAS, AFILIADAS A LA SOCIEDAD CHILENA DEL DERECHO DE AUTOR (SCD) Y NÚMERO DE PERSONAS AUTORAS GENERADORAS DE DERECHOS (SCD) POR AÑO Y SEXO. 2018-2022</t>
  </si>
  <si>
    <t>AUTORES</t>
  </si>
  <si>
    <t>Número total de autores afiliados a SCD</t>
  </si>
  <si>
    <t>Número total de autores que generaron derechos por la SCD</t>
  </si>
  <si>
    <t xml:space="preserve">1 En la categoría sin información figuran: editores/productores, sucesiones u otras personas jurídicas. Cuando un autor muere, el derecho pasa a la sucesión. </t>
  </si>
  <si>
    <t>TABLA 20.20: NÚMERO DE PERSONAS AFILIADAS A LA SOCIEDAD CHILENA DEL DERECHO DE AUTOR (SCD) QUE CUENTAN CON BENEFICIOS SOCIALES, POR AÑO, SEGÚN TIPO DE BENEFICIO. 2018-2022</t>
  </si>
  <si>
    <t>TIPO DE BENEFICIO</t>
  </si>
  <si>
    <t>2021/1</t>
  </si>
  <si>
    <t>Beneficios de salud</t>
  </si>
  <si>
    <t>Aportes por viaje al extranjero</t>
  </si>
  <si>
    <t>Becas</t>
  </si>
  <si>
    <t>Asignaciones</t>
  </si>
  <si>
    <r>
      <rPr>
        <b/>
        <sz val="8"/>
        <color rgb="FF000000"/>
        <rFont val="Cambria"/>
        <family val="1"/>
      </rPr>
      <t>1</t>
    </r>
    <r>
      <rPr>
        <sz val="8"/>
        <color rgb="FF000000"/>
        <rFont val="Cambria"/>
        <family val="1"/>
      </rPr>
      <t xml:space="preserve"> Durante los años 2020 y 2021 disminuyeron las atenciones médicas dada las cuarentenas y el efecto que tuvo la pandemia. En el caso de aportes por viaje al extranjero, la diminución se debe al cierre de fronteras y a la prohibición de conciertos con público.</t>
    </r>
  </si>
  <si>
    <t>TABLA 20.21: NÚMERO ACUMULADO DE SELLOS AFILIADOS A LA ASOCIACIÓN DE PRODUCTORES FONOGRÁFICOS DE CHILE (IFPI) POR AÑO. 2018-2022</t>
  </si>
  <si>
    <t>Fuente: Asociación de Productores Fonográficos de Chile A.G.(IFPI Chile).</t>
  </si>
  <si>
    <t>TABLA 20.22: NÚMERO ACUMULADO DE PERSONAS QUE TRABAJAN EN SELLOS DISCOGRÁFICOS, POR AÑO. 2018-2022</t>
  </si>
  <si>
    <t>TRABAJADORES(AS)</t>
  </si>
  <si>
    <t>TABLA 20.23: MONTOS DE RECAUDACIÓN DE DERECHOS DE EJECUCIÓN "AUTOR" DE LA SOCIEDAD CHILENA DEL DERECHO DE AUTOR (SCD), POR AÑO, SEGÚN MEDIO DE EMISIÓN DE LA OBRA. 2018-2022</t>
  </si>
  <si>
    <t>MEDIO DE EMISIÓN</t>
  </si>
  <si>
    <t>Monto (pesos corrientes)/1</t>
  </si>
  <si>
    <t>Cines</t>
  </si>
  <si>
    <t>Usuarios permanentes</t>
  </si>
  <si>
    <t>Espectáculos</t>
  </si>
  <si>
    <t xml:space="preserve">Fiestas </t>
  </si>
  <si>
    <t>TV cable</t>
  </si>
  <si>
    <t>Internet</t>
  </si>
  <si>
    <r>
      <rPr>
        <b/>
        <sz val="8"/>
        <rFont val="Cambria"/>
        <family val="1"/>
      </rPr>
      <t xml:space="preserve">1 </t>
    </r>
    <r>
      <rPr>
        <sz val="8"/>
        <rFont val="Cambria"/>
        <family val="1"/>
      </rPr>
      <t>Monto en pesos de cada año, sin la actualización de ajustes por Índice de Precio al Consumidor (IPC).</t>
    </r>
  </si>
  <si>
    <r>
      <rPr>
        <b/>
        <sz val="8"/>
        <rFont val="Cambria"/>
        <family val="1"/>
      </rPr>
      <t xml:space="preserve">2 </t>
    </r>
    <r>
      <rPr>
        <sz val="8"/>
        <rFont val="Cambria"/>
        <family val="1"/>
      </rPr>
      <t>Por efectos de la pandemia, la cuarentena obligó a mantener cerrado durante gran parte del 2020, cines, centros de eventos, bares, pubs, etc. Por otra parte, la caída en los avisajes impactó en que determinados medios de emisión reflejen caídas en los montos recaudados. Finalmente, producto de la pandemia y restricciones de movilidad aumentó la demanda por plataformas digitales que redundó en mayor recaudación de internet.</t>
    </r>
  </si>
  <si>
    <r>
      <rPr>
        <b/>
        <sz val="8"/>
        <rFont val="Cambria"/>
        <family val="1"/>
      </rPr>
      <t xml:space="preserve">3 </t>
    </r>
    <r>
      <rPr>
        <sz val="8"/>
        <rFont val="Cambria"/>
        <family val="1"/>
      </rPr>
      <t>Durante el año 2021 hubo una gran cantidad de elecciones y campañas políticas asociadas, hecho que incrementó el avisaje en radios y televisión, y en consecuencia el cobro de derechos de ejecución autor. En el caso de internet, producto de los confinamientos por pandemia mantuvo el crecimiento de los usuarios suscriptores de las principales plataformas digitales. Por otra parte, al margen de la disminución en la actividad que han tenido los Cines, Centros de Eventos, Bares y Pubs producto de la pandemia, la variación en cuestión se explica principalmente por la mayor base de comparación para la recaudación del primer trimestre de 2020, período que no estuvo afectado por la pandemia.</t>
    </r>
  </si>
  <si>
    <t>TABLA 20.24: MONTOS DE DERECHOS DE EJECUCIÓN "AUTOR" POR LA SOCIEDAD CHILENA DEL DERECHO DE AUTOR (SCD), POR AÑO, SEGÚN TIPO DE DISTRIBUCIÓN. 2018-2022</t>
  </si>
  <si>
    <t>TIPO DE DISTRIBUCIÓN</t>
  </si>
  <si>
    <t>Editores locales</t>
  </si>
  <si>
    <t>Sociedades extranjeras</t>
  </si>
  <si>
    <t>TABLA 20.25: MONTOS DE RECAUDACIÓN Y DISTRIBUCIÓN DE DERECHOS FONOMECÁNICOS DE LA SOCIEDAD CHILENA DEL DERECHO DE AUTOR (SCD), POR AÑO, SEGÚN RECAUDACIÓN Y TIPO DE DISTRIBUCIÓN. 2018-2022</t>
  </si>
  <si>
    <t>RECAUDACIÓN Y TIPO DE DISTRIBUCIÓN</t>
  </si>
  <si>
    <t>Recaudación</t>
  </si>
  <si>
    <t>Tipo de distribución</t>
  </si>
  <si>
    <t xml:space="preserve">Autores nacionales </t>
  </si>
  <si>
    <t xml:space="preserve">Editores locales </t>
  </si>
  <si>
    <t xml:space="preserve">Sociedades extranjeras </t>
  </si>
  <si>
    <r>
      <rPr>
        <b/>
        <sz val="8"/>
        <rFont val="Cambria"/>
        <family val="1"/>
      </rPr>
      <t xml:space="preserve">2 </t>
    </r>
    <r>
      <rPr>
        <sz val="8"/>
        <rFont val="Cambria"/>
        <family val="1"/>
      </rPr>
      <t>Durante el año 2019 y 2020 existe un aumento en la "Recaudación", debido que se regularizan pagos de fonomecánicos desde el exterior por distintas plataformas, las cuales fueron canalizadas a través de Latinautor.</t>
    </r>
  </si>
  <si>
    <r>
      <rPr>
        <b/>
        <sz val="8"/>
        <rFont val="Cambria"/>
        <family val="1"/>
      </rPr>
      <t xml:space="preserve">3 </t>
    </r>
    <r>
      <rPr>
        <sz val="8"/>
        <rFont val="Cambria"/>
        <family val="1"/>
      </rPr>
      <t>Durante el año 2021 la mayor "Recaudación" de derechos fonomecánicos proviene de plataformas digitales, las que aumentan producto del incremento de los usuarios suscritos a estas (Spotify, Google Play, Apple, etc.)</t>
    </r>
  </si>
  <si>
    <t>TABLA 20.26: MONTOS DE RECAUDACIÓN DE DERECHOS DE EJECUCIÓN CONEXOS, DE LA SOCIEDAD CHILENA DEL DERECHO DE AUTOR (SCD), POR AÑO, SEGÚN MEDIO DE EMISIÓN DE LA OBRA. 2018-2022</t>
  </si>
  <si>
    <t xml:space="preserve">Usuarios permanentes </t>
  </si>
  <si>
    <t>Recaudación extranjera</t>
  </si>
  <si>
    <r>
      <rPr>
        <b/>
        <sz val="8"/>
        <rFont val="Cambria"/>
        <family val="1"/>
      </rPr>
      <t>2</t>
    </r>
    <r>
      <rPr>
        <sz val="8"/>
        <rFont val="Cambria"/>
        <family val="1"/>
      </rPr>
      <t xml:space="preserve"> Por efectos de la pandemia, la cuarentena obligó a mantener cerrado durante gran parte del 2020, cines, centros de eventos, bares, pubs, etc. Por otra parte, la caída en los avisajes impactó en que determinados medios de emisiónr eflejen caídas en los montos recaudados. Finalmente, producto de la pandemia y restricciones de movilidad aumentó la demanda por plataformas digitales que redundó en mayor recaudación de internet.</t>
    </r>
  </si>
  <si>
    <t>TABLA 20.27: MONTOS DE DERECHOS DE EJECUCIÓN CONEXOS, DE LA SOCIEDAD CHILENA DEL DERECHO DE AUTOR (SCD), POR AÑO, SEGÚN TIPO DE DISTRIBUCIÓN. 2018-2022</t>
  </si>
  <si>
    <t xml:space="preserve">Artistas nacionales </t>
  </si>
  <si>
    <t>Productores fonográficos</t>
  </si>
  <si>
    <r>
      <rPr>
        <b/>
        <sz val="8"/>
        <rFont val="Cambria"/>
        <family val="1"/>
      </rPr>
      <t>2</t>
    </r>
    <r>
      <rPr>
        <sz val="8"/>
        <rFont val="Cambria"/>
        <family val="1"/>
      </rPr>
      <t xml:space="preserve"> Durante el año 2019 se produjo un aumento en los montos recaudados por los "Productores Fonográficos", lo que, en parte, explica el aumento de los montos de derechos de ejecución conexos. Adicionalmente, se produjo una disminución en los Gastos de Administración y Fondo Social. </t>
    </r>
  </si>
  <si>
    <r>
      <rPr>
        <b/>
        <sz val="8"/>
        <rFont val="Cambria"/>
        <family val="1"/>
      </rPr>
      <t>3</t>
    </r>
    <r>
      <rPr>
        <sz val="8"/>
        <rFont val="Cambria"/>
        <family val="1"/>
      </rPr>
      <t xml:space="preserve"> La disminución de los montos por derechos conexos se explica por la baja de recaudación durante el año 2020, lo que se traduce a su vez en una baja en los montos de distribución.</t>
    </r>
  </si>
  <si>
    <r>
      <rPr>
        <b/>
        <sz val="8"/>
        <rFont val="Cambria"/>
        <family val="1"/>
      </rPr>
      <t>4</t>
    </r>
    <r>
      <rPr>
        <sz val="8"/>
        <rFont val="Cambria"/>
        <family val="1"/>
      </rPr>
      <t xml:space="preserve"> La disminución de los montos por derechos conexos se explica porque durante el 2021 se distribuye principalmente la recaudación 2020, y ese fue el primer año con disminución de la recaudación.</t>
    </r>
  </si>
  <si>
    <t>TABLA 20.28: MONTOS DE RECAUDACIÓN Y DISTRIBUCIÓN DE DERECHOS DE EJECUCIÓN CONEXOS/1, DE LA SOCIEDAD DE PRODUCTORES FONOGRÁFICOS Y VIDEOGRÁFICOS DE CHILE A.G. (PROFOVI), POR AÑO, SEGÚN RUBRO Y SELLO. 2018-2022</t>
  </si>
  <si>
    <t>RUBRO/2</t>
  </si>
  <si>
    <t>Generales/5</t>
  </si>
  <si>
    <t>Esporádicos/6</t>
  </si>
  <si>
    <t>Fiestas</t>
  </si>
  <si>
    <t>Distribución</t>
  </si>
  <si>
    <r>
      <rPr>
        <b/>
        <sz val="8"/>
        <rFont val="Cambria"/>
        <family val="1"/>
      </rPr>
      <t>Nota:</t>
    </r>
    <r>
      <rPr>
        <sz val="8"/>
        <rFont val="Cambria"/>
        <family val="1"/>
      </rPr>
      <t xml:space="preserve"> Los totales brutos se presentan en pesos corrientes, monto en pesos de cada año sin la actualización de ajustes por Índice de Precio al Consumidor (IPC).</t>
    </r>
  </si>
  <si>
    <t>1 Los derechos conexos contemplan la recaudación de "broadcasting" (radios, televisión y televisión por cable) y los "Public Performance" o lugares abiertos al público como restaurantes, pubs, discotecas, casinos de juego y otros.</t>
  </si>
  <si>
    <r>
      <rPr>
        <b/>
        <sz val="8"/>
        <color rgb="FF000000"/>
        <rFont val="Cambria"/>
        <family val="1"/>
      </rPr>
      <t xml:space="preserve">1 </t>
    </r>
    <r>
      <rPr>
        <sz val="8"/>
        <color rgb="FF000000"/>
        <rFont val="Cambria"/>
        <family val="1"/>
      </rPr>
      <t xml:space="preserve">Los rubros corresponden a las áreas de recaudación de derechos autorales y de reproducción conexos. </t>
    </r>
  </si>
  <si>
    <r>
      <rPr>
        <b/>
        <sz val="8"/>
        <rFont val="Cambria"/>
        <family val="1"/>
      </rPr>
      <t>2</t>
    </r>
    <r>
      <rPr>
        <sz val="8"/>
        <rFont val="Cambria"/>
        <family val="1"/>
      </rPr>
      <t xml:space="preserve"> La disminución de la recaudación del 2020 estuvo afectada por los acontecimientos del último trimestre 2019 ("Estallido Social") reflejado en la recaudación del primer trimestre del 2020. Se suma a lo anterior la crisis sanitaria por Covid-19. </t>
    </r>
  </si>
  <si>
    <r>
      <t xml:space="preserve">3 </t>
    </r>
    <r>
      <rPr>
        <sz val="8"/>
        <color rgb="FF000000"/>
        <rFont val="Cambria"/>
        <family val="1"/>
      </rPr>
      <t>A partir de 2022, la recaudación del rubro internet queda contenida en categoría generales.</t>
    </r>
  </si>
  <si>
    <r>
      <t xml:space="preserve">4 </t>
    </r>
    <r>
      <rPr>
        <sz val="8"/>
        <color rgb="FF000000"/>
        <rFont val="Cambria"/>
        <family val="1"/>
      </rPr>
      <t>El rubro general hace alusión a público general. Considera espacios permanentes con acceso de público general. Algunos ejemplos son: restaurantes, pubs, centros de evento, etc. Desde 2022 incluye categoría internet.</t>
    </r>
  </si>
  <si>
    <r>
      <t xml:space="preserve">5 </t>
    </r>
    <r>
      <rPr>
        <sz val="8"/>
        <color rgb="FF000000"/>
        <rFont val="Cambria"/>
        <family val="1"/>
      </rPr>
      <t>El rubro esporádico considera espacios que de manera transitoria recaudan derechos de autor. Algunos ejemplos son ferias, convenciones, festivales, etc.</t>
    </r>
  </si>
  <si>
    <t>Fuente: Sociedad de Productores Fonográficos y Videográficos de Chile (PROFOVI).</t>
  </si>
  <si>
    <t>TABLA 20.29: MONTOS DE RECAUDACIÓN Y DISTRIBUCIÓN DE DERECHOS DE REPRODUCCIÓN AUDIOVISUAL DE LA SOCIEDAD DE PRODUCTORES FONOGRÁFICOS Y VIDEOGRÁFICOS DE CHILE A.G. (PROFOVI), POR AÑO, SEGÚN SELLO. 2018-2022</t>
  </si>
  <si>
    <t>SELLO</t>
  </si>
  <si>
    <r>
      <rPr>
        <b/>
        <sz val="8"/>
        <color rgb="FF000000"/>
        <rFont val="Cambria"/>
        <family val="1"/>
      </rPr>
      <t>Nota:</t>
    </r>
    <r>
      <rPr>
        <sz val="8"/>
        <color rgb="FF000000"/>
        <rFont val="Cambria"/>
        <family val="1"/>
      </rPr>
      <t xml:space="preserve"> Los totales brutos se presentan en pesos corrientes, monto en pesos de cada año sin la actualización de ajustes por Índice de Precio al Consumidor (IPC).</t>
    </r>
  </si>
  <si>
    <r>
      <rPr>
        <b/>
        <sz val="8"/>
        <color rgb="FF000000"/>
        <rFont val="Cambria"/>
        <family val="1"/>
      </rPr>
      <t>1</t>
    </r>
    <r>
      <rPr>
        <sz val="8"/>
        <color rgb="FF000000"/>
        <rFont val="Cambria"/>
        <family val="1"/>
      </rPr>
      <t xml:space="preserve"> Como consecuencia del cierre casi permanente de los establecimientos abiertos al público (COVID19), la recaudación y distribución del derecho de reproducción registra una caída con respecto a los datos 2019.</t>
    </r>
  </si>
  <si>
    <r>
      <rPr>
        <b/>
        <sz val="8"/>
        <rFont val="Cambria"/>
        <family val="1"/>
      </rPr>
      <t xml:space="preserve">2 </t>
    </r>
    <r>
      <rPr>
        <sz val="8"/>
        <rFont val="Cambria"/>
        <family val="1"/>
      </rPr>
      <t>Las cifras de distribución están en línea con la disminución de la recaudación de derechos para el periodo 2020.</t>
    </r>
  </si>
  <si>
    <r>
      <rPr>
        <b/>
        <sz val="8"/>
        <color rgb="FF000000"/>
        <rFont val="Cambria"/>
        <family val="1"/>
      </rPr>
      <t>3</t>
    </r>
    <r>
      <rPr>
        <sz val="8"/>
        <color rgb="FF000000"/>
        <rFont val="Cambria"/>
        <family val="1"/>
      </rPr>
      <t xml:space="preserve"> Por efecto de la pandemia, en el año 2021 la recaudación fue marginal. Por esta razón no hubo distribución a los sellos.</t>
    </r>
  </si>
  <si>
    <t>- No registró movimiento</t>
  </si>
  <si>
    <t>TABLA 20.30: NÚMERO DE ENTIDADES USUARIAS/1, POR AÑO, SEGÚN TIPO DE ENTIDAD USUARIA. 2018-2022</t>
  </si>
  <si>
    <t>TIPO DE ENTIDAD USUARIA</t>
  </si>
  <si>
    <t>Establecimientos con medio musical "Ejecuciones en vivo" (pubs, restaurantes, discotecas, otros) en cobro regular/2</t>
  </si>
  <si>
    <t>Radios con solo transmisión online (Webcasting) en cobro regular</t>
  </si>
  <si>
    <t>Radios en cobro regular de frecuencia AM/FM/3</t>
  </si>
  <si>
    <t>Radios en cobro regular de frecuencia AM/FM con señal online</t>
  </si>
  <si>
    <t>Sitios de venta de música online en cobro regular (servicios de carga y descarga)</t>
  </si>
  <si>
    <r>
      <rPr>
        <b/>
        <sz val="8"/>
        <rFont val="Cambria"/>
        <family val="1"/>
      </rPr>
      <t xml:space="preserve">1 </t>
    </r>
    <r>
      <rPr>
        <sz val="8"/>
        <rFont val="Cambria"/>
        <family val="1"/>
      </rPr>
      <t>Por entidades usuarias se entiende: todos aquellos establecimientos, locales, radios hertzianas, radios que tienen también señal online, sitios web licenciados y que pagan regularmente los derechos de autor correspondientes.</t>
    </r>
  </si>
  <si>
    <r>
      <rPr>
        <b/>
        <sz val="8"/>
        <rFont val="Cambria"/>
        <family val="1"/>
      </rPr>
      <t xml:space="preserve">2 </t>
    </r>
    <r>
      <rPr>
        <sz val="8"/>
        <rFont val="Cambria"/>
        <family val="1"/>
      </rPr>
      <t xml:space="preserve">Por efectos de la pandemia, la cuarentena obligó a mantener cerrado durante gran parte del 2020 y 2021, restaurantes, bares, pubs, entre otros tipos de establecimiento. </t>
    </r>
  </si>
  <si>
    <r>
      <rPr>
        <b/>
        <sz val="8"/>
        <rFont val="Cambria"/>
        <family val="1"/>
      </rPr>
      <t xml:space="preserve">3 </t>
    </r>
    <r>
      <rPr>
        <sz val="8"/>
        <rFont val="Cambria"/>
        <family val="1"/>
      </rPr>
      <t>Las radios con cobertura nacional se contabilizan solo una vez y no por el número de sus señales repetidoras asociadas.</t>
    </r>
  </si>
  <si>
    <t>TABLA 20.31: NÚMERO DE PERSONAS SOCIAS/1 DE LA SOCIEDAD DE DERECHOS LITERARIOS (SADEL), POR AÑO, SEGÚN STATUS DE AFILIACIÓN Y SEXO. 2018-2022</t>
  </si>
  <si>
    <t>ESTATUS DE AFILIACIÓN</t>
  </si>
  <si>
    <t>Personas naturales</t>
  </si>
  <si>
    <t>Personas jurídicas</t>
  </si>
  <si>
    <r>
      <t xml:space="preserve">1 </t>
    </r>
    <r>
      <rPr>
        <sz val="8"/>
        <rFont val="Cambria"/>
        <family val="1"/>
      </rPr>
      <t xml:space="preserve">Refiere al total acumulado de socios a la fecha informada. </t>
    </r>
  </si>
  <si>
    <t>Fuente: Sociedad de Derechos Literarios (Sadel).</t>
  </si>
  <si>
    <t>TABLA 20.32: NÚMERO DE PERSONAS SOCIAS INCORPORADAS/1 A LA SOCIEDAD DE DERECHOS LITERARIOS (SADEL) POR AÑO, SEGÚN ESTATUS DE AFILIACIÓN Y SEXO. 2018-2022</t>
  </si>
  <si>
    <r>
      <rPr>
        <b/>
        <sz val="8"/>
        <rFont val="Cambria"/>
        <family val="1"/>
      </rPr>
      <t xml:space="preserve">1 </t>
    </r>
    <r>
      <rPr>
        <sz val="8"/>
        <rFont val="Cambria"/>
        <family val="1"/>
      </rPr>
      <t>Considera socios incorporados durante el 1 de enero y el 31 de diciembre del año de referencia.</t>
    </r>
  </si>
  <si>
    <r>
      <rPr>
        <b/>
        <sz val="8"/>
        <rFont val="Cambria"/>
        <family val="1"/>
      </rPr>
      <t xml:space="preserve">2 </t>
    </r>
    <r>
      <rPr>
        <sz val="8"/>
        <rFont val="Cambria"/>
        <family val="1"/>
      </rPr>
      <t xml:space="preserve"> El aumento de personas jurídicas durante el año 2019 se fundamenta en la realización de diversas campañas de afiliación en ferias literarias y otros eventos.</t>
    </r>
  </si>
  <si>
    <t>TABLA 20.33: RECAUDACIÓN DE LA SOCIEDAD DE DERECHOS LITERARIOS (SADEL) POR CONCEPTO DE LICENCIAS REPROGRÁFICAS/1 POR AÑO. 2018-2022</t>
  </si>
  <si>
    <t>RECAUDACIÓN</t>
  </si>
  <si>
    <r>
      <rPr>
        <b/>
        <sz val="8"/>
        <rFont val="Cambria"/>
        <family val="1"/>
      </rPr>
      <t>1</t>
    </r>
    <r>
      <rPr>
        <sz val="8"/>
        <rFont val="Cambria"/>
        <family val="1"/>
      </rPr>
      <t xml:space="preserve"> La recaudación de Sadel proviene de las licencias para la fotocopia parcial o digitalización parcial de libros.</t>
    </r>
  </si>
  <si>
    <r>
      <rPr>
        <b/>
        <sz val="8"/>
        <rFont val="Cambria"/>
        <family val="1"/>
      </rPr>
      <t>2</t>
    </r>
    <r>
      <rPr>
        <sz val="8"/>
        <rFont val="Cambria"/>
        <family val="1"/>
      </rPr>
      <t xml:space="preserve"> El aumento en la recaudación durante el año 2019 se debe a la suscripción nuevas licencias en el uso de libros principalmente en universidades.</t>
    </r>
  </si>
  <si>
    <r>
      <rPr>
        <b/>
        <sz val="8"/>
        <rFont val="Cambria"/>
        <family val="1"/>
      </rPr>
      <t>3</t>
    </r>
    <r>
      <rPr>
        <sz val="8"/>
        <rFont val="Cambria"/>
        <family val="1"/>
      </rPr>
      <t xml:space="preserve"> El aumento en la recaudación durante el año 2021 se debe a las campañas que realiza Sadel para concientizar sobre la importancia del respeto del derecho de autor. </t>
    </r>
  </si>
  <si>
    <r>
      <rPr>
        <b/>
        <sz val="8"/>
        <color rgb="FF000000"/>
        <rFont val="Cambria"/>
        <family val="1"/>
      </rPr>
      <t>4</t>
    </r>
    <r>
      <rPr>
        <sz val="8"/>
        <color rgb="FF000000"/>
        <rFont val="Cambria"/>
        <family val="1"/>
      </rPr>
      <t xml:space="preserve"> El aumento en la recaudación durante el año 2022 es atribuíble a la intensificacion de campañas que realiza Sadel para concientizar sobre la importancia del respeto del derecho de autor y la reactivación plena de los procesos administrativos que se habían visto alterados por las condiciones excepcionales de funcionamiento, que exigía la situación de pandemia por COVID-19. </t>
    </r>
  </si>
  <si>
    <t>TABLA 20.34: SOPORTE PARA DIFUSIÓN Y COMERCIALIZACIÓN SEGÚN REGISTROS DE LA SOCIEDAD CHILENA DEL DERECHO DE AUTOR (SCD). 2022</t>
  </si>
  <si>
    <t>NÚMERO DE RADIOEMISORAS Y SITIOS DE VENTA ONLINE</t>
  </si>
  <si>
    <t>Radios con transmisión exclusiva online/1</t>
  </si>
  <si>
    <t>Radios de frecuencia AM/FM con señal online/2</t>
  </si>
  <si>
    <t>Sitios de venta de música online/3</t>
  </si>
  <si>
    <r>
      <rPr>
        <b/>
        <sz val="8"/>
        <rFont val="Cambria"/>
        <family val="1"/>
      </rPr>
      <t xml:space="preserve">1 </t>
    </r>
    <r>
      <rPr>
        <sz val="8"/>
        <rFont val="Cambria"/>
        <family val="1"/>
      </rPr>
      <t>Corresponde a las radioemisoras licenciadas que han suscrito contrato de autorización de difusión pública de música conforme a la legislación vigente, pero que no corresponden necesariamente al universo.</t>
    </r>
  </si>
  <si>
    <r>
      <rPr>
        <b/>
        <sz val="8"/>
        <rFont val="Cambria"/>
        <family val="1"/>
      </rPr>
      <t xml:space="preserve">2 </t>
    </r>
    <r>
      <rPr>
        <sz val="8"/>
        <rFont val="Cambria"/>
        <family val="1"/>
      </rPr>
      <t>Radioemisoras identificadas. Estas no corresponden necesariamente al universo.</t>
    </r>
  </si>
  <si>
    <r>
      <rPr>
        <b/>
        <sz val="8"/>
        <rFont val="Cambria"/>
        <family val="1"/>
      </rPr>
      <t>3</t>
    </r>
    <r>
      <rPr>
        <sz val="8"/>
        <rFont val="Cambria"/>
        <family val="1"/>
      </rPr>
      <t xml:space="preserve"> Licenciados, existen sitios donde se vende música pero con entrega en formatos físicos.</t>
    </r>
  </si>
  <si>
    <t>TABLA 20.35: NÚMERO DE EXPLOTACIONES/1 DE PRODUCCIONES NACIONALES Y EXTRANJERAS REGISTRADAS POR LA CORPORACIÓN DE ACTORES DE CHILE (CHILEACTORES) POR AÑO, SEGÚN TIPO DE PRODUCCIÓN. 2018-2022/2</t>
  </si>
  <si>
    <t>TIPO DE PRODUCCIÓN</t>
  </si>
  <si>
    <r>
      <t>2021</t>
    </r>
    <r>
      <rPr>
        <b/>
        <sz val="8"/>
        <rFont val="Cambria"/>
        <family val="1"/>
      </rPr>
      <t>/3</t>
    </r>
  </si>
  <si>
    <t>Extranjeras</t>
  </si>
  <si>
    <t>Teleseries</t>
  </si>
  <si>
    <t>Series</t>
  </si>
  <si>
    <t>Concurso</t>
  </si>
  <si>
    <t>Dibujos animados</t>
  </si>
  <si>
    <t>Documental</t>
  </si>
  <si>
    <t>Magazine</t>
  </si>
  <si>
    <t>Programas de humor</t>
  </si>
  <si>
    <t>Programas musicales</t>
  </si>
  <si>
    <r>
      <rPr>
        <b/>
        <sz val="8"/>
        <rFont val="Cambria"/>
        <family val="1"/>
      </rPr>
      <t xml:space="preserve">1 </t>
    </r>
    <r>
      <rPr>
        <sz val="8"/>
        <rFont val="Cambria"/>
        <family val="1"/>
      </rPr>
      <t>Se entiende por explotación a la emisión de una obra a través de cualquier medio tecnológico.</t>
    </r>
  </si>
  <si>
    <r>
      <rPr>
        <b/>
        <sz val="8"/>
        <rFont val="Cambria"/>
        <family val="1"/>
      </rPr>
      <t xml:space="preserve">2 </t>
    </r>
    <r>
      <rPr>
        <sz val="8"/>
        <rFont val="Cambria"/>
        <family val="1"/>
      </rPr>
      <t>Las explotaciones son consideradas por capítulos (fragmentos de una obra) o como una sola explotación (obra completa).</t>
    </r>
  </si>
  <si>
    <r>
      <rPr>
        <b/>
        <sz val="8"/>
        <rFont val="Cambria"/>
        <family val="1"/>
      </rPr>
      <t>3</t>
    </r>
    <r>
      <rPr>
        <sz val="8"/>
        <rFont val="Cambria"/>
        <family val="1"/>
      </rPr>
      <t xml:space="preserve"> El incremento en el número de explotaciones pagadas durante el año 2021 se debe al reintegro de derechos de emisiones generados durante el año 2019.</t>
    </r>
  </si>
  <si>
    <t>TABLA 20.36: RECAUDACIÓN Y DISTRIBUCIÓN DE DERECHOS DE COMUNICACIÓN PÚBLICA DE PRODUCCIONES NACIONALES Y EXTRANJERAS, POR AÑO, SEGÚN MEDIO DE EMISIÓN 2018-2022</t>
  </si>
  <si>
    <t>MEDIO DE EMISIÓN/1</t>
  </si>
  <si>
    <t>2021/2</t>
  </si>
  <si>
    <t>TOTAL RECAUDACIÓN/3</t>
  </si>
  <si>
    <t>Total Recaudación Nacional</t>
  </si>
  <si>
    <t>Cable</t>
  </si>
  <si>
    <t>Canales Abiertos</t>
  </si>
  <si>
    <t>Plataformas Digitales/4</t>
  </si>
  <si>
    <t xml:space="preserve">Cine y Transporte </t>
  </si>
  <si>
    <t xml:space="preserve">Otros ( Hoteles y Clínicas ) </t>
  </si>
  <si>
    <t xml:space="preserve">Total Recaudación Extranjera </t>
  </si>
  <si>
    <t>Desde Argentina</t>
  </si>
  <si>
    <t>Desde España</t>
  </si>
  <si>
    <t>Desde Italia</t>
  </si>
  <si>
    <t>Desde Portugal</t>
  </si>
  <si>
    <t>Desde Colombia</t>
  </si>
  <si>
    <t>TOTAL DISTRIBUCIÓN/5</t>
  </si>
  <si>
    <t>Obras con Intérpretes nacionales/6</t>
  </si>
  <si>
    <t>Obras con Intérpretes extranjeros/7</t>
  </si>
  <si>
    <t>Obras liquidadas a Intérpretes Nacionales</t>
  </si>
  <si>
    <t>Obras sin artistas de origen Nacional</t>
  </si>
  <si>
    <t>Obras liquidadas a Intérpretes Extranjeros</t>
  </si>
  <si>
    <t>Obras sin artistas de origen Extranjero</t>
  </si>
  <si>
    <r>
      <rPr>
        <b/>
        <sz val="8"/>
        <rFont val="Cambria"/>
        <family val="1"/>
      </rPr>
      <t xml:space="preserve">1 </t>
    </r>
    <r>
      <rPr>
        <sz val="8"/>
        <rFont val="Cambria"/>
        <family val="1"/>
      </rPr>
      <t>Como medios de emisión se consideran: televisión abierta, televisión por cable, transporte, cine, hoteles y clínicas.</t>
    </r>
  </si>
  <si>
    <r>
      <rPr>
        <b/>
        <sz val="8"/>
        <rFont val="Cambria"/>
        <family val="1"/>
      </rPr>
      <t>2</t>
    </r>
    <r>
      <rPr>
        <sz val="8"/>
        <rFont val="Cambria"/>
        <family val="1"/>
      </rPr>
      <t xml:space="preserve"> Durante el año 2021 se produjo un importante aumento en el ítem "Recaudación Nacional" explicado principalmente por dos factores: 
a) La inclusión de la categoría "plataformas digitales". 
b) Reintegros recibidos por concepto de recaudación en cine (ítem que no tuvo recaudación durante el año 2020)</t>
    </r>
  </si>
  <si>
    <r>
      <rPr>
        <b/>
        <sz val="8"/>
        <rFont val="Cambria"/>
        <family val="1"/>
      </rPr>
      <t xml:space="preserve">3 </t>
    </r>
    <r>
      <rPr>
        <sz val="8"/>
        <rFont val="Cambria"/>
        <family val="1"/>
      </rPr>
      <t>Se reporta la recaudación de acuerdo a los contratos de tarifas con las distintas personas usuarias de derechos de autor vinculados a Chileactores.</t>
    </r>
  </si>
  <si>
    <r>
      <rPr>
        <b/>
        <sz val="8"/>
        <rFont val="Cambria"/>
        <family val="1"/>
      </rPr>
      <t>4</t>
    </r>
    <r>
      <rPr>
        <sz val="8"/>
        <rFont val="Cambria"/>
        <family val="1"/>
      </rPr>
      <t xml:space="preserve"> A partir del año 2021 se incluye la categoría plataformas digitales, la que incluye: Netflix, Onda Media, Mundo Pacífico, entre otras plataformas.</t>
    </r>
  </si>
  <si>
    <r>
      <rPr>
        <b/>
        <sz val="8"/>
        <rFont val="Cambria"/>
        <family val="1"/>
      </rPr>
      <t xml:space="preserve">5 </t>
    </r>
    <r>
      <rPr>
        <sz val="8"/>
        <rFont val="Cambria"/>
        <family val="1"/>
      </rPr>
      <t>Se reportan las distribuciones una vez deducida la tasa de administración anual y las reservas de fondos para distribuciones de la TV por cable (canales distintos a los de la tv abierta) y reservas para posibles reclamaciones de socios(as). La tasa de administración anual es determinada una vez deducido del total de gastos y el ingreso por rentabilidad en las inversiones.</t>
    </r>
  </si>
  <si>
    <r>
      <rPr>
        <b/>
        <sz val="8"/>
        <rFont val="Cambria"/>
        <family val="1"/>
      </rPr>
      <t>6</t>
    </r>
    <r>
      <rPr>
        <sz val="8"/>
        <rFont val="Cambria"/>
        <family val="1"/>
      </rPr>
      <t xml:space="preserve"> </t>
    </r>
    <r>
      <rPr>
        <b/>
        <sz val="8"/>
        <rFont val="Cambria"/>
        <family val="1"/>
      </rPr>
      <t>Obras liquidadas a intérpretes Nacionales o Extranjeros:</t>
    </r>
    <r>
      <rPr>
        <sz val="8"/>
        <rFont val="Cambria"/>
        <family val="1"/>
      </rPr>
      <t xml:space="preserve"> refiere a aquellos artistas chilenos y chilenas que están formalmente identificados(as) al momento de hacer la distribución de la recaudación. </t>
    </r>
  </si>
  <si>
    <r>
      <rPr>
        <b/>
        <sz val="8"/>
        <rFont val="Cambria"/>
        <family val="1"/>
      </rPr>
      <t>7</t>
    </r>
    <r>
      <rPr>
        <sz val="8"/>
        <rFont val="Cambria"/>
        <family val="1"/>
      </rPr>
      <t xml:space="preserve"> </t>
    </r>
    <r>
      <rPr>
        <b/>
        <sz val="8"/>
        <rFont val="Cambria"/>
        <family val="1"/>
      </rPr>
      <t>Obras sin artistas de origen Nacionales o Extranjeros:</t>
    </r>
    <r>
      <rPr>
        <sz val="8"/>
        <rFont val="Cambria"/>
        <family val="1"/>
      </rPr>
      <t xml:space="preserve"> refiere a aquellas obras que a la fecha del reparto sus elencos no están identificados formalmente al momento de hacer la distribución de esos recursos, sin embargo, sí se le asigna a cada obra su respectiva distribución de la recaudación. Una vez recepcionada la información se procede a remesar a las entidades extranjeras.</t>
    </r>
  </si>
  <si>
    <t>TABLA 20.37: NÚMERO DE ACTORES Y ACTRICES FAVORECIDOS(AS) POR LA DISTRIBUCIÓN DE DERECHOS DE COMUNICACIÓN PÚBLICA DE LA CORPORACIÓN DE ACTORES DE CHILE (CHILEACTORES), POR AÑO, TIPO DE REPARTO Y SEXO, SEGÚN AFILIACIÓN. 2018-2022</t>
  </si>
  <si>
    <t>AFILIACIÓN</t>
  </si>
  <si>
    <t>Reparto año 2017</t>
  </si>
  <si>
    <t>Reparto año 2018</t>
  </si>
  <si>
    <t>Reparto año 2019</t>
  </si>
  <si>
    <t>Reparto año 2020/1</t>
  </si>
  <si>
    <t>Reparto año 2021</t>
  </si>
  <si>
    <t>Socios</t>
  </si>
  <si>
    <t>No socios</t>
  </si>
  <si>
    <r>
      <rPr>
        <b/>
        <sz val="8"/>
        <color indexed="8"/>
        <rFont val="Cambria"/>
        <family val="1"/>
      </rPr>
      <t>1</t>
    </r>
    <r>
      <rPr>
        <sz val="8"/>
        <color indexed="8"/>
        <rFont val="Cambria"/>
        <family val="1"/>
      </rPr>
      <t xml:space="preserve"> El aumento en el número de actores y actrices favorecidos(as) durante el año 2021 se debe principalmente al reintegro del pago de derechos de emisiones generados durante el año 2019 y a la exhibición, durante el año 2020, de una gran cantidad de obras nacionales y extranjeras de años anteriores al 2019 producto de la pandemia Covid-19.</t>
    </r>
  </si>
  <si>
    <t>TABLA 20.38: NÚMERO DE CASOS POLICIALES Y PERSONAS DETENIDAS, POR SEXO, SEGÚN TIPO DE VULNERACIÓN A LA LEY N°17.336 DE PROPIEDAD INTELECTUAL. 2022</t>
  </si>
  <si>
    <t>PERSONAS DETENIDAS</t>
  </si>
  <si>
    <t xml:space="preserve">TIPO DE VULNERACIÓN </t>
  </si>
  <si>
    <t>CASOS POLICIALES/1</t>
  </si>
  <si>
    <t>SEXO</t>
  </si>
  <si>
    <t>Falsificación de obras protegidas por Ley de Propiedad Intelectual, Art. 79 bis</t>
  </si>
  <si>
    <t>Venta ilícita de obras protegidas por Ley de Propiedad Intelectual, Art. 81 B</t>
  </si>
  <si>
    <t>Utilización sin autorización de obras de dominio ajeno por Ley de Propiedad Intelectual, Art. 79 A</t>
  </si>
  <si>
    <t>Delitos contra ley de Propiedad Intelectual</t>
  </si>
  <si>
    <t>Demás delitos contra la ley de Propiedad Intelectual</t>
  </si>
  <si>
    <r>
      <rPr>
        <b/>
        <sz val="8"/>
        <rFont val="Cambria"/>
        <family val="1"/>
      </rPr>
      <t>Nota:</t>
    </r>
    <r>
      <rPr>
        <sz val="8"/>
        <rFont val="Cambria"/>
        <family val="1"/>
      </rPr>
      <t xml:space="preserve"> Para la construcción de la información se considera la revisión de la totalidad de códigos contenidos en el "Código Único de Materia", competencia penal, vinculados la Ley n°17.336 de propiedad intelectual; esto es códigos: 09001, 09002, 09003, 09004 y 09099.</t>
    </r>
  </si>
  <si>
    <r>
      <rPr>
        <b/>
        <sz val="8"/>
        <color theme="1"/>
        <rFont val="Cambria"/>
        <family val="1"/>
      </rPr>
      <t>1</t>
    </r>
    <r>
      <rPr>
        <sz val="8"/>
        <color theme="1"/>
        <rFont val="Cambria"/>
        <family val="1"/>
      </rPr>
      <t xml:space="preserve"> Cuando se habla de "Casos Policiales" (casos con y sin personas detenidas), se han considerado todos los hechos conocidos y registrados por Carabineros en su sistema de automatización policial (Aupol), puestos a disposición de la justicia. La cantidad de casos es independiente de la cantidad de víctimas o personas detenidas (participantes).</t>
    </r>
  </si>
  <si>
    <t xml:space="preserve">Fuente: Sistema de Automatización Policial de Carabineros de Chile (Aupol). Carabineros de Chile. </t>
  </si>
  <si>
    <t>TABLA 20.39: NÚMERO DE DELITOS INVESTIGADOS POR LA POLICÍA DE INVESTIGACIONES DE CHILE (PDI) POR VULNERACIÓN A LA LEY N° 17.336 DE PROPIEDAD INTELECTUAL, Y TOTAL DE PERSONAS DETENIDAS, POR SEXO Y NACIONALIDAD, SEGÚN AÑO. 2018-2022</t>
  </si>
  <si>
    <t>DELITOS INVESTIGADOS /1</t>
  </si>
  <si>
    <t>DETENIDOS(AS)</t>
  </si>
  <si>
    <t>NACIONALIDAD</t>
  </si>
  <si>
    <t>Hombre</t>
  </si>
  <si>
    <t>Mujer</t>
  </si>
  <si>
    <t>Chilena</t>
  </si>
  <si>
    <t>Extranjera</t>
  </si>
  <si>
    <r>
      <rPr>
        <b/>
        <sz val="8"/>
        <rFont val="Cambria"/>
        <family val="1"/>
      </rPr>
      <t xml:space="preserve">Nota: </t>
    </r>
    <r>
      <rPr>
        <sz val="8"/>
        <rFont val="Cambria"/>
        <family val="1"/>
      </rPr>
      <t>Para la construcción de la información se considera la revisión de la totalidad de códigos contenidos en el "Código Único de Materia", competencia penal, vinculados la Ley n°17.336 de propiedad intelectual; esto es códigos: 09001, 09002, 09003, 09004 y 09099.</t>
    </r>
  </si>
  <si>
    <r>
      <rPr>
        <b/>
        <sz val="8"/>
        <rFont val="Cambria"/>
        <family val="1"/>
      </rPr>
      <t>1</t>
    </r>
    <r>
      <rPr>
        <sz val="8"/>
        <rFont val="Cambria"/>
        <family val="1"/>
      </rPr>
      <t xml:space="preserve"> Se entiende por "Delitos Investigados" a la acción investigativa que deviene de un acto u omisión penada por la ley, que cometida con dolo o malicia importaría delito, y constituye cuasidelito si solo hay culpa en el que las comete. </t>
    </r>
  </si>
  <si>
    <r>
      <rPr>
        <b/>
        <sz val="8"/>
        <rFont val="Cambria"/>
        <family val="1"/>
      </rPr>
      <t xml:space="preserve">2 </t>
    </r>
    <r>
      <rPr>
        <sz val="8"/>
        <rFont val="Cambria"/>
        <family val="1"/>
      </rPr>
      <t xml:space="preserve">Se comprende como "Detenidos" a la cantidad de ingresos registrados de personas en calidad de “detenido”. Sin embargo, es preciso señalar que la cantidad de ingresos no corresponde necesariamente al número de personas detenidas. Esto se debe a que una persona puede haber sido ingresada en calidad de detenido en más de una ocasión en mismo periodo y/o por distintos hechos delictuales. En tales circunstancias se considera el número de registros y no el número de personas involucradas. </t>
    </r>
  </si>
  <si>
    <r>
      <rPr>
        <sz val="8"/>
        <rFont val="Cambria"/>
        <family val="1"/>
      </rPr>
      <t>Fuente</t>
    </r>
    <r>
      <rPr>
        <b/>
        <sz val="8"/>
        <rFont val="Cambria"/>
        <family val="1"/>
      </rPr>
      <t>:</t>
    </r>
    <r>
      <rPr>
        <sz val="8"/>
        <rFont val="Cambria"/>
        <family val="1"/>
      </rPr>
      <t xml:space="preserve"> Policía de Investigaciones de Chile (PDI). Cenacrim.</t>
    </r>
  </si>
  <si>
    <t>TABLA 20.40: NÚMERO DE DELITOS INVESTIGADOS POR LA POLICÍA DE INVESTIGACIONES DE CHILE (PDI) Y NÚMERO DE PERSONAS DETENIDAS POR VULNERACIÓN A LA LEY N° 17.336 DE PROPIEDAD INTELECTUAL, SEGÚN TIPO DE DELITO. 2022</t>
  </si>
  <si>
    <t>TIPO DE DELITO /1</t>
  </si>
  <si>
    <t>DELITOS/2</t>
  </si>
  <si>
    <t>DETENIDOS(AS)/3</t>
  </si>
  <si>
    <t>TOTAL DE DELITOS DENUNCIADOS/4</t>
  </si>
  <si>
    <t>DELITOS INVESTIGADOS/5/6</t>
  </si>
  <si>
    <t xml:space="preserve">Falsificación de obras protegidas por Ley de Propiedad Intelectual, artículo 79 C. </t>
  </si>
  <si>
    <t xml:space="preserve">Venta ilícita de obras protegidas por Ley de Propiedad Intelectual, artículo 80 B. </t>
  </si>
  <si>
    <t xml:space="preserve">Utilización sin autorización de obras de dominio ajeno por Ley de Propiedad Intelectual, artículo 79. </t>
  </si>
  <si>
    <t>Inducir, permitir, facilitar u ocultar una infracción de los derechos de autor o conexos, artículo 81 ter.</t>
  </si>
  <si>
    <t>Demás delitos contra la Ley de Propiedad Intelectual</t>
  </si>
  <si>
    <r>
      <rPr>
        <b/>
        <sz val="8"/>
        <rFont val="Cambria"/>
        <family val="1"/>
      </rPr>
      <t xml:space="preserve">1 </t>
    </r>
    <r>
      <rPr>
        <sz val="8"/>
        <rFont val="Cambria"/>
        <family val="1"/>
      </rPr>
      <t>Se define</t>
    </r>
    <r>
      <rPr>
        <b/>
        <sz val="8"/>
        <rFont val="Cambria"/>
        <family val="1"/>
      </rPr>
      <t xml:space="preserve"> "</t>
    </r>
    <r>
      <rPr>
        <sz val="8"/>
        <rFont val="Cambria"/>
        <family val="1"/>
      </rPr>
      <t xml:space="preserve">Tipo de Delito" como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</si>
  <si>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r>
      <rPr>
        <b/>
        <sz val="8"/>
        <rFont val="Cambria"/>
        <family val="1"/>
      </rPr>
      <t>2</t>
    </r>
    <r>
      <rPr>
        <sz val="8"/>
        <rFont val="Cambria"/>
        <family val="1"/>
      </rPr>
      <t xml:space="preserve"> Por "Delito" se entiende a toda acción u omisión penada por la ley, que cometida con dolo o malicia importaría delito.</t>
    </r>
  </si>
  <si>
    <r>
      <rPr>
        <b/>
        <sz val="8"/>
        <color rgb="FF000000"/>
        <rFont val="Cambria"/>
        <family val="1"/>
      </rPr>
      <t>3</t>
    </r>
    <r>
      <rPr>
        <sz val="8"/>
        <color rgb="FF000000"/>
        <rFont val="Cambria"/>
        <family val="1"/>
      </rPr>
      <t xml:space="preserve"> Se comprende como "Detenidos" a la cantidad de ingresos registrados de personas en calidad de “detenido”. Sin embargo, es preciso señalar que la cantidad de ingresos no corresponde necesariamente al número de personas detenidas. Esto se debe a que una persona puede haber sido ingresada en calidad de detenido en más de una ocasión en el mismo periodo y/o por distintos hechos delictuales. En tales circunstancias se considera el número de registros y no el número de personas involucradas. </t>
    </r>
  </si>
  <si>
    <r>
      <rPr>
        <b/>
        <sz val="8"/>
        <rFont val="Cambria"/>
        <family val="1"/>
      </rPr>
      <t xml:space="preserve">4 </t>
    </r>
    <r>
      <rPr>
        <sz val="8"/>
        <rFont val="Cambria"/>
        <family val="1"/>
      </rPr>
      <t>Se entiende por "Denuncia" al aviso que se da a la justicia o a sus agentes, sobre las circunstancias de haberse cometido un hecho que parece delictuoso. Los delitos denunciados serán entendidos aquellos que son ingresados directamente como denuncias en las instancias de la Policía de Investigaciones de Chile. En este tabulados son totalizados aquellos delitos denunciados directamente por falta a la Ley Nro.17.336.</t>
    </r>
  </si>
  <si>
    <r>
      <rPr>
        <b/>
        <sz val="8"/>
        <rFont val="Cambria"/>
        <family val="1"/>
      </rPr>
      <t>5</t>
    </r>
    <r>
      <rPr>
        <sz val="8"/>
        <rFont val="Cambria"/>
        <family val="1"/>
      </rPr>
      <t xml:space="preserve"> Se definen los "Delitos Investigados" como el conjunto de actuaciones encaminadas a la comprobación de un hecho que reviste caracteres de delito y  la participación que puede corresponderle a una o más en personas como autores, cómplices o encubridores. Por mandato constitucional le corresponde a la Fiscalía, la que actúa auxiliada por las policías y otros organismos que colaboran en las labores investigativas. </t>
    </r>
  </si>
  <si>
    <r>
      <rPr>
        <b/>
        <sz val="8"/>
        <rFont val="Cambria"/>
        <family val="1"/>
      </rPr>
      <t>6</t>
    </r>
    <r>
      <rPr>
        <sz val="8"/>
        <rFont val="Cambria"/>
        <family val="1"/>
      </rPr>
      <t xml:space="preserve"> La diferencia entre total de delitos denunciados respecto del total de delitos investigados puede deberse a situaciones como: el traspaso de una denuncia realizada ante Carabineros de Chile, que por la naturaleza del delito debe ser entregado a la Policía de Investigaciones; una orden de investigar emanada desde Fiscalía (que por tanto no es ingresada como denuncia) y/o la solicitud de nueva investigación -emanada de Fiscalía- por una misma causa judicial. Esta publicación difiere de la anterior en el alcance del concepto, pues para el año 2017 se incorporaron todas las denuncias, sin atender esta precisión"</t>
    </r>
  </si>
  <si>
    <t>TABLA 20.41: NÚMERO DE PERSONAS DETENIDAS/1 POR LA POLICÍA DE INVESTIGACIONES DE CHILE (PDI) POR VULNERACIÓN A LA LEY N° 17.336 DE PROPIEDAD INTELECTUAL, POR TIPO DE DELITO, SEGÚN TRAMO ETARIO. 2022</t>
  </si>
  <si>
    <t>TRAMO ETARIO</t>
  </si>
  <si>
    <t>TIPO DE DELITO/2</t>
  </si>
  <si>
    <t>Falsificación de obras protegidas por Ley de Propiedad Intelectual artículo 79 C.</t>
  </si>
  <si>
    <t xml:space="preserve">Venta ilícita de obras protegidas por Ley de Propiedad Intelectual artículo 80 B </t>
  </si>
  <si>
    <t>Utilización sin autorización de obras de dominio ajeno por Ley de Propiedad Intelectual artículo 79 A</t>
  </si>
  <si>
    <t>Inducir, permitir, facilitar u ocultar una infracción de los derechos de autor o conexos artículo 81 ter.</t>
  </si>
  <si>
    <t>Menos de 16 años</t>
  </si>
  <si>
    <t>16 a 17 años</t>
  </si>
  <si>
    <t>18 a 20 años</t>
  </si>
  <si>
    <t>21 a 30 años</t>
  </si>
  <si>
    <t>31 a 40 años</t>
  </si>
  <si>
    <t>41 a 50 años</t>
  </si>
  <si>
    <t>51 y más años</t>
  </si>
  <si>
    <r>
      <rPr>
        <b/>
        <sz val="8"/>
        <rFont val="Cambria"/>
        <family val="1"/>
      </rPr>
      <t>Nota</t>
    </r>
    <r>
      <rPr>
        <sz val="8"/>
        <rFont val="Cambria"/>
        <family val="1"/>
      </rPr>
      <t>: Para la construcción de la información se considera la revisión de la totalidad de códigos contenidos en el "Código Único de Materia", competencia penal, vinculados la Ley n°17.336 de propiedad intelectual; esto es códigos: 09001, 09002, 09003, 09004 y 09099.</t>
    </r>
  </si>
  <si>
    <r>
      <t xml:space="preserve">1 </t>
    </r>
    <r>
      <rPr>
        <sz val="8"/>
        <rFont val="Cambria"/>
        <family val="1"/>
      </rPr>
      <t xml:space="preserve">Se comprende como "Detenidos" a la cantidad de ingresos registrados de personas en calidad de “detenido”. Sin embargo, es preciso señalar que la cantidad de ingresos no corresponde necesariamente al número de personas detenidas. Esto se debe a que una persona puede haber sido ingresada en calidad de detenido en más de una ocasión en mismo periodo y/o por distintos hechos delictuales. En tales circunstancias se considera el número de registros y no el número de personas involucradas. </t>
    </r>
  </si>
  <si>
    <r>
      <rPr>
        <b/>
        <sz val="8"/>
        <rFont val="Cambria"/>
        <family val="1"/>
      </rPr>
      <t>2</t>
    </r>
    <r>
      <rPr>
        <sz val="8"/>
        <rFont val="Cambria"/>
        <family val="1"/>
      </rPr>
      <t xml:space="preserve">  "Tipo de Delito" corresponde a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</si>
  <si>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t>TABLA 20.42: NÚMERO DE ARTÍCULOS INCAUTADOS POR LA POLICÍA DE INVESTIGACIONES DE CHILE (PDI) POR VULNERACIÓN A LA LEY N° 17.336 DE PROPIEDAD INTELECTUAL, SEGÚN REGIÓN POLICIAL. 2022</t>
  </si>
  <si>
    <t>REGIÓN POLICIAL</t>
  </si>
  <si>
    <t>Computación/ Equipos electrónicos</t>
  </si>
  <si>
    <t>Juguetes</t>
  </si>
  <si>
    <t>Libros</t>
  </si>
  <si>
    <t>Vestimenta</t>
  </si>
  <si>
    <t>Otros Artículos</t>
  </si>
  <si>
    <r>
      <t xml:space="preserve">Nota: </t>
    </r>
    <r>
      <rPr>
        <sz val="8"/>
        <rFont val="Cambria"/>
        <family val="1"/>
      </rPr>
      <t>Para la construcción de la información se considera la revisión de la totalidad de códigos contenidos en el "Código Único de Materia", competencia penal, vinculados la Ley n°17.336 de propiedad intelectual; esto es códigos: 09001, 09002, 09003, 09004 y 09099.</t>
    </r>
  </si>
  <si>
    <t>TABLA 20.43: NÚMERO DE DENUNCIAS/1 DE LA POLICÍA DE INVESTIGACIONES DE CHILE (PDI) POR VULNERACIÓN A LA LEY N° 17.336 DE PROPIEDAD INTELECTUAL, POR TIPO DE DELITO, SEGÚN BIEN AFECTADO. 2022</t>
  </si>
  <si>
    <t>BIEN AFECTADO/2</t>
  </si>
  <si>
    <t>TIPO DE DELITO/3</t>
  </si>
  <si>
    <t>Falsificación de obras protegidas por Ley de Propiedad Intelectual,  Art. 79 bis</t>
  </si>
  <si>
    <t>Venta ilícita de obras protegidas por Ley de Propiedad Intelectual, Art. 81 b</t>
  </si>
  <si>
    <t>Utilización sin autorización de obras de dominio ajeno por Ley de Propiedad Intelectual Artículo 79 A Ley Nº 17.336</t>
  </si>
  <si>
    <t>Inducir, permitir, facilitar u ocultar una infracción de los derechos de autor o conexos Artículo 81 ter. Ley Nº17.336</t>
  </si>
  <si>
    <t>Accesorios Infantiles</t>
  </si>
  <si>
    <t xml:space="preserve">Articulos de construccion </t>
  </si>
  <si>
    <t>Articulos y Juguetes Infantiles</t>
  </si>
  <si>
    <t>Derecho de Autor</t>
  </si>
  <si>
    <t xml:space="preserve">Marca Comercial </t>
  </si>
  <si>
    <t>Obra Literaria</t>
  </si>
  <si>
    <t>Obras Graficas</t>
  </si>
  <si>
    <r>
      <rPr>
        <b/>
        <sz val="8"/>
        <rFont val="Cambria"/>
        <family val="1"/>
      </rPr>
      <t>1</t>
    </r>
    <r>
      <rPr>
        <sz val="8"/>
        <rFont val="Cambria"/>
        <family val="1"/>
      </rPr>
      <t xml:space="preserve"> Se entiende por "Denuncia" al aviso que se da a la justicia o a sus agentes, sobre las circunstancias de haberse cometido un hecho que parece delictuoso.</t>
    </r>
  </si>
  <si>
    <r>
      <rPr>
        <b/>
        <sz val="8"/>
        <rFont val="Cambria"/>
        <family val="1"/>
      </rPr>
      <t>2</t>
    </r>
    <r>
      <rPr>
        <sz val="8"/>
        <rFont val="Cambria"/>
        <family val="1"/>
      </rPr>
      <t xml:space="preserve"> Se presentan solo bienes afectados durante el periodo de referencia.</t>
    </r>
  </si>
  <si>
    <r>
      <rPr>
        <b/>
        <sz val="8"/>
        <rFont val="Cambria"/>
        <family val="1"/>
      </rPr>
      <t>3</t>
    </r>
    <r>
      <rPr>
        <sz val="8"/>
        <rFont val="Cambria"/>
        <family val="1"/>
      </rPr>
      <t xml:space="preserve">  "Tipo de Delito" corresponde a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</si>
  <si>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t>TABLA 20.44: NÚMERO DE DENUNCIAS DE LA POLICÍA DE INVESTIGACIONES DE CHILE (PDI) POR VULNERACIÓN A LA LEY N° 17.336 DE PROPIEDAD INTELECTUAL, POR TIPO DE DELITO, SEGÚN REGIÓN POLICIAL DE LA DENUNCIA Y COMUNA DE OCURRENCIA DEL DELITO. 2022</t>
  </si>
  <si>
    <t>REGIÓN POLICIAL DE LA DENUNCIA Y COMUNA DE OCURRENCIA DEL DELITO/1/2</t>
  </si>
  <si>
    <t xml:space="preserve">Utilización sin autorización de obras de dominio ajeno por Ley de Propiedad Intelectual Artículo 79 A </t>
  </si>
  <si>
    <t>Inducir, permitir, facilitar u ocultar una infracción de los derechos de autor o conexos Artículo 81 ter.</t>
  </si>
  <si>
    <t>Región de Valparaíso</t>
  </si>
  <si>
    <t>Quillota</t>
  </si>
  <si>
    <t>La Florida</t>
  </si>
  <si>
    <t>La Pintana</t>
  </si>
  <si>
    <t>Las Condes</t>
  </si>
  <si>
    <t>Quinta Normal</t>
  </si>
  <si>
    <t>Santiago</t>
  </si>
  <si>
    <t>Región de Magallanes</t>
  </si>
  <si>
    <t>Punta Arenas</t>
  </si>
  <si>
    <r>
      <t xml:space="preserve">Nota: </t>
    </r>
    <r>
      <rPr>
        <sz val="8"/>
        <rFont val="Cambria"/>
        <family val="1"/>
      </rPr>
      <t>Para la construcción de la información se considera la revisión de la totalidad de códigos contenidos en el "Código Único de Materia", competencia penal, vinculados la Ley n°17.336 de Propiedad Intelectual; esto es códigos: 09001, 09002, 09003, 09004 y 09099.</t>
    </r>
  </si>
  <si>
    <r>
      <rPr>
        <b/>
        <sz val="8"/>
        <rFont val="Cambria"/>
        <family val="1"/>
      </rPr>
      <t>1</t>
    </r>
    <r>
      <rPr>
        <sz val="8"/>
        <rFont val="Cambria"/>
        <family val="1"/>
      </rPr>
      <t xml:space="preserve"> Incluye las Regiones Policiales que presentan al menos una denuncia asociada a la Ley de Propiedad Intelectual.</t>
    </r>
  </si>
  <si>
    <r>
      <rPr>
        <b/>
        <sz val="8"/>
        <rFont val="Cambria"/>
        <family val="1"/>
      </rPr>
      <t>2</t>
    </r>
    <r>
      <rPr>
        <sz val="8"/>
        <rFont val="Cambria"/>
        <family val="1"/>
      </rPr>
      <t xml:space="preserve"> Incluye todas las denuncias efectuadas en cada región policial, por tanto la comuna corresponde a la locación de ocurrencia del delito. A causa de ello, algunas comunas informadas podrían diferir de su región de origen.</t>
    </r>
  </si>
  <si>
    <r>
      <rPr>
        <b/>
        <sz val="8"/>
        <rFont val="Cambria"/>
        <family val="1"/>
      </rPr>
      <t>3</t>
    </r>
    <r>
      <rPr>
        <sz val="8"/>
        <rFont val="Cambria"/>
        <family val="1"/>
      </rPr>
      <t xml:space="preserve">  "Tipo de Delito" corresponde a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</si>
  <si>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t>Fuente: Policía de Investigaciones de Chile (PDI). Cenacrim.</t>
  </si>
  <si>
    <t>TABLA 20.45: NÚMERO DE PERSONAS IMPUTADAS, CAUSAS INGRESADAS Y TERMINADAS EN JUZGADOS/1, Y PERSONAS CONDENADAS POR VULNERACIÓN DE LA LEY 17.336 DE PROPIEDAD INTELECTUAL, SEGÚN TIPO DE VULNERACIÓN. 2022</t>
  </si>
  <si>
    <t>TIPO DE VULNERACIÓN</t>
  </si>
  <si>
    <t>PERSONAS IMPUTADAS</t>
  </si>
  <si>
    <t>CAUSAS INGRESADAS/2 Y TERMINADAS/3</t>
  </si>
  <si>
    <t>PERSONAS CONDENADAS</t>
  </si>
  <si>
    <t>Ingresos</t>
  </si>
  <si>
    <t>Términos</t>
  </si>
  <si>
    <t>Falsificación de obras protegidas por Ley de Propiedad Intelectual.</t>
  </si>
  <si>
    <t>Venta ilícita de obras protegidas por Ley de Propiedad Intelectual.</t>
  </si>
  <si>
    <t>Utilización sin autorización de obras de dominio ajeno por Ley de Propiedad Intelectual.</t>
  </si>
  <si>
    <t>Delitos contra Ley de Propiedad Intelectual</t>
  </si>
  <si>
    <r>
      <rPr>
        <b/>
        <sz val="8"/>
        <color indexed="8"/>
        <rFont val="Cambria"/>
        <family val="1"/>
      </rPr>
      <t>Nota:</t>
    </r>
    <r>
      <rPr>
        <sz val="8"/>
        <color indexed="8"/>
        <rFont val="Cambria"/>
        <family val="1"/>
      </rPr>
      <t xml:space="preserve"> Para la construcción de la información se considera la revisión de la totalidad de códigos contenidos en el "Código Único de Materia", competencia penal, vinculados la Ley n°17.336 de propiedad intelectual; esto es códigos: 09001, 09002, 09003, 09004 y 09099.</t>
    </r>
  </si>
  <si>
    <r>
      <rPr>
        <b/>
        <sz val="8"/>
        <rFont val="Cambria"/>
        <family val="1"/>
      </rPr>
      <t>1</t>
    </r>
    <r>
      <rPr>
        <sz val="8"/>
        <rFont val="Cambria"/>
        <family val="1"/>
      </rPr>
      <t xml:space="preserve"> Se consideran "Tribunales de Garantía", de "Letras" y "Garantía y Letras".</t>
    </r>
  </si>
  <si>
    <r>
      <rPr>
        <b/>
        <sz val="8"/>
        <color theme="1"/>
        <rFont val="Cambria"/>
        <family val="1"/>
      </rPr>
      <t xml:space="preserve">2 </t>
    </r>
    <r>
      <rPr>
        <sz val="8"/>
        <color theme="1"/>
        <rFont val="Cambria"/>
        <family val="1"/>
      </rPr>
      <t>Se entiende por "Causas Ingresadas" a aquellas causas nuevas ingresadas al tribunal que se identifican con un número de rol en cada una de las competencias que tienen. No incluye las causas pendientes de años anteriores.</t>
    </r>
  </si>
  <si>
    <r>
      <rPr>
        <b/>
        <sz val="8"/>
        <rFont val="Cambria"/>
        <family val="1"/>
      </rPr>
      <t>3</t>
    </r>
    <r>
      <rPr>
        <sz val="8"/>
        <rFont val="Cambria"/>
        <family val="1"/>
      </rPr>
      <t xml:space="preserve"> Se entiende por "Causas Terminadas" como el  término en cada una de las materias asociadas a una causa, independiente del año de ingreso de la misma, por lo cual puede contener causas ingresadas en años anteriores.</t>
    </r>
  </si>
  <si>
    <t>Fuente: Sistema de Apoyo a la Gestión Judicial, SIAGJ. Corporación Administrativa del Poder Judicial (CAPJ).</t>
  </si>
  <si>
    <t>TABLA 20.46: NÚMERO DE DELITOS/1 INGRESADOS AL MINISTERIO PÚBLICO POR VULNERACIÓN A LA LEY N° 17.336, DE PROPIEDAD INTELECTUAL, POR AÑO, SEGÚN REGIÓN DE FISCALÍA. 2018-2022</t>
  </si>
  <si>
    <t>REGIÓN DE FISCALÍA</t>
  </si>
  <si>
    <t>AÑOS</t>
  </si>
  <si>
    <t>Metropolitana/2</t>
  </si>
  <si>
    <t>Metropolitana/3</t>
  </si>
  <si>
    <t>Metropolitana/4</t>
  </si>
  <si>
    <t>Metropolitana/5</t>
  </si>
  <si>
    <r>
      <t>Nota:</t>
    </r>
    <r>
      <rPr>
        <sz val="8"/>
        <rFont val="Cambria"/>
        <family val="1"/>
      </rPr>
      <t xml:space="preserve"> Para la construcción de la información se considera la revisión de la totalidad de códigos contenidos en el "Código Único de Materia", competencia penal, vinculado a la Ley n°17.336 de propiedad intelectual; esto es códigos: 09001, 09002, 09003, 09004 y 09099.</t>
    </r>
  </si>
  <si>
    <r>
      <rPr>
        <b/>
        <sz val="8"/>
        <rFont val="Cambria"/>
        <family val="1"/>
      </rPr>
      <t>1</t>
    </r>
    <r>
      <rPr>
        <sz val="8"/>
        <rFont val="Cambria"/>
        <family val="1"/>
      </rPr>
      <t xml:space="preserve"> Por "Delito" se entiende a toda acción u omisión penada por la ley, que cometida con dolo o malicia importaría delito, y constituye cuasidelito si sólo hay culpa en la persona que las comete.</t>
    </r>
  </si>
  <si>
    <r>
      <rPr>
        <b/>
        <sz val="8"/>
        <rFont val="Cambria"/>
        <family val="1"/>
      </rPr>
      <t xml:space="preserve">2 </t>
    </r>
    <r>
      <rPr>
        <sz val="8"/>
        <rFont val="Cambria"/>
        <family val="1"/>
      </rPr>
      <t>Fiscalía</t>
    </r>
    <r>
      <rPr>
        <b/>
        <sz val="8"/>
        <rFont val="Cambria"/>
        <family val="1"/>
      </rPr>
      <t xml:space="preserve"> </t>
    </r>
    <r>
      <rPr>
        <sz val="8"/>
        <rFont val="Cambria"/>
        <family val="1"/>
      </rPr>
      <t>Centro Norte.</t>
    </r>
  </si>
  <si>
    <r>
      <rPr>
        <b/>
        <sz val="8"/>
        <rFont val="Cambria"/>
        <family val="1"/>
      </rPr>
      <t xml:space="preserve">3 </t>
    </r>
    <r>
      <rPr>
        <sz val="8"/>
        <rFont val="Cambria"/>
        <family val="1"/>
      </rPr>
      <t>Fiscalía</t>
    </r>
    <r>
      <rPr>
        <b/>
        <sz val="8"/>
        <rFont val="Cambria"/>
        <family val="1"/>
      </rPr>
      <t xml:space="preserve"> </t>
    </r>
    <r>
      <rPr>
        <sz val="8"/>
        <rFont val="Cambria"/>
        <family val="1"/>
      </rPr>
      <t>Oriente.</t>
    </r>
  </si>
  <si>
    <r>
      <rPr>
        <b/>
        <sz val="8"/>
        <rFont val="Cambria"/>
        <family val="1"/>
      </rPr>
      <t xml:space="preserve">4 </t>
    </r>
    <r>
      <rPr>
        <sz val="8"/>
        <rFont val="Cambria"/>
        <family val="1"/>
      </rPr>
      <t>Fiscalía</t>
    </r>
    <r>
      <rPr>
        <b/>
        <sz val="8"/>
        <rFont val="Cambria"/>
        <family val="1"/>
      </rPr>
      <t xml:space="preserve"> </t>
    </r>
    <r>
      <rPr>
        <sz val="8"/>
        <rFont val="Cambria"/>
        <family val="1"/>
      </rPr>
      <t>Occidente.</t>
    </r>
  </si>
  <si>
    <r>
      <rPr>
        <b/>
        <sz val="8"/>
        <rFont val="Cambria"/>
        <family val="1"/>
      </rPr>
      <t xml:space="preserve">5 </t>
    </r>
    <r>
      <rPr>
        <sz val="8"/>
        <rFont val="Cambria"/>
        <family val="1"/>
      </rPr>
      <t>Fiscalía</t>
    </r>
    <r>
      <rPr>
        <b/>
        <sz val="8"/>
        <rFont val="Cambria"/>
        <family val="1"/>
      </rPr>
      <t xml:space="preserve"> </t>
    </r>
    <r>
      <rPr>
        <sz val="8"/>
        <rFont val="Cambria"/>
        <family val="1"/>
      </rPr>
      <t>Sur.</t>
    </r>
  </si>
  <si>
    <t>Fuente: Ministerio Público. Sistema de Apoyo a Fiscales (SAF).</t>
  </si>
  <si>
    <t>TABLA 20.47: NÚMERO DE DELITOS TERMINADOS/1 EN EL MINISTERIO PÚBLICO POR VULNERACIÓN A LA LEY N° 17.336, DE PROPIEDAD INTELECTUAL, POR AÑO, SEGÚN REGIÓN DE FISCALÍA. 2018-2022</t>
  </si>
  <si>
    <r>
      <rPr>
        <b/>
        <sz val="8"/>
        <rFont val="Cambria"/>
        <family val="1"/>
      </rPr>
      <t>Nota</t>
    </r>
    <r>
      <rPr>
        <sz val="8"/>
        <rFont val="Cambria"/>
        <family val="1"/>
      </rPr>
      <t>: Para la construcción de la información se considera la revisión de la totalidad de códigos contenidos en el "Código Único de Materia", competencia penal, vinculado a la Ley n°17.336 de propiedad intelectual; esto es códigos: 09001, 09002, 09003, 09004 y 09099.</t>
    </r>
  </si>
  <si>
    <r>
      <rPr>
        <b/>
        <sz val="8"/>
        <rFont val="Cambria"/>
        <family val="1"/>
      </rPr>
      <t>1</t>
    </r>
    <r>
      <rPr>
        <sz val="8"/>
        <rFont val="Cambria"/>
        <family val="1"/>
      </rPr>
      <t xml:space="preserve"> Los delitos terminados no corresponden exclusivamente al cierre de causas ingresadas durante el año de referencia, pueden ser arrastradas desde años anteriores a razón de los tiempos asociados al proceso judicial. Lo anterior explica que en un año puede haber más causas terminadas que ingresadas.</t>
    </r>
  </si>
  <si>
    <t>TABLA 20.48: NÚMERO DE SENTENCIAS DEFINITIVAS CONDENATORIAS POR VULNERACIÓN A LA LEY N° 17.336, DE PROPIEDAD INTELECTUAL, POR AÑO, SEGÚN REGIÓN DE FISCALÍA. 2018-2022</t>
  </si>
  <si>
    <t>Metropolitana/1</t>
  </si>
  <si>
    <r>
      <rPr>
        <b/>
        <sz val="8"/>
        <rFont val="Cambria"/>
        <family val="1"/>
      </rPr>
      <t>1</t>
    </r>
    <r>
      <rPr>
        <sz val="8"/>
        <rFont val="Cambria"/>
        <family val="1"/>
      </rPr>
      <t xml:space="preserve"> Fiscalía Centro Norte.</t>
    </r>
  </si>
  <si>
    <r>
      <rPr>
        <b/>
        <sz val="8"/>
        <rFont val="Cambria"/>
        <family val="1"/>
      </rPr>
      <t>2</t>
    </r>
    <r>
      <rPr>
        <sz val="8"/>
        <rFont val="Cambria"/>
        <family val="1"/>
      </rPr>
      <t xml:space="preserve"> Fiscalía Oriente.</t>
    </r>
  </si>
  <si>
    <r>
      <rPr>
        <b/>
        <sz val="8"/>
        <rFont val="Cambria"/>
        <family val="1"/>
      </rPr>
      <t>3</t>
    </r>
    <r>
      <rPr>
        <sz val="8"/>
        <rFont val="Cambria"/>
        <family val="1"/>
      </rPr>
      <t xml:space="preserve"> Fiscalía Occidente.</t>
    </r>
  </si>
  <si>
    <r>
      <rPr>
        <b/>
        <sz val="8"/>
        <rFont val="Cambria"/>
        <family val="1"/>
      </rPr>
      <t>4</t>
    </r>
    <r>
      <rPr>
        <sz val="8"/>
        <rFont val="Cambria"/>
        <family val="1"/>
      </rPr>
      <t xml:space="preserve"> Fiscalía Sur.</t>
    </r>
  </si>
  <si>
    <t>TABLA 21.1: NÚMERO DE PERSONAS CON RECONOCIMIENTO DE CALIDAD INDÍGENA/1 (LEY N° 19.253), POR AÑO/2 Y SEXO, SEGÚN REGIÓN. 2018-2022</t>
  </si>
  <si>
    <t>N° de Personas</t>
  </si>
  <si>
    <t xml:space="preserve">Hombre </t>
  </si>
  <si>
    <t xml:space="preserve">Mujer </t>
  </si>
  <si>
    <r>
      <t>1</t>
    </r>
    <r>
      <rPr>
        <sz val="8"/>
        <color indexed="8"/>
        <rFont val="Cambria"/>
        <family val="1"/>
      </rPr>
      <t xml:space="preserve"> El Estado de Chile, a través de la Ley N° 19.253, reconoce la existencia de los pueblos indígenas en Chile y mandata a la Corporación Nacional de Desarrollo indígena (Conadi) el registro de las personas a las que se les reconoce su calidad de pertenecientes a los pueblos indígenas. El Estado reconoce como principales etnias indígenas de Chile a la Mapuche, Aymara, Rapa Nui, Atacameñas, Quechuas, Collas, Diaguita, Kawashkar y Yagán.</t>
    </r>
  </si>
  <si>
    <r>
      <rPr>
        <b/>
        <sz val="8"/>
        <color indexed="8"/>
        <rFont val="Cambria"/>
        <family val="1"/>
      </rPr>
      <t>2</t>
    </r>
    <r>
      <rPr>
        <sz val="8"/>
        <color indexed="8"/>
        <rFont val="Cambria"/>
        <family val="1"/>
      </rPr>
      <t xml:space="preserve"> Los datos corresponden a la cantidad de personas con reconocimiento de calidad indígena entregado durante el periodo de referencia indicado, es decir, desde el 1 de enero al 31 de diciembre de cada año.</t>
    </r>
  </si>
  <si>
    <t>Fuente: Corporación Nacional de Desarrollo Indígena (Conadi).</t>
  </si>
  <si>
    <t>TABLA 21.2: NÚMERO Y PORCENTAJE DE PERSONAS CON RECONOCIMIENTO DE CALIDAD INDÍGENA/1 (LEY N° 19.253), POR AÑO Y SEXO, SEGÚN PUEBLO INDÍGENA DE PERTENENCIA. 2018-2022</t>
  </si>
  <si>
    <t>PUEBLO INDÍGENA</t>
  </si>
  <si>
    <t>Atacameño</t>
  </si>
  <si>
    <t>Aymara</t>
  </si>
  <si>
    <t>Chango/2</t>
  </si>
  <si>
    <t>Colla</t>
  </si>
  <si>
    <t>Diaguita</t>
  </si>
  <si>
    <t>Kawashkar</t>
  </si>
  <si>
    <t>Mapuche</t>
  </si>
  <si>
    <t>Quechua</t>
  </si>
  <si>
    <t>Rapa Nui</t>
  </si>
  <si>
    <t>Yagán</t>
  </si>
  <si>
    <r>
      <rPr>
        <b/>
        <sz val="8"/>
        <color indexed="8"/>
        <rFont val="Cambria"/>
        <family val="1"/>
      </rPr>
      <t>2</t>
    </r>
    <r>
      <rPr>
        <sz val="8"/>
        <color indexed="8"/>
        <rFont val="Cambria"/>
        <family val="1"/>
      </rPr>
      <t xml:space="preserve"> Desde Octubre del 2020 se reconoce oficialmente al pueblo Chango en la ley n° 19.253, y desde Enero del 2021 se otorgan las primeras calidades indígenas.</t>
    </r>
  </si>
  <si>
    <t>TABLA 21.3: NÚMERO DE PERSONAS CON RECONOCIMIENTO DE CALIDAD INDÍGENA/1 (LEY N° 19.253), ACUMULADO AL AÑO 2022/2, POR SEXO, SEGÚN REGIÓN.</t>
  </si>
  <si>
    <r>
      <rPr>
        <b/>
        <sz val="8"/>
        <color indexed="8"/>
        <rFont val="Cambria"/>
        <family val="1"/>
      </rPr>
      <t>2</t>
    </r>
    <r>
      <rPr>
        <sz val="8"/>
        <color indexed="8"/>
        <rFont val="Cambria"/>
        <family val="1"/>
      </rPr>
      <t xml:space="preserve"> Los datos corresponden a la cantidad de personas con reconocimiento de calidad indígena entregado desde el año 1994 hasta el 31 de diciembre del 2022.</t>
    </r>
  </si>
  <si>
    <t>TABLA 21.4: NÚMERO DE PERSONAS CON RECONOCIMIENTO DE CALIDAD INDÍGENA/1 (LEY N° 19.253), ACUMULADO AL AÑO 2022/2, POR SEXO, SEGÚN PUEBLO INDÍGENA DE PERTENENCIA.</t>
  </si>
  <si>
    <t>Chango/3</t>
  </si>
  <si>
    <r>
      <rPr>
        <b/>
        <sz val="8"/>
        <color indexed="8"/>
        <rFont val="Cambria"/>
        <family val="1"/>
      </rPr>
      <t>3</t>
    </r>
    <r>
      <rPr>
        <sz val="8"/>
        <color indexed="8"/>
        <rFont val="Cambria"/>
        <family val="1"/>
      </rPr>
      <t xml:space="preserve"> Desde Octubre del 2020 se reconoce oficialmente al pueblo Chango en la ley n° 19.253, y desde Enero del 2021 se otorgan las primeras calidades indígenas.</t>
    </r>
  </si>
  <si>
    <t>TABLA 21.5: NÚMERO DE BECAS INDÍGENAS OTORGADAS POR AÑO, NIVEL DE EDUCACIÓN Y SEXO, SEGÚN REGIÓN. 2018-2022</t>
  </si>
  <si>
    <t>Total Regional 2018</t>
  </si>
  <si>
    <t>Educación básica</t>
  </si>
  <si>
    <t>Educación media</t>
  </si>
  <si>
    <t>Educación superior</t>
  </si>
  <si>
    <t>Total Regional 2019</t>
  </si>
  <si>
    <t>Cobertura</t>
  </si>
  <si>
    <t>Ñuble/1</t>
  </si>
  <si>
    <t>(CONTINUACIÓN TABLA 21.5)</t>
  </si>
  <si>
    <t>Total Regional 2020</t>
  </si>
  <si>
    <t>Total Regional 2021</t>
  </si>
  <si>
    <t>Total Regional 2022</t>
  </si>
  <si>
    <r>
      <rPr>
        <b/>
        <sz val="8"/>
        <color rgb="FF000000"/>
        <rFont val="Cambria"/>
        <family val="1"/>
      </rPr>
      <t xml:space="preserve">1 </t>
    </r>
    <r>
      <rPr>
        <sz val="8"/>
        <color indexed="8"/>
        <rFont val="Cambria"/>
        <family val="1"/>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</si>
  <si>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Fuente: Corporación Nacional de Desarrollo Indígena (Conadi) - Junta Nacional de Auxilio Escolar y Becas (Junaeb).</t>
  </si>
  <si>
    <t>TABLA 21.6: MONTO DE LA INVERSIÓN EN BECAS INDÍGENAS, POR AÑO Y NIVEL DE EDUCACIÓN, SEGÚN REGIÓN. 2018-2022</t>
  </si>
  <si>
    <r>
      <t>2020</t>
    </r>
    <r>
      <rPr>
        <b/>
        <sz val="8"/>
        <color rgb="FF000000"/>
        <rFont val="Cambria"/>
        <family val="1"/>
      </rPr>
      <t>/1</t>
    </r>
  </si>
  <si>
    <t>Total regional 2018</t>
  </si>
  <si>
    <t>Nivel de educación</t>
  </si>
  <si>
    <t>Total regional 2019</t>
  </si>
  <si>
    <t>Total regional 2020</t>
  </si>
  <si>
    <t>Básica</t>
  </si>
  <si>
    <t>Media</t>
  </si>
  <si>
    <t>Superior</t>
  </si>
  <si>
    <t>Ñuble/2</t>
  </si>
  <si>
    <t>(CONTINUACIÓN TABLA 21.6)</t>
  </si>
  <si>
    <r>
      <t>2021</t>
    </r>
    <r>
      <rPr>
        <b/>
        <sz val="8"/>
        <color rgb="FF000000"/>
        <rFont val="Cambria"/>
        <family val="1"/>
      </rPr>
      <t>/1</t>
    </r>
  </si>
  <si>
    <t>2022/1</t>
  </si>
  <si>
    <t>Total regional 2021</t>
  </si>
  <si>
    <t>Total regional 2022</t>
  </si>
  <si>
    <r>
      <rPr>
        <b/>
        <sz val="8"/>
        <rFont val="Cambria"/>
        <family val="1"/>
      </rPr>
      <t>1</t>
    </r>
    <r>
      <rPr>
        <sz val="8"/>
        <rFont val="Cambria"/>
        <family val="1"/>
      </rPr>
      <t xml:space="preserve"> Junaeb también administra a nivel central un gasto regular asociado a gastos de administración de los programas de Becas Indígenas (Personal, manuales de procedimiento, difusión, supervisiones, etc.). El monto para el año 2018 fue de 361.539.790, en 2019 fue de 573.851.063, en 2020 fue de 299.692.500 y en 2021 fue de 686.337.477 pesos.</t>
    </r>
  </si>
  <si>
    <r>
      <rPr>
        <b/>
        <sz val="8"/>
        <rFont val="Cambria"/>
        <family val="1"/>
      </rPr>
      <t>2</t>
    </r>
    <r>
      <rPr>
        <sz val="8"/>
        <rFont val="Cambria"/>
        <family val="1"/>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</si>
  <si>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TABLA 21.7: NÚMERO DE ESTUDIANTES INDÍGENAS BENEFICIARIOS DE BECAS INDÍGENAS, POR AÑO Y NIVEL DE EDUCACIÓN, SEGÚN PUEBLO ORIGINARIO. 2018-2022</t>
  </si>
  <si>
    <t>PUEBLO ORIGINARIO</t>
  </si>
  <si>
    <t xml:space="preserve">Educación superior </t>
  </si>
  <si>
    <t>Kawhaskar</t>
  </si>
  <si>
    <t>Chango/1</t>
  </si>
  <si>
    <r>
      <rPr>
        <b/>
        <sz val="8"/>
        <color indexed="8"/>
        <rFont val="Cambria"/>
        <family val="1"/>
      </rPr>
      <t>1</t>
    </r>
    <r>
      <rPr>
        <sz val="8"/>
        <color indexed="8"/>
        <rFont val="Cambria"/>
        <family val="1"/>
      </rPr>
      <t xml:space="preserve"> Desde Octubre del 2020 se reconoce oficialmente al pueblo Chango en la ley n° 19.253, y desde Enero del 2021 se otorgan las primeras calidades indígenas.</t>
    </r>
  </si>
  <si>
    <t>Fuente: Corporación Nacional de Desarrollo Indígena (Conadi). Junta Nacional de Auxilio Escolar y Becas (Junaeb).</t>
  </si>
  <si>
    <t>TABLA 21.8: NÚMERO DE PROGRAMAS Y MONTO DE LA INVERSIÓN DEL FONDO DE CULTURA Y EDUCACIÓN INDÍGENA, POR AÑO Y TIPO DE PROGRAMA DE CULTURA, SEGÚN REGIÓN Y UNIDAD OPERATIVA. 2018-2022</t>
  </si>
  <si>
    <t>Unidad operativa</t>
  </si>
  <si>
    <t>N° TOTAL</t>
  </si>
  <si>
    <t>Monto Total ($)</t>
  </si>
  <si>
    <t>DIF/1</t>
  </si>
  <si>
    <t>DIF/1 ($)</t>
  </si>
  <si>
    <t>LEN/2</t>
  </si>
  <si>
    <t>LEN/2 ($)</t>
  </si>
  <si>
    <t>PAT/3</t>
  </si>
  <si>
    <t>PAT/3 ($)</t>
  </si>
  <si>
    <t xml:space="preserve">DIF/1 </t>
  </si>
  <si>
    <t>PAT /3</t>
  </si>
  <si>
    <t>Dirección Regional Arica y Parinacota</t>
  </si>
  <si>
    <t>Tarapacá / Atacama</t>
  </si>
  <si>
    <t>Subdirección Nacional Iquique</t>
  </si>
  <si>
    <t>Oficina de Asuntos Indígenas San Pedro de Atacama</t>
  </si>
  <si>
    <t>Valparaíso (insular)</t>
  </si>
  <si>
    <t>Oficina de Asuntos Indígenas Isla de Pascua</t>
  </si>
  <si>
    <t>Coquimbo / Valparaíso cont. / Metropolitana / O'Higgins</t>
  </si>
  <si>
    <t>Oficina de Asuntos Indígenas Santiago</t>
  </si>
  <si>
    <t>Dirección Regional Cañete</t>
  </si>
  <si>
    <t>Ñuble/4</t>
  </si>
  <si>
    <t>Subdirección Nacional Temuco</t>
  </si>
  <si>
    <t>Dirección Regional Valdivia</t>
  </si>
  <si>
    <t>Los Lagos / Aysén</t>
  </si>
  <si>
    <t>Dirección Regional Osorno</t>
  </si>
  <si>
    <t>Oficina de Asuntos Indígenas Punta Arenas</t>
  </si>
  <si>
    <t>Varias/5</t>
  </si>
  <si>
    <t>Dirección Nacional</t>
  </si>
  <si>
    <t>(CONTINUACIÓN TABLA 21.8)</t>
  </si>
  <si>
    <t>DIF ($) /1</t>
  </si>
  <si>
    <t>LEN /2</t>
  </si>
  <si>
    <t>LEN ($) /2</t>
  </si>
  <si>
    <t>PAT ($) /3</t>
  </si>
  <si>
    <t>DIF ($)/1</t>
  </si>
  <si>
    <t>Dirección Regional Los Ríos</t>
  </si>
  <si>
    <t>Dirección Regional Los Lagos</t>
  </si>
  <si>
    <r>
      <t>1</t>
    </r>
    <r>
      <rPr>
        <sz val="8"/>
        <color indexed="8"/>
        <rFont val="Cambria"/>
        <family val="1"/>
      </rPr>
      <t xml:space="preserve"> DIF: Programa de Difusión y Fomento de las Culturas Indígenas.</t>
    </r>
  </si>
  <si>
    <r>
      <t xml:space="preserve">2 </t>
    </r>
    <r>
      <rPr>
        <sz val="8"/>
        <color indexed="8"/>
        <rFont val="Cambria"/>
        <family val="1"/>
      </rPr>
      <t>LEN: Programa de Recuperación y Revitalización de las Lenguas Indígenas.</t>
    </r>
  </si>
  <si>
    <r>
      <t xml:space="preserve">3 </t>
    </r>
    <r>
      <rPr>
        <sz val="8"/>
        <color indexed="8"/>
        <rFont val="Cambria"/>
        <family val="1"/>
      </rPr>
      <t>PAT: Programa Manejo y Protección del Patrimonio Cultural Indígena.</t>
    </r>
  </si>
  <si>
    <r>
      <t>4</t>
    </r>
    <r>
      <rPr>
        <sz val="8"/>
        <rFont val="Cambria"/>
        <family val="1"/>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</si>
  <si>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r>
      <t xml:space="preserve">5 </t>
    </r>
    <r>
      <rPr>
        <sz val="8"/>
        <rFont val="Cambria"/>
        <family val="1"/>
      </rPr>
      <t>Varias: Corresponde a lo ejecutado desde la Dirección Nacional en varias regiones.</t>
    </r>
  </si>
  <si>
    <t>TABLA 21.9: NÚMERO DE PROGRAMAS Y MONTO DE LA INVERSIÓN DEL FONDO DE CULTURA Y EDUCACIÓN INDÍGENA, POR AÑO Y TIPO DE PROGRAMA DE EDUCACIÓN, SEGÚN REGIÓN Y UNIDAD OPERATIVA. 2018-2022</t>
  </si>
  <si>
    <t>N° Total de Programas</t>
  </si>
  <si>
    <t>EIB/1</t>
  </si>
  <si>
    <t>EIB/1 ($)</t>
  </si>
  <si>
    <t>CAP/2</t>
  </si>
  <si>
    <t>CAP/2 ($)</t>
  </si>
  <si>
    <t>EIB ($)/1</t>
  </si>
  <si>
    <t>Ñuble/3</t>
  </si>
  <si>
    <t>Varias /4</t>
  </si>
  <si>
    <t>(CONTINUACIÓN TABLA 21.9)</t>
  </si>
  <si>
    <t>CAP /2</t>
  </si>
  <si>
    <t>CAP ($)/2</t>
  </si>
  <si>
    <r>
      <t xml:space="preserve">1 </t>
    </r>
    <r>
      <rPr>
        <sz val="8"/>
        <color indexed="8"/>
        <rFont val="Cambria"/>
        <family val="1"/>
      </rPr>
      <t>EIB: Programa Educación Intercultural e Indígena.</t>
    </r>
  </si>
  <si>
    <r>
      <t xml:space="preserve">2 </t>
    </r>
    <r>
      <rPr>
        <sz val="8"/>
        <color indexed="8"/>
        <rFont val="Cambria"/>
        <family val="1"/>
      </rPr>
      <t>CAP: Programa Subsidio a la Capacitación y Especialización de Indígenas.</t>
    </r>
  </si>
  <si>
    <r>
      <rPr>
        <b/>
        <sz val="8"/>
        <rFont val="Cambria"/>
        <family val="1"/>
      </rPr>
      <t>3</t>
    </r>
    <r>
      <rPr>
        <sz val="8"/>
        <rFont val="Cambria"/>
        <family val="1"/>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</si>
  <si>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r>
      <t xml:space="preserve">4 </t>
    </r>
    <r>
      <rPr>
        <sz val="8"/>
        <rFont val="Cambria"/>
        <family val="1"/>
      </rPr>
      <t>Varias: Corresponde a lo ejecutado desde la Dirección Nacional en varias regiones.</t>
    </r>
  </si>
  <si>
    <t>TABLA 21.10: DISTRIBUCIÓN REGIONAL DE FONDOS CONCURSABLES PARA SUBSIDIOS DE CAPACITACIÓN Y ESPECIALIZACIÓN DE PROFESIONALES Y PERSONAL TÉCNICO INDÍGENA, POR AÑO Y SEXO, SEGÚN REGIÓN. 2018-2022</t>
  </si>
  <si>
    <t>Monto ($)</t>
  </si>
  <si>
    <r>
      <rPr>
        <b/>
        <sz val="8"/>
        <rFont val="Cambria"/>
        <family val="1"/>
      </rPr>
      <t xml:space="preserve">1 </t>
    </r>
    <r>
      <rPr>
        <sz val="8"/>
        <rFont val="Cambria"/>
        <family val="1"/>
      </rPr>
      <t>Durante 2018, Conadi excepcionalmente no desarrolló este fondo concursable.</t>
    </r>
  </si>
  <si>
    <r>
      <t>2</t>
    </r>
    <r>
      <rPr>
        <sz val="8"/>
        <rFont val="Cambria"/>
        <family val="1"/>
      </rPr>
      <t xml:space="preserve"> 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</si>
  <si>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TABLA 21.11: NÚMERO DE PROYECTOS DEL FONDO DE DESARROLLO INDÍGENA (FDI) Y MONTO DE LA INVERSIÓN, POR AÑO, SEGÚN REGIÓN Y UNIDAD OPERATIVA. 2018-2022</t>
  </si>
  <si>
    <t>N° proyectos</t>
  </si>
  <si>
    <t>N°
proyectos</t>
  </si>
  <si>
    <t>Tarapacá/Atacama</t>
  </si>
  <si>
    <t>Coquimbo/ Valparaíso cont./ Metropolitana/ O'Higgins</t>
  </si>
  <si>
    <t>Los Lagos/Aysén</t>
  </si>
  <si>
    <t>Varias/2</t>
  </si>
  <si>
    <r>
      <rPr>
        <b/>
        <sz val="8"/>
        <rFont val="Cambria"/>
        <family val="1"/>
      </rPr>
      <t xml:space="preserve">1 </t>
    </r>
    <r>
      <rPr>
        <sz val="8"/>
        <rFont val="Cambria"/>
        <family val="1"/>
      </rPr>
      <t>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</si>
  <si>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r>
      <rPr>
        <b/>
        <sz val="8"/>
        <color indexed="8"/>
        <rFont val="Cambria"/>
        <family val="1"/>
      </rPr>
      <t xml:space="preserve">2 </t>
    </r>
    <r>
      <rPr>
        <sz val="8"/>
        <color indexed="8"/>
        <rFont val="Cambria"/>
        <family val="1"/>
      </rPr>
      <t>Varias: Corresponde a lo ejecutado desde la Dirección Nacional en varias regiones.</t>
    </r>
  </si>
  <si>
    <t>TABLA 21.12: NÚMERO DE INSCRIPCIONES EN EL REGISTRO PÚBLICO DE TIERRAS INDÍGENAS EMITIDOS, POR AÑO Y SEXO, SEGÚN REGISTRO PÚBLICO Y REGIÓN. 2018-2022</t>
  </si>
  <si>
    <t>REGISTRO PÚBLICO Y REGIÓN</t>
  </si>
  <si>
    <t>Comunidad/1</t>
  </si>
  <si>
    <t>Registro Insular</t>
  </si>
  <si>
    <t>Insular Rapa Nui/2</t>
  </si>
  <si>
    <t>Centro Sur</t>
  </si>
  <si>
    <t>Magallanes y Aysén</t>
  </si>
  <si>
    <r>
      <rPr>
        <b/>
        <sz val="8"/>
        <rFont val="Cambria"/>
        <family val="1"/>
      </rPr>
      <t xml:space="preserve">1 </t>
    </r>
    <r>
      <rPr>
        <sz val="8"/>
        <rFont val="Cambria"/>
        <family val="1"/>
      </rPr>
      <t>La categoría Comunidad incluye el número de inscripciones de la totalidad de una Comunidad, parte de Comunidades y Sucesiones.</t>
    </r>
  </si>
  <si>
    <r>
      <rPr>
        <b/>
        <sz val="8"/>
        <color indexed="8"/>
        <rFont val="Cambria"/>
        <family val="1"/>
      </rPr>
      <t xml:space="preserve">2 </t>
    </r>
    <r>
      <rPr>
        <sz val="8"/>
        <color indexed="8"/>
        <rFont val="Cambria"/>
        <family val="1"/>
      </rPr>
      <t>EL RPTI Insular Rapa Nui, comprende las tierras correspondientes a la provincia Isla de Pascua de la Región de Valparaíso.</t>
    </r>
  </si>
  <si>
    <r>
      <rPr>
        <b/>
        <sz val="8"/>
        <rFont val="Cambria"/>
        <family val="1"/>
      </rPr>
      <t xml:space="preserve">3 </t>
    </r>
    <r>
      <rPr>
        <sz val="8"/>
        <rFont val="Cambria"/>
        <family val="1"/>
      </rPr>
      <t>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</si>
  <si>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t>Carrera Técnica</t>
  </si>
  <si>
    <r>
      <rPr>
        <b/>
        <sz val="8"/>
        <rFont val="Cambria"/>
        <family val="1"/>
      </rPr>
      <t>Nota:</t>
    </r>
    <r>
      <rPr>
        <sz val="8"/>
        <rFont val="Cambria"/>
        <family val="1"/>
      </rPr>
      <t xml:space="preserve"> Los datos del sector creativo se construyen a partir de la selección de 49 códigos de actividad economica de la cultura Clasificador Industrial Internacional Uniforme (CIIU4.CL 2012). La selección de códigos y asignación de dominio cultural es definida por Ministerio de las Culturas, Las Artes y el Patrimonio en base a los lineamientos del Marco de Estadísticas Culturales de UNESCO (2009). Para mayor detalle, ver selección de códigos de actividades características de la cultura en el siguiente enlace: https://www.ine.gob.cl/estadisticas/sociales/mercado-laboral/ocupacion-en-las-actividades-caracteristicas-de-la-cultura</t>
    </r>
  </si>
  <si>
    <r>
      <rPr>
        <b/>
        <sz val="8"/>
        <rFont val="Cambria"/>
        <family val="1"/>
      </rPr>
      <t>Nota:</t>
    </r>
    <r>
      <rPr>
        <sz val="8"/>
        <rFont val="Cambria"/>
        <family val="1"/>
      </rPr>
      <t xml:space="preserve"> Los datos del sector creativo se construyen a partir de la selección de 49 códigos de actividad economica de la cultura Clasificador Industrial Internacional Uniforme (CIIU4.CL 2012). La selección de códigos y asignación de dominio cultural es definida por Ministerio de las Culturas, las Artes y el Patrimonio en base a los lineamientos del Marco de Estadísticas Culturales de UNESCO (2009). Para mayor detalle, ver selección de códigos de actividades características de la cultura en el siguiente enlace: https://www.ine.gob.cl/estadisticas/sociales/mercado-laboral/ocupacion-en-las-actividades-caracteristicas-de-la-cultura</t>
    </r>
  </si>
  <si>
    <r>
      <rPr>
        <b/>
        <sz val="8"/>
        <rFont val="Cambria"/>
        <family val="1"/>
      </rPr>
      <t>Nota:</t>
    </r>
    <r>
      <rPr>
        <sz val="8"/>
        <rFont val="Cambria"/>
        <family val="1"/>
      </rPr>
      <t xml:space="preserve"> Los datos del sector creativo se construyen a partir de la selección de 49 códigos de actividad economica de la cultura Clasificador Industrial Internacional Uniforme (CIIU4.CL 2012). La selección de códigos y asignación de dominio cultural es definida por Ministerio de las Cultura, las Artes y el Patrimonio en base a los lineamientos del Marco de Estadísticas Culturales de UNESCO (2009). Para mayor detalle, ver selección de códigos de actividades características de la cultura en el siguiente enlace: https://www.ine.gob.cl/estadisticas/sociales/mercado-laboral/ocupacion-en-las-actividades-caracteristicas-de-la-cultura</t>
    </r>
  </si>
  <si>
    <r>
      <rPr>
        <b/>
        <sz val="8"/>
        <color theme="1"/>
        <rFont val="Cambria"/>
        <family val="1"/>
      </rPr>
      <t>1</t>
    </r>
    <r>
      <rPr>
        <sz val="8"/>
        <color theme="1"/>
        <rFont val="Cambria"/>
        <family val="1"/>
      </rPr>
      <t xml:space="preserve"> Las ACC hace referencia a actividades características de la cultura definidas por el Ministerio de las Culturas, las Artes y el Patrimonio. Para mayor detalle de la metodología de cálculo, ver documento metodológico: </t>
    </r>
    <r>
      <rPr>
        <sz val="8"/>
        <color rgb="FFFF0000"/>
        <rFont val="Cambria"/>
        <family val="1"/>
      </rPr>
      <t>https://www.ine.gob.cl/estadisticas/sociales/mercado-laboral/ocupacion-en-las-actividades-caracteristicas-de-la-cultura</t>
    </r>
  </si>
  <si>
    <r>
      <rPr>
        <b/>
        <sz val="8"/>
        <rFont val="Cambria"/>
        <family val="1"/>
      </rPr>
      <t>1</t>
    </r>
    <r>
      <rPr>
        <sz val="8"/>
        <rFont val="Cambria"/>
        <family val="1"/>
      </rPr>
      <t xml:space="preserve"> Las ACC hace referencia a actividades características de la cultura definidas por el Ministerio de las Culturas, las Artes y el Patrimonio. Para mayor detalle de la metodología de cálculo, ver documento metodológico: https://www.ine.gob.cl/estadisticas/sociales/mercado-laboral/ocupacion-en-las-actividades-caracteristicas-de-la-cultura</t>
    </r>
  </si>
  <si>
    <r>
      <rPr>
        <b/>
        <sz val="8"/>
        <color theme="1"/>
        <rFont val="Cambria"/>
        <family val="1"/>
      </rPr>
      <t>2</t>
    </r>
    <r>
      <rPr>
        <sz val="8"/>
        <color theme="1"/>
        <rFont val="Cambria"/>
        <family val="1"/>
      </rPr>
      <t xml:space="preserve"> Las Macrozonas utilizadas se construyen de la siguiente manera: Norte (Arica y Parinacota, Tarapacá,  Antofagasta, Atacama y Coquimbo); RM; Centro(Valparaíso, O'Higgins, Maule, Ñuble y Biobío); Sur(Araucanía, Los Lagos, Los Ríos, Aysén y Magallanes).</t>
    </r>
  </si>
  <si>
    <t>a: estimación poco fiable (coeficiente de variación mayor a 15% y menor o igual a 30%. En el caso de estimaciones de razón, si no cumple con el umbral de aceptación asociado a su error estándar).</t>
  </si>
  <si>
    <t>b: estimación no fiable (número de casos muestrales menor a 60, grados de libertad menores a 9 o coeficiente de variación mayor a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</si>
</sst>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2" formatCode="_ &quot;$&quot;* #,##0_ ;_ &quot;$&quot;* \-#,##0_ ;_ &quot;$&quot;* &quot;-&quot;_ ;_ @_ "/>
    <numFmt numFmtId="41" formatCode="_ * #,##0_ ;_ * \-#,##0_ ;_ * &quot;-&quot;_ ;_ @_ "/>
    <numFmt numFmtId="164" formatCode="_-* #,##0.00_-;\-* #,##0.00_-;_-* &quot;-&quot;??_-;_-@_-"/>
    <numFmt numFmtId="165" formatCode="_-* #,##0_-;\-* #,##0_-;_-* &quot;-&quot;??_-;_-@_-"/>
    <numFmt numFmtId="166" formatCode="_ * #,##0.00_ ;_ * \-#,##0.00_ ;_ * &quot;-&quot;_ ;_ @_ "/>
    <numFmt numFmtId="167" formatCode="#,##0.0"/>
    <numFmt numFmtId="168" formatCode="0.0000000000000"/>
    <numFmt numFmtId="169" formatCode="0.00000000000000"/>
    <numFmt numFmtId="170" formatCode="_-* #,##0_-;\-* #,##0_-;_-* &quot;-&quot;_-;_-@"/>
    <numFmt numFmtId="171" formatCode="\-"/>
    <numFmt numFmtId="172" formatCode="0.0%"/>
    <numFmt numFmtId="173" formatCode="0.0"/>
    <numFmt numFmtId="174" formatCode="_-* #,##0_-;\-* #,##0_-;_-* &quot;-&quot;_-;_-@_-"/>
    <numFmt numFmtId="175" formatCode="_-* #,##0_-;\-* #,##0_-;_-* &quot;-&quot;?_-;_-@_-"/>
    <numFmt numFmtId="176" formatCode="_(* #,##0_);_(* \(#,##0\);_(* &quot;-&quot;??_);_(@_)"/>
    <numFmt numFmtId="177" formatCode="_(* #,##0.00_);_(* \(#,##0.00\);_(* &quot;-&quot;??_);_(@_)"/>
    <numFmt numFmtId="178" formatCode="0_ ;\-0\ "/>
    <numFmt numFmtId="179" formatCode="_(* #,##0_);_(* \(#,##0\);_(* &quot;-&quot;_);_(@_)"/>
    <numFmt numFmtId="180" formatCode="&quot;$&quot;\ #,##0"/>
    <numFmt numFmtId="181" formatCode="[$-F400]h:mm:ss\ AM/PM"/>
    <numFmt numFmtId="182" formatCode="#,##0_ ;\-#,##0\ "/>
    <numFmt numFmtId="183" formatCode="_-&quot;$&quot;\ * #,##0.00_-;\-&quot;$&quot;\ * #,##0.00_-;_-&quot;$&quot;\ * &quot;-&quot;??_-;_-@_-"/>
    <numFmt numFmtId="184" formatCode="_ * #,##0.000_ ;_ * \-#,##0.000_ ;_ * &quot;-&quot;_ ;_ @_ "/>
    <numFmt numFmtId="185" formatCode="[$$-340A]\ #,##0;\-[$$-340A]\ #,##0"/>
    <numFmt numFmtId="186" formatCode="[$$-340A]\ #,##0"/>
  </numFmts>
  <fonts count="25" x14ac:knownFonts="1">
    <font>
      <sz val="11"/>
      <color theme="1"/>
      <name val="Calibri"/>
      <family val="2"/>
      <scheme val="minor"/>
    </font>
    <font>
      <sz val="11"/>
      <color theme="1"/>
      <name val="Calibri"/>
      <family val="2"/>
      <scheme val="minor"/>
    </font>
    <font>
      <b/>
      <sz val="8"/>
      <color rgb="FF000000"/>
      <name val="Cambria"/>
      <family val="1"/>
    </font>
    <font>
      <u/>
      <sz val="11"/>
      <color theme="10"/>
      <name val="Calibri"/>
      <family val="2"/>
      <scheme val="minor"/>
    </font>
    <font>
      <sz val="8"/>
      <color theme="1"/>
      <name val="Cambria"/>
      <family val="1"/>
    </font>
    <font>
      <sz val="8"/>
      <color theme="10"/>
      <name val="Cambria"/>
      <family val="1"/>
    </font>
    <font>
      <b/>
      <sz val="8"/>
      <name val="Cambria"/>
      <family val="1"/>
    </font>
    <font>
      <sz val="8"/>
      <name val="Cambria"/>
      <family val="1"/>
    </font>
    <font>
      <b/>
      <sz val="8"/>
      <color theme="1"/>
      <name val="Cambria"/>
      <family val="1"/>
    </font>
    <font>
      <sz val="11"/>
      <name val="Calibri"/>
      <family val="2"/>
      <scheme val="minor"/>
    </font>
    <font>
      <sz val="8"/>
      <color rgb="FF000000"/>
      <name val="Cambria"/>
      <family val="1"/>
    </font>
    <font>
      <i/>
      <sz val="8"/>
      <color theme="1"/>
      <name val="Cambria"/>
      <family val="1"/>
    </font>
    <font>
      <sz val="10"/>
      <name val="Arial"/>
      <family val="2"/>
    </font>
    <font>
      <b/>
      <sz val="8"/>
      <color rgb="FFFF0000"/>
      <name val="Cambria"/>
      <family val="1"/>
    </font>
    <font>
      <sz val="8"/>
      <color rgb="FFFF0000"/>
      <name val="Cambria"/>
      <family val="1"/>
    </font>
    <font>
      <b/>
      <sz val="8"/>
      <color indexed="8"/>
      <name val="Cambria"/>
      <family val="1"/>
    </font>
    <font>
      <sz val="8"/>
      <color indexed="8"/>
      <name val="Cambria"/>
      <family val="1"/>
    </font>
    <font>
      <sz val="11"/>
      <color theme="1"/>
      <name val="Arial"/>
      <family val="2"/>
    </font>
    <font>
      <b/>
      <sz val="8"/>
      <color rgb="FFCC0066"/>
      <name val="Cambria"/>
      <family val="1"/>
    </font>
    <font>
      <i/>
      <sz val="8"/>
      <name val="Cambria"/>
      <family val="1"/>
    </font>
    <font>
      <sz val="11"/>
      <name val="Arial Narrow"/>
      <family val="2"/>
    </font>
    <font>
      <sz val="10"/>
      <name val="Arial Narrow"/>
      <family val="2"/>
    </font>
    <font>
      <sz val="8"/>
      <name val="Verdana"/>
      <family val="2"/>
    </font>
    <font>
      <sz val="8"/>
      <color rgb="FF002060"/>
      <name val="Cambria"/>
      <family val="1"/>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auto="1"/>
      </right>
      <top style="thin">
        <color auto="1"/>
      </top>
      <bottom/>
      <diagonal/>
    </border>
    <border>
      <left/>
      <right style="hair">
        <color auto="1"/>
      </right>
      <top style="thin">
        <color auto="1"/>
      </top>
      <bottom/>
      <diagonal/>
    </border>
    <border>
      <left style="hair">
        <color indexed="64"/>
      </left>
      <right style="hair">
        <color indexed="64"/>
      </right>
      <top style="thin">
        <color indexed="64"/>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auto="1"/>
      </left>
      <right style="hair">
        <color auto="1"/>
      </right>
      <top/>
      <bottom/>
      <diagonal/>
    </border>
    <border>
      <left style="hair">
        <color indexed="64"/>
      </left>
      <right style="thin">
        <color auto="1"/>
      </right>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thin">
        <color auto="1"/>
      </top>
      <bottom style="hair">
        <color auto="1"/>
      </bottom>
      <diagonal/>
    </border>
    <border>
      <left style="hair">
        <color auto="1"/>
      </left>
      <right style="thin">
        <color auto="1"/>
      </right>
      <top style="hair">
        <color auto="1"/>
      </top>
      <bottom/>
      <diagonal/>
    </border>
    <border>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bottom/>
      <diagonal/>
    </border>
    <border>
      <left/>
      <right style="medium">
        <color indexed="64"/>
      </right>
      <top/>
      <bottom style="hair">
        <color indexed="64"/>
      </bottom>
      <diagonal/>
    </border>
    <border>
      <left style="medium">
        <color indexed="64"/>
      </left>
      <right style="thin">
        <color auto="1"/>
      </right>
      <top/>
      <bottom style="hair">
        <color auto="1"/>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rgb="FFFFFFFF"/>
      </bottom>
      <diagonal/>
    </border>
    <border>
      <left style="thin">
        <color indexed="64"/>
      </left>
      <right style="thin">
        <color indexed="64"/>
      </right>
      <top style="thin">
        <color rgb="FFFFFFFF"/>
      </top>
      <bottom style="thin">
        <color indexed="64"/>
      </bottom>
      <diagonal/>
    </border>
    <border>
      <left style="thin">
        <color indexed="64"/>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FFFFFF"/>
      </top>
      <bottom style="thin">
        <color rgb="FF000000"/>
      </bottom>
      <diagonal/>
    </border>
    <border>
      <left/>
      <right style="thin">
        <color rgb="FF000000"/>
      </right>
      <top/>
      <bottom style="thin">
        <color rgb="FF000000"/>
      </bottom>
      <diagonal/>
    </border>
    <border>
      <left style="thin">
        <color rgb="FFD3D3D3"/>
      </left>
      <right style="thin">
        <color rgb="FFD3D3D3"/>
      </right>
      <top style="thin">
        <color rgb="FFD3D3D3"/>
      </top>
      <bottom style="thin">
        <color rgb="FFD3D3D3"/>
      </bottom>
      <diagonal/>
    </border>
    <border>
      <left/>
      <right/>
      <top style="thin">
        <color indexed="64"/>
      </top>
      <bottom style="thin">
        <color indexed="64"/>
      </bottom>
      <diagonal/>
    </border>
    <border>
      <left style="thin">
        <color rgb="FFD3D3D3"/>
      </left>
      <right style="thin">
        <color rgb="FFD3D3D3"/>
      </right>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top style="thin">
        <color indexed="64"/>
      </top>
      <bottom style="thin">
        <color rgb="FF000000"/>
      </bottom>
      <diagonal/>
    </border>
    <border>
      <left/>
      <right/>
      <top style="thin">
        <color auto="1"/>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bottom style="thin">
        <color rgb="FFD3D3D3"/>
      </bottom>
      <diagonal/>
    </border>
    <border>
      <left style="thin">
        <color indexed="64"/>
      </left>
      <right/>
      <top style="thin">
        <color rgb="FF000000"/>
      </top>
      <bottom style="thin">
        <color rgb="FFD3D3D3"/>
      </bottom>
      <diagonal/>
    </border>
    <border>
      <left/>
      <right/>
      <top style="thin">
        <color rgb="FF000000"/>
      </top>
      <bottom style="thin">
        <color rgb="FFD3D3D3"/>
      </bottom>
      <diagonal/>
    </border>
    <border>
      <left style="thin">
        <color indexed="64"/>
      </left>
      <right/>
      <top style="thin">
        <color rgb="FF000000"/>
      </top>
      <bottom/>
      <diagonal/>
    </border>
    <border>
      <left style="thin">
        <color indexed="64"/>
      </left>
      <right style="thin">
        <color indexed="64"/>
      </right>
      <top style="thin">
        <color rgb="FFD3D3D3"/>
      </top>
      <bottom style="thin">
        <color rgb="FFD3D3D3"/>
      </bottom>
      <diagonal/>
    </border>
    <border>
      <left style="thin">
        <color indexed="64"/>
      </left>
      <right/>
      <top style="thin">
        <color rgb="FFD3D3D3"/>
      </top>
      <bottom style="thin">
        <color rgb="FFD3D3D3"/>
      </bottom>
      <diagonal/>
    </border>
    <border>
      <left style="thin">
        <color indexed="64"/>
      </left>
      <right style="thin">
        <color rgb="FFD3D3D3"/>
      </right>
      <top style="thin">
        <color rgb="FFD3D3D3"/>
      </top>
      <bottom style="thin">
        <color rgb="FFD3D3D3"/>
      </bottom>
      <diagonal/>
    </border>
    <border>
      <left style="thin">
        <color rgb="FFD3D3D3"/>
      </left>
      <right style="thin">
        <color indexed="64"/>
      </right>
      <top style="thin">
        <color rgb="FFD3D3D3"/>
      </top>
      <bottom style="thin">
        <color rgb="FFD3D3D3"/>
      </bottom>
      <diagonal/>
    </border>
    <border>
      <left style="thin">
        <color indexed="64"/>
      </left>
      <right style="thin">
        <color indexed="64"/>
      </right>
      <top style="thin">
        <color rgb="FFD3D3D3"/>
      </top>
      <bottom style="thin">
        <color indexed="64"/>
      </bottom>
      <diagonal/>
    </border>
    <border>
      <left style="thin">
        <color indexed="64"/>
      </left>
      <right/>
      <top style="thin">
        <color rgb="FFD3D3D3"/>
      </top>
      <bottom style="thin">
        <color indexed="64"/>
      </bottom>
      <diagonal/>
    </border>
    <border>
      <left/>
      <right/>
      <top style="thin">
        <color rgb="FFD3D3D3"/>
      </top>
      <bottom style="thin">
        <color indexed="64"/>
      </bottom>
      <diagonal/>
    </border>
    <border>
      <left style="thin">
        <color indexed="64"/>
      </left>
      <right style="thin">
        <color rgb="FFD3D3D3"/>
      </right>
      <top style="thin">
        <color rgb="FFD3D3D3"/>
      </top>
      <bottom style="thin">
        <color indexed="64"/>
      </bottom>
      <diagonal/>
    </border>
    <border>
      <left style="thin">
        <color rgb="FFD3D3D3"/>
      </left>
      <right style="thin">
        <color indexed="64"/>
      </right>
      <top style="thin">
        <color rgb="FFD3D3D3"/>
      </top>
      <bottom style="thin">
        <color indexed="64"/>
      </bottom>
      <diagonal/>
    </border>
    <border>
      <left style="thin">
        <color rgb="FFD3D3D3"/>
      </left>
      <right/>
      <top style="thin">
        <color rgb="FFD3D3D3"/>
      </top>
      <bottom style="thin">
        <color rgb="FFD3D3D3"/>
      </bottom>
      <diagonal/>
    </border>
    <border>
      <left style="thin">
        <color indexed="64"/>
      </left>
      <right/>
      <top/>
      <bottom style="thin">
        <color rgb="FF000000"/>
      </bottom>
      <diagonal/>
    </border>
    <border>
      <left style="thin">
        <color indexed="64"/>
      </left>
      <right/>
      <top style="thin">
        <color indexed="64"/>
      </top>
      <bottom style="thin">
        <color rgb="FFD3D3D3"/>
      </bottom>
      <diagonal/>
    </border>
    <border>
      <left/>
      <right style="thin">
        <color indexed="64"/>
      </right>
      <top style="thin">
        <color indexed="64"/>
      </top>
      <bottom style="thin">
        <color rgb="FFD3D3D3"/>
      </bottom>
      <diagonal/>
    </border>
    <border>
      <left style="thin">
        <color rgb="FFD3D3D3"/>
      </left>
      <right/>
      <top style="thin">
        <color rgb="FFD3D3D3"/>
      </top>
      <bottom style="thin">
        <color indexed="64"/>
      </bottom>
      <diagonal/>
    </border>
    <border>
      <left/>
      <right style="thin">
        <color rgb="FFD3D3D3"/>
      </right>
      <top style="thin">
        <color rgb="FFD3D3D3"/>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rgb="FFD3D3D3"/>
      </right>
      <top/>
      <bottom/>
      <diagonal/>
    </border>
    <border>
      <left style="thin">
        <color indexed="64"/>
      </left>
      <right style="thin">
        <color rgb="FFD3D3D3"/>
      </right>
      <top/>
      <bottom style="thin">
        <color rgb="FFD3D3D3"/>
      </bottom>
      <diagonal/>
    </border>
    <border>
      <left style="thin">
        <color rgb="FFD3D3D3"/>
      </left>
      <right style="thin">
        <color indexed="64"/>
      </right>
      <top/>
      <bottom style="thin">
        <color rgb="FFD3D3D3"/>
      </bottom>
      <diagonal/>
    </border>
    <border>
      <left style="thin">
        <color indexed="64"/>
      </left>
      <right style="thin">
        <color indexed="64"/>
      </right>
      <top style="thin">
        <color rgb="FF000000"/>
      </top>
      <bottom style="thin">
        <color indexed="64"/>
      </bottom>
      <diagonal/>
    </border>
    <border>
      <left/>
      <right style="thin">
        <color indexed="64"/>
      </right>
      <top style="thin">
        <color rgb="FFD3D3D3"/>
      </top>
      <bottom style="thin">
        <color rgb="FFD3D3D3"/>
      </bottom>
      <diagonal/>
    </border>
    <border>
      <left style="thin">
        <color indexed="64"/>
      </left>
      <right style="thin">
        <color indexed="64"/>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8"/>
      </right>
      <top style="thin">
        <color indexed="64"/>
      </top>
      <bottom style="thin">
        <color indexed="9"/>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9"/>
      </top>
      <bottom style="thin">
        <color indexed="64"/>
      </bottom>
      <diagonal/>
    </border>
    <border>
      <left style="thin">
        <color indexed="8"/>
      </left>
      <right style="thin">
        <color indexed="8"/>
      </right>
      <top/>
      <bottom style="thin">
        <color indexed="64"/>
      </bottom>
      <diagonal/>
    </border>
    <border>
      <left style="thin">
        <color indexed="64"/>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64"/>
      </left>
      <right/>
      <top/>
      <bottom style="thin">
        <color indexed="8"/>
      </bottom>
      <diagonal/>
    </border>
    <border>
      <left style="thin">
        <color indexed="10"/>
      </left>
      <right/>
      <top/>
      <bottom/>
      <diagonal/>
    </border>
    <border>
      <left style="thin">
        <color indexed="64"/>
      </left>
      <right style="thin">
        <color indexed="64"/>
      </right>
      <top style="thin">
        <color indexed="64"/>
      </top>
      <bottom style="thin">
        <color indexed="64"/>
      </bottom>
      <diagonal/>
    </border>
  </borders>
  <cellStyleXfs count="52">
    <xf numFmtId="0" fontId="0" fillId="0" borderId="0"/>
    <xf numFmtId="41"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0" fontId="3" fillId="0" borderId="0" applyNumberFormat="0" applyFill="0" applyBorder="0" applyAlignment="0" applyProtection="0"/>
    <xf numFmtId="42" fontId="1" fillId="0" borderId="0" applyFont="0" applyFill="0" applyBorder="0" applyAlignment="0" applyProtection="0"/>
    <xf numFmtId="0" fontId="9" fillId="0" borderId="0"/>
    <xf numFmtId="0" fontId="12" fillId="0" borderId="0"/>
    <xf numFmtId="174" fontId="1" fillId="0" borderId="0" applyFont="0" applyFill="0" applyBorder="0" applyAlignment="0" applyProtection="0"/>
    <xf numFmtId="0" fontId="1" fillId="0" borderId="0"/>
    <xf numFmtId="0" fontId="12" fillId="0" borderId="0"/>
    <xf numFmtId="164" fontId="1" fillId="0" borderId="0" applyFont="0" applyFill="0" applyBorder="0" applyAlignment="0" applyProtection="0"/>
    <xf numFmtId="0" fontId="12" fillId="0" borderId="0"/>
    <xf numFmtId="9"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177" fontId="12" fillId="0" borderId="0" applyFont="0" applyFill="0" applyBorder="0" applyAlignment="0" applyProtection="0"/>
    <xf numFmtId="0" fontId="12" fillId="0" borderId="0"/>
    <xf numFmtId="0" fontId="12" fillId="0" borderId="0"/>
    <xf numFmtId="177" fontId="12" fillId="0" borderId="0" applyFont="0" applyFill="0" applyBorder="0" applyAlignment="0" applyProtection="0"/>
    <xf numFmtId="42" fontId="1" fillId="0" borderId="0" applyFont="0" applyFill="0" applyBorder="0" applyAlignment="0" applyProtection="0"/>
    <xf numFmtId="0" fontId="1" fillId="0" borderId="0"/>
    <xf numFmtId="0" fontId="17" fillId="0" borderId="0"/>
    <xf numFmtId="0" fontId="20" fillId="0" borderId="0"/>
    <xf numFmtId="0" fontId="12" fillId="0" borderId="0"/>
    <xf numFmtId="0" fontId="21" fillId="0" borderId="0"/>
    <xf numFmtId="0" fontId="12" fillId="0" borderId="0"/>
    <xf numFmtId="0" fontId="12" fillId="0" borderId="0"/>
    <xf numFmtId="0" fontId="12" fillId="0" borderId="0"/>
    <xf numFmtId="0" fontId="22" fillId="0" borderId="0">
      <alignment vertical="center"/>
    </xf>
    <xf numFmtId="0" fontId="12" fillId="0" borderId="0"/>
    <xf numFmtId="183" fontId="12" fillId="0" borderId="0" applyFont="0" applyFill="0" applyBorder="0" applyAlignment="0" applyProtection="0"/>
    <xf numFmtId="183" fontId="1"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164" fontId="12" fillId="0" borderId="0" applyFont="0" applyFill="0" applyBorder="0" applyAlignment="0" applyProtection="0"/>
    <xf numFmtId="0" fontId="12" fillId="0" borderId="0"/>
    <xf numFmtId="177" fontId="12" fillId="0" borderId="0" applyFont="0" applyFill="0" applyBorder="0" applyAlignment="0" applyProtection="0"/>
    <xf numFmtId="0" fontId="12" fillId="0" borderId="0"/>
    <xf numFmtId="0" fontId="2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cellStyleXfs>
  <cellXfs count="1789">
    <xf numFmtId="0" fontId="0" fillId="0" borderId="0" xfId="0"/>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4" fillId="0" borderId="0" xfId="0" applyFont="1"/>
    <xf numFmtId="0" fontId="5" fillId="0" borderId="0" xfId="6" applyFont="1" applyAlignment="1">
      <alignment horizontal="center"/>
    </xf>
    <xf numFmtId="0" fontId="4" fillId="0" borderId="0" xfId="0" applyFont="1" applyAlignment="1">
      <alignment horizontal="center"/>
    </xf>
    <xf numFmtId="0" fontId="6" fillId="0" borderId="0" xfId="0" applyFont="1" applyAlignment="1">
      <alignment vertical="center"/>
    </xf>
    <xf numFmtId="0" fontId="4" fillId="0" borderId="0" xfId="0" applyFont="1" applyAlignment="1">
      <alignment vertical="top"/>
    </xf>
    <xf numFmtId="0" fontId="7" fillId="0" borderId="0" xfId="0" applyFont="1"/>
    <xf numFmtId="0" fontId="6" fillId="0" borderId="1" xfId="0" applyFont="1" applyBorder="1" applyAlignment="1">
      <alignment horizontal="left" vertical="top"/>
    </xf>
    <xf numFmtId="0" fontId="6" fillId="0" borderId="1" xfId="0" applyFont="1" applyBorder="1" applyAlignment="1">
      <alignment horizontal="centerContinuous" vertical="center" wrapText="1"/>
    </xf>
    <xf numFmtId="0" fontId="6" fillId="0" borderId="0" xfId="0" applyFont="1"/>
    <xf numFmtId="165" fontId="6" fillId="0" borderId="0" xfId="3" applyNumberFormat="1" applyFont="1" applyFill="1" applyBorder="1" applyAlignment="1">
      <alignment horizontal="right"/>
    </xf>
    <xf numFmtId="10" fontId="6" fillId="0" borderId="0" xfId="2" applyNumberFormat="1" applyFont="1" applyFill="1" applyBorder="1" applyAlignment="1">
      <alignment horizontal="right"/>
    </xf>
    <xf numFmtId="3" fontId="6" fillId="0" borderId="0" xfId="0" applyNumberFormat="1" applyFont="1"/>
    <xf numFmtId="0" fontId="7" fillId="0" borderId="0" xfId="0" applyFont="1" applyAlignment="1">
      <alignment horizontal="left" indent="2"/>
    </xf>
    <xf numFmtId="165" fontId="7" fillId="0" borderId="0" xfId="3" applyNumberFormat="1" applyFont="1" applyFill="1"/>
    <xf numFmtId="10" fontId="7" fillId="0" borderId="0" xfId="2" applyNumberFormat="1" applyFont="1" applyFill="1" applyBorder="1" applyAlignment="1">
      <alignment horizontal="right"/>
    </xf>
    <xf numFmtId="3" fontId="6" fillId="0" borderId="0" xfId="0" applyNumberFormat="1" applyFont="1" applyAlignment="1">
      <alignment horizontal="left" indent="1"/>
    </xf>
    <xf numFmtId="165" fontId="7" fillId="0" borderId="0" xfId="3" applyNumberFormat="1" applyFont="1" applyFill="1" applyBorder="1" applyAlignment="1">
      <alignment horizontal="right"/>
    </xf>
    <xf numFmtId="165" fontId="6" fillId="0" borderId="0" xfId="3" applyNumberFormat="1" applyFont="1" applyFill="1"/>
    <xf numFmtId="3" fontId="7" fillId="0" borderId="0" xfId="0" applyNumberFormat="1" applyFont="1" applyAlignment="1">
      <alignment horizontal="left" indent="2"/>
    </xf>
    <xf numFmtId="49" fontId="7" fillId="0" borderId="0" xfId="0" applyNumberFormat="1" applyFont="1"/>
    <xf numFmtId="0" fontId="5" fillId="0" borderId="0" xfId="6" applyFont="1"/>
    <xf numFmtId="0" fontId="6" fillId="0" borderId="0" xfId="0" applyFont="1" applyAlignment="1">
      <alignment horizontal="left"/>
    </xf>
    <xf numFmtId="0" fontId="7" fillId="0" borderId="0" xfId="0" applyFont="1" applyAlignment="1">
      <alignment horizontal="left" wrapText="1"/>
    </xf>
    <xf numFmtId="0" fontId="7" fillId="0" borderId="0" xfId="0" applyFont="1" applyAlignment="1">
      <alignment wrapText="1"/>
    </xf>
    <xf numFmtId="0" fontId="6" fillId="2" borderId="2" xfId="0" applyFont="1" applyFill="1" applyBorder="1" applyAlignment="1">
      <alignment horizontal="left" vertical="center" wrapText="1"/>
    </xf>
    <xf numFmtId="0" fontId="6" fillId="2" borderId="2" xfId="0" applyFont="1" applyFill="1" applyBorder="1" applyAlignment="1">
      <alignment vertical="center"/>
    </xf>
    <xf numFmtId="0" fontId="6" fillId="0" borderId="3" xfId="0" applyFont="1" applyBorder="1" applyAlignment="1">
      <alignment horizontal="centerContinuous" vertical="center" wrapText="1"/>
    </xf>
    <xf numFmtId="0" fontId="7" fillId="0" borderId="6" xfId="0" applyFont="1" applyBorder="1" applyAlignment="1">
      <alignment horizontal="centerContinuous"/>
    </xf>
    <xf numFmtId="0" fontId="6" fillId="0" borderId="6" xfId="0" applyFont="1" applyBorder="1" applyAlignment="1">
      <alignment horizontal="centerContinuous" vertical="center" wrapText="1"/>
    </xf>
    <xf numFmtId="0" fontId="6" fillId="0" borderId="4" xfId="0" applyFont="1" applyBorder="1" applyAlignment="1">
      <alignment horizontal="centerContinuous" vertical="center" wrapText="1"/>
    </xf>
    <xf numFmtId="0" fontId="7" fillId="0" borderId="4" xfId="0" applyFont="1" applyBorder="1" applyAlignment="1">
      <alignment horizontal="centerContinuous"/>
    </xf>
    <xf numFmtId="0" fontId="6" fillId="2" borderId="5" xfId="0" applyFont="1" applyFill="1" applyBorder="1" applyAlignment="1">
      <alignment vertical="center" wrapText="1"/>
    </xf>
    <xf numFmtId="0" fontId="6" fillId="2" borderId="5" xfId="0" applyFont="1" applyFill="1" applyBorder="1" applyAlignment="1">
      <alignment vertical="center"/>
    </xf>
    <xf numFmtId="0" fontId="6" fillId="0" borderId="1" xfId="0" applyFont="1" applyBorder="1" applyAlignment="1">
      <alignment horizontal="center" vertical="center" wrapText="1"/>
    </xf>
    <xf numFmtId="165" fontId="6" fillId="0" borderId="0" xfId="3" applyNumberFormat="1" applyFont="1"/>
    <xf numFmtId="165" fontId="8" fillId="0" borderId="0" xfId="3" applyNumberFormat="1" applyFont="1"/>
    <xf numFmtId="3" fontId="6" fillId="0" borderId="0" xfId="0" applyNumberFormat="1" applyFont="1" applyAlignment="1">
      <alignment horizontal="left"/>
    </xf>
    <xf numFmtId="0" fontId="6" fillId="0" borderId="0" xfId="0" applyFont="1" applyAlignment="1">
      <alignment horizontal="left" wrapText="1" indent="1"/>
    </xf>
    <xf numFmtId="0" fontId="7" fillId="0" borderId="0" xfId="0" applyFont="1" applyAlignment="1">
      <alignment horizontal="left" wrapText="1" indent="2"/>
    </xf>
    <xf numFmtId="165" fontId="7" fillId="0" borderId="0" xfId="3" applyNumberFormat="1" applyFont="1"/>
    <xf numFmtId="165" fontId="4" fillId="0" borderId="0" xfId="3" applyNumberFormat="1" applyFont="1"/>
    <xf numFmtId="0" fontId="6" fillId="0" borderId="0" xfId="0" applyFont="1" applyAlignment="1">
      <alignment horizontal="left" indent="1"/>
    </xf>
    <xf numFmtId="165" fontId="7" fillId="0" borderId="0" xfId="3" applyNumberFormat="1" applyFont="1" applyFill="1" applyBorder="1"/>
    <xf numFmtId="0" fontId="7" fillId="0" borderId="0" xfId="0" applyFont="1" applyAlignment="1">
      <alignment vertical="top"/>
    </xf>
    <xf numFmtId="49" fontId="7" fillId="0" borderId="0" xfId="0" applyNumberFormat="1" applyFont="1" applyAlignment="1">
      <alignment vertical="top"/>
    </xf>
    <xf numFmtId="0" fontId="6" fillId="0" borderId="0" xfId="0" applyFont="1" applyAlignment="1">
      <alignment horizontal="right"/>
    </xf>
    <xf numFmtId="0" fontId="6" fillId="2" borderId="7" xfId="0" applyFont="1" applyFill="1" applyBorder="1" applyAlignment="1">
      <alignment horizontal="left" vertical="center" wrapText="1"/>
    </xf>
    <xf numFmtId="0" fontId="6" fillId="2" borderId="7" xfId="0" applyFont="1" applyFill="1" applyBorder="1" applyAlignment="1">
      <alignment horizontal="left" vertical="center"/>
    </xf>
    <xf numFmtId="0" fontId="6" fillId="0" borderId="3" xfId="0" applyFont="1" applyBorder="1" applyAlignment="1">
      <alignment horizontal="centerContinuous" vertical="center"/>
    </xf>
    <xf numFmtId="0" fontId="6" fillId="0" borderId="6" xfId="0" applyFont="1" applyBorder="1" applyAlignment="1">
      <alignment horizontal="centerContinuous" vertical="center"/>
    </xf>
    <xf numFmtId="0" fontId="7" fillId="0" borderId="4" xfId="0" applyFont="1" applyBorder="1"/>
    <xf numFmtId="0" fontId="6" fillId="2" borderId="8" xfId="0" applyFont="1" applyFill="1" applyBorder="1" applyAlignment="1">
      <alignment vertical="center" wrapText="1"/>
    </xf>
    <xf numFmtId="0" fontId="6" fillId="0" borderId="11" xfId="0" applyFont="1" applyBorder="1" applyAlignment="1">
      <alignment horizontal="centerContinuous" vertical="center" wrapText="1"/>
    </xf>
    <xf numFmtId="0" fontId="6" fillId="0" borderId="5" xfId="0" applyFont="1" applyBorder="1" applyAlignment="1">
      <alignment horizontal="centerContinuous" vertical="center" wrapText="1"/>
    </xf>
    <xf numFmtId="0" fontId="6" fillId="0" borderId="0" xfId="0" applyFont="1" applyAlignment="1">
      <alignment horizontal="left" wrapText="1"/>
    </xf>
    <xf numFmtId="41" fontId="6" fillId="0" borderId="0" xfId="1" applyFont="1" applyAlignment="1">
      <alignment horizontal="right"/>
    </xf>
    <xf numFmtId="41" fontId="7" fillId="0" borderId="0" xfId="1" applyFont="1" applyAlignment="1">
      <alignment horizontal="right"/>
    </xf>
    <xf numFmtId="41" fontId="7" fillId="0" borderId="0" xfId="1" applyFont="1"/>
    <xf numFmtId="41" fontId="4" fillId="0" borderId="0" xfId="1" applyFont="1"/>
    <xf numFmtId="41" fontId="6" fillId="0" borderId="0" xfId="1" applyFont="1"/>
    <xf numFmtId="0" fontId="7" fillId="0" borderId="0" xfId="0" applyFont="1" applyAlignment="1">
      <alignment horizontal="right"/>
    </xf>
    <xf numFmtId="0" fontId="7" fillId="0" borderId="0" xfId="5" applyFont="1" applyAlignment="1">
      <alignment vertical="top"/>
    </xf>
    <xf numFmtId="0" fontId="6" fillId="0" borderId="1" xfId="0" applyFont="1" applyBorder="1" applyAlignment="1">
      <alignment horizontal="left" vertical="center"/>
    </xf>
    <xf numFmtId="0" fontId="6" fillId="0" borderId="1" xfId="0" applyFont="1" applyBorder="1" applyAlignment="1">
      <alignment horizontal="centerContinuous" vertical="center"/>
    </xf>
    <xf numFmtId="0" fontId="6" fillId="0" borderId="0" xfId="0" applyFont="1" applyAlignment="1">
      <alignment vertical="top"/>
    </xf>
    <xf numFmtId="41" fontId="6" fillId="0" borderId="0" xfId="4" applyFont="1" applyFill="1"/>
    <xf numFmtId="3" fontId="6" fillId="0" borderId="0" xfId="0" applyNumberFormat="1" applyFont="1" applyAlignment="1">
      <alignment horizontal="left" vertical="top"/>
    </xf>
    <xf numFmtId="0" fontId="6" fillId="0" borderId="0" xfId="0" applyFont="1" applyAlignment="1">
      <alignment horizontal="left" vertical="top" indent="1"/>
    </xf>
    <xf numFmtId="0" fontId="7" fillId="0" borderId="0" xfId="0" applyFont="1" applyAlignment="1">
      <alignment horizontal="left" vertical="top" indent="2"/>
    </xf>
    <xf numFmtId="41" fontId="7" fillId="0" borderId="0" xfId="4" applyFont="1" applyFill="1"/>
    <xf numFmtId="165" fontId="4" fillId="0" borderId="0" xfId="3" applyNumberFormat="1" applyFont="1" applyAlignment="1">
      <alignment horizontal="right"/>
    </xf>
    <xf numFmtId="0" fontId="7" fillId="0" borderId="0" xfId="0" applyFont="1" applyAlignment="1">
      <alignment horizontal="left" indent="1"/>
    </xf>
    <xf numFmtId="0" fontId="7" fillId="0" borderId="0" xfId="0" applyFont="1" applyAlignment="1">
      <alignment vertical="center"/>
    </xf>
    <xf numFmtId="168" fontId="7" fillId="0" borderId="0" xfId="0" applyNumberFormat="1" applyFont="1" applyAlignment="1">
      <alignment horizontal="justify" vertical="center"/>
    </xf>
    <xf numFmtId="169" fontId="7" fillId="0" borderId="0" xfId="0" applyNumberFormat="1" applyFont="1" applyAlignment="1">
      <alignment vertical="top"/>
    </xf>
    <xf numFmtId="49" fontId="7" fillId="0" borderId="0" xfId="0" applyNumberFormat="1" applyFont="1" applyAlignment="1">
      <alignment vertical="center"/>
    </xf>
    <xf numFmtId="0" fontId="7" fillId="0" borderId="0" xfId="0" applyFont="1" applyAlignment="1">
      <alignment horizontal="justify" vertical="center"/>
    </xf>
    <xf numFmtId="165" fontId="6" fillId="0" borderId="0" xfId="3" applyNumberFormat="1" applyFont="1" applyFill="1" applyAlignment="1">
      <alignment horizontal="right"/>
    </xf>
    <xf numFmtId="3" fontId="6" fillId="0" borderId="0" xfId="0" applyNumberFormat="1" applyFont="1" applyAlignment="1">
      <alignment horizontal="left" vertical="center"/>
    </xf>
    <xf numFmtId="0" fontId="6" fillId="0" borderId="0" xfId="0" applyFont="1" applyAlignment="1">
      <alignment horizontal="left" vertical="center" indent="1"/>
    </xf>
    <xf numFmtId="0" fontId="7" fillId="0" borderId="0" xfId="0" applyFont="1" applyAlignment="1">
      <alignment horizontal="left" vertical="center" indent="2"/>
    </xf>
    <xf numFmtId="165" fontId="7" fillId="0" borderId="0" xfId="3" applyNumberFormat="1" applyFont="1" applyFill="1" applyAlignment="1">
      <alignment horizontal="right"/>
    </xf>
    <xf numFmtId="165" fontId="6" fillId="0" borderId="0" xfId="3" applyNumberFormat="1" applyFont="1" applyAlignment="1">
      <alignment horizontal="right"/>
    </xf>
    <xf numFmtId="165" fontId="7" fillId="0" borderId="0" xfId="3" applyNumberFormat="1" applyFont="1" applyAlignment="1">
      <alignment horizontal="right"/>
    </xf>
    <xf numFmtId="3" fontId="6" fillId="0" borderId="0" xfId="0" applyNumberFormat="1" applyFont="1" applyAlignment="1">
      <alignment horizontal="left" vertical="center" indent="1"/>
    </xf>
    <xf numFmtId="167" fontId="7" fillId="0" borderId="0" xfId="0" applyNumberFormat="1" applyFont="1" applyAlignment="1">
      <alignment horizontal="left" vertical="center" indent="2"/>
    </xf>
    <xf numFmtId="0" fontId="7" fillId="0" borderId="0" xfId="0" applyFont="1" applyAlignment="1">
      <alignment horizontal="left" vertical="top"/>
    </xf>
    <xf numFmtId="0" fontId="6" fillId="0" borderId="0" xfId="0" applyFont="1" applyAlignment="1">
      <alignment horizontal="left" vertical="center"/>
    </xf>
    <xf numFmtId="0" fontId="7" fillId="0" borderId="0" xfId="0" applyFont="1" applyAlignment="1">
      <alignment horizontal="center" vertical="center"/>
    </xf>
    <xf numFmtId="3" fontId="6" fillId="0" borderId="0" xfId="0" applyNumberFormat="1" applyFont="1" applyAlignment="1">
      <alignment horizontal="left" vertical="top" indent="1"/>
    </xf>
    <xf numFmtId="3" fontId="7" fillId="0" borderId="0" xfId="0" applyNumberFormat="1" applyFont="1" applyAlignment="1">
      <alignment horizontal="left" vertical="top" indent="2"/>
    </xf>
    <xf numFmtId="10" fontId="4" fillId="0" borderId="0" xfId="0" applyNumberFormat="1" applyFont="1"/>
    <xf numFmtId="0" fontId="6" fillId="0" borderId="0" xfId="0" applyFont="1" applyAlignment="1">
      <alignment horizontal="justify" vertical="center" wrapText="1"/>
    </xf>
    <xf numFmtId="0" fontId="6" fillId="2" borderId="3" xfId="0" applyFont="1" applyFill="1" applyBorder="1" applyAlignment="1">
      <alignment horizontal="centerContinuous" vertical="center"/>
    </xf>
    <xf numFmtId="0" fontId="6" fillId="2" borderId="6"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wrapText="1"/>
    </xf>
    <xf numFmtId="41" fontId="6" fillId="0" borderId="0" xfId="4" applyFont="1" applyFill="1" applyBorder="1" applyAlignment="1">
      <alignment horizontal="center" vertical="center" wrapText="1"/>
    </xf>
    <xf numFmtId="0" fontId="7" fillId="0" borderId="0" xfId="0" applyFont="1" applyAlignment="1">
      <alignment horizontal="left" wrapText="1" indent="1"/>
    </xf>
    <xf numFmtId="41" fontId="7" fillId="0" borderId="0" xfId="4" applyFont="1" applyFill="1" applyAlignment="1"/>
    <xf numFmtId="0" fontId="6" fillId="0" borderId="0" xfId="0" applyFont="1" applyAlignment="1">
      <alignment vertical="center" wrapText="1"/>
    </xf>
    <xf numFmtId="0" fontId="6" fillId="0" borderId="7"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8" xfId="0" applyFont="1" applyBorder="1" applyAlignment="1">
      <alignment vertical="center"/>
    </xf>
    <xf numFmtId="0" fontId="6" fillId="2" borderId="1" xfId="0" applyFont="1" applyFill="1" applyBorder="1" applyAlignment="1">
      <alignment horizontal="left"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41" fontId="6" fillId="0" borderId="0" xfId="0" applyNumberFormat="1" applyFont="1" applyAlignment="1">
      <alignment horizontal="left" vertical="center" wrapText="1"/>
    </xf>
    <xf numFmtId="41" fontId="6" fillId="0" borderId="10" xfId="1" applyFont="1" applyFill="1" applyBorder="1" applyAlignment="1">
      <alignment horizontal="center" vertical="center" wrapText="1"/>
    </xf>
    <xf numFmtId="41" fontId="6" fillId="0" borderId="0" xfId="1" applyFont="1" applyFill="1" applyBorder="1" applyAlignment="1">
      <alignment horizontal="center" vertical="center" wrapText="1"/>
    </xf>
    <xf numFmtId="41" fontId="6" fillId="0" borderId="0" xfId="1" applyFont="1" applyFill="1" applyBorder="1"/>
    <xf numFmtId="0" fontId="7" fillId="0" borderId="0" xfId="0" applyFont="1" applyAlignment="1">
      <alignment horizontal="left" vertical="center" indent="1"/>
    </xf>
    <xf numFmtId="41" fontId="7" fillId="0" borderId="0" xfId="4" applyFont="1" applyFill="1" applyBorder="1"/>
    <xf numFmtId="41" fontId="7" fillId="0" borderId="0" xfId="1" applyFont="1" applyFill="1" applyBorder="1"/>
    <xf numFmtId="41" fontId="6" fillId="0" borderId="0" xfId="4" applyFont="1" applyFill="1" applyBorder="1"/>
    <xf numFmtId="0" fontId="7" fillId="0" borderId="0" xfId="5" applyFont="1" applyAlignment="1">
      <alignment vertical="center"/>
    </xf>
    <xf numFmtId="0" fontId="7" fillId="0" borderId="0" xfId="0" applyFont="1" applyAlignment="1">
      <alignment vertical="top" wrapText="1"/>
    </xf>
    <xf numFmtId="0" fontId="6" fillId="2" borderId="2" xfId="0" applyFont="1" applyFill="1" applyBorder="1" applyAlignment="1">
      <alignment horizontal="left" vertical="center"/>
    </xf>
    <xf numFmtId="0" fontId="6" fillId="0" borderId="4" xfId="0" applyFont="1" applyBorder="1" applyAlignment="1">
      <alignment horizontal="centerContinuous" vertical="center"/>
    </xf>
    <xf numFmtId="0" fontId="7" fillId="0" borderId="0" xfId="0" applyFont="1" applyAlignment="1">
      <alignment vertical="center" wrapText="1"/>
    </xf>
    <xf numFmtId="165" fontId="6" fillId="0" borderId="0" xfId="3" applyNumberFormat="1" applyFont="1" applyFill="1" applyBorder="1" applyAlignment="1">
      <alignment horizontal="center" vertical="center" wrapText="1"/>
    </xf>
    <xf numFmtId="0" fontId="7" fillId="0" borderId="0" xfId="5" applyFont="1"/>
    <xf numFmtId="41" fontId="7" fillId="0" borderId="0" xfId="0" applyNumberFormat="1" applyFont="1"/>
    <xf numFmtId="0" fontId="6" fillId="2" borderId="2" xfId="0" applyFont="1" applyFill="1" applyBorder="1" applyAlignment="1">
      <alignment horizontal="centerContinuous" vertical="center"/>
    </xf>
    <xf numFmtId="0" fontId="6" fillId="0" borderId="4" xfId="0" applyFont="1" applyBorder="1" applyAlignment="1">
      <alignment horizontal="center"/>
    </xf>
    <xf numFmtId="0" fontId="6" fillId="0" borderId="1" xfId="0" applyFont="1" applyBorder="1" applyAlignment="1">
      <alignment horizontal="center"/>
    </xf>
    <xf numFmtId="166" fontId="7" fillId="0" borderId="0" xfId="4" applyNumberFormat="1" applyFont="1" applyFill="1"/>
    <xf numFmtId="49" fontId="7" fillId="0" borderId="0" xfId="0" applyNumberFormat="1" applyFont="1" applyAlignment="1">
      <alignment vertical="center" wrapText="1"/>
    </xf>
    <xf numFmtId="0" fontId="6" fillId="0" borderId="4" xfId="0" applyFont="1" applyBorder="1" applyAlignment="1">
      <alignment horizontal="center" vertical="center" wrapText="1"/>
    </xf>
    <xf numFmtId="41" fontId="6" fillId="0" borderId="0" xfId="1" applyFont="1" applyAlignment="1">
      <alignment horizontal="left" vertical="center" wrapText="1"/>
    </xf>
    <xf numFmtId="41" fontId="7" fillId="0" borderId="0" xfId="1" applyFont="1" applyAlignment="1">
      <alignment horizontal="left" indent="1"/>
    </xf>
    <xf numFmtId="41" fontId="6" fillId="0" borderId="0" xfId="1" applyFont="1" applyAlignment="1">
      <alignment vertical="center"/>
    </xf>
    <xf numFmtId="0" fontId="6" fillId="0" borderId="5" xfId="0" applyFont="1" applyBorder="1" applyAlignment="1">
      <alignment vertical="center"/>
    </xf>
    <xf numFmtId="41" fontId="7" fillId="0" borderId="0" xfId="1" applyFont="1" applyAlignment="1">
      <alignment horizontal="left" vertical="center" indent="1"/>
    </xf>
    <xf numFmtId="0" fontId="6" fillId="0" borderId="0" xfId="8" applyFont="1" applyAlignment="1">
      <alignment vertical="center"/>
    </xf>
    <xf numFmtId="170" fontId="6" fillId="0" borderId="0" xfId="8" applyNumberFormat="1" applyFont="1"/>
    <xf numFmtId="0" fontId="6" fillId="0" borderId="0" xfId="8" applyFont="1"/>
    <xf numFmtId="0" fontId="7" fillId="0" borderId="0" xfId="8" applyFont="1"/>
    <xf numFmtId="0" fontId="6" fillId="0" borderId="0" xfId="8" applyFont="1" applyAlignment="1">
      <alignment horizontal="left" wrapText="1"/>
    </xf>
    <xf numFmtId="0" fontId="6" fillId="0" borderId="12" xfId="8" applyFont="1" applyBorder="1" applyAlignment="1">
      <alignment horizontal="center" vertical="center" wrapText="1"/>
    </xf>
    <xf numFmtId="0" fontId="6" fillId="0" borderId="0" xfId="8" applyFont="1" applyAlignment="1">
      <alignment horizontal="left" vertical="center"/>
    </xf>
    <xf numFmtId="41" fontId="6" fillId="0" borderId="0" xfId="8" applyNumberFormat="1" applyFont="1"/>
    <xf numFmtId="3" fontId="7" fillId="0" borderId="0" xfId="8" applyNumberFormat="1" applyFont="1"/>
    <xf numFmtId="0" fontId="7" fillId="0" borderId="0" xfId="8" applyFont="1" applyAlignment="1">
      <alignment horizontal="right"/>
    </xf>
    <xf numFmtId="3" fontId="7" fillId="0" borderId="0" xfId="8" applyNumberFormat="1" applyFont="1" applyAlignment="1">
      <alignment horizontal="right"/>
    </xf>
    <xf numFmtId="171" fontId="7" fillId="0" borderId="0" xfId="8" applyNumberFormat="1" applyFont="1"/>
    <xf numFmtId="41" fontId="7" fillId="0" borderId="0" xfId="8" applyNumberFormat="1" applyFont="1" applyAlignment="1">
      <alignment horizontal="center"/>
    </xf>
    <xf numFmtId="0" fontId="7" fillId="0" borderId="0" xfId="8" applyFont="1" applyAlignment="1">
      <alignment horizontal="left" vertical="top"/>
    </xf>
    <xf numFmtId="0" fontId="7" fillId="0" borderId="0" xfId="8" applyFont="1" applyAlignment="1">
      <alignment vertical="center"/>
    </xf>
    <xf numFmtId="0" fontId="6" fillId="0" borderId="12" xfId="8" applyFont="1" applyBorder="1" applyAlignment="1">
      <alignment horizontal="center" vertical="center"/>
    </xf>
    <xf numFmtId="0" fontId="6" fillId="0" borderId="0" xfId="8" applyFont="1" applyAlignment="1">
      <alignment wrapText="1"/>
    </xf>
    <xf numFmtId="172" fontId="6" fillId="0" borderId="0" xfId="8" applyNumberFormat="1" applyFont="1"/>
    <xf numFmtId="0" fontId="7" fillId="0" borderId="0" xfId="8" applyFont="1" applyAlignment="1">
      <alignment wrapText="1"/>
    </xf>
    <xf numFmtId="172" fontId="7" fillId="0" borderId="0" xfId="8" applyNumberFormat="1" applyFont="1"/>
    <xf numFmtId="0" fontId="10" fillId="0" borderId="0" xfId="8" applyFont="1" applyAlignment="1">
      <alignment vertical="center"/>
    </xf>
    <xf numFmtId="49" fontId="7" fillId="0" borderId="0" xfId="8" applyNumberFormat="1" applyFont="1" applyAlignment="1">
      <alignment vertical="center" wrapText="1"/>
    </xf>
    <xf numFmtId="3" fontId="7" fillId="0" borderId="0" xfId="8" applyNumberFormat="1" applyFont="1" applyAlignment="1">
      <alignment vertical="center" wrapText="1"/>
    </xf>
    <xf numFmtId="0" fontId="6" fillId="2" borderId="13" xfId="8" applyFont="1" applyFill="1" applyBorder="1" applyAlignment="1">
      <alignment horizontal="center" vertical="center"/>
    </xf>
    <xf numFmtId="0" fontId="6" fillId="2" borderId="16" xfId="8" applyFont="1" applyFill="1" applyBorder="1" applyAlignment="1">
      <alignment vertical="center"/>
    </xf>
    <xf numFmtId="3" fontId="6" fillId="0" borderId="0" xfId="8" applyNumberFormat="1" applyFont="1" applyAlignment="1">
      <alignment vertical="center"/>
    </xf>
    <xf numFmtId="172" fontId="6" fillId="0" borderId="0" xfId="8" applyNumberFormat="1" applyFont="1" applyAlignment="1">
      <alignment vertical="center"/>
    </xf>
    <xf numFmtId="0" fontId="7" fillId="0" borderId="0" xfId="8" applyFont="1" applyAlignment="1">
      <alignment vertical="center" wrapText="1"/>
    </xf>
    <xf numFmtId="3" fontId="7" fillId="0" borderId="0" xfId="8" applyNumberFormat="1" applyFont="1" applyAlignment="1">
      <alignment vertical="center"/>
    </xf>
    <xf numFmtId="0" fontId="10" fillId="0" borderId="0" xfId="8" applyFont="1" applyAlignment="1">
      <alignment vertical="center" wrapText="1"/>
    </xf>
    <xf numFmtId="173" fontId="7" fillId="0" borderId="0" xfId="8" applyNumberFormat="1" applyFont="1"/>
    <xf numFmtId="0" fontId="2" fillId="0" borderId="0" xfId="0" applyFont="1" applyAlignment="1">
      <alignment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41" fontId="8" fillId="0" borderId="0" xfId="0" applyNumberFormat="1" applyFont="1" applyAlignment="1">
      <alignment horizontal="center" vertical="center"/>
    </xf>
    <xf numFmtId="172" fontId="6" fillId="0" borderId="0" xfId="0" applyNumberFormat="1" applyFont="1" applyAlignment="1">
      <alignment horizontal="right" vertical="center" wrapText="1"/>
    </xf>
    <xf numFmtId="41" fontId="8" fillId="0" borderId="0" xfId="0" applyNumberFormat="1" applyFont="1" applyAlignment="1">
      <alignment horizontal="center" vertical="center" wrapText="1"/>
    </xf>
    <xf numFmtId="0" fontId="4" fillId="0" borderId="0" xfId="0" applyFont="1" applyAlignment="1">
      <alignment horizontal="left" vertical="center" indent="1"/>
    </xf>
    <xf numFmtId="41" fontId="4" fillId="0" borderId="0" xfId="0" applyNumberFormat="1" applyFont="1" applyAlignment="1">
      <alignment horizontal="center" vertical="center"/>
    </xf>
    <xf numFmtId="172" fontId="4" fillId="0" borderId="0" xfId="2" applyNumberFormat="1" applyFont="1" applyFill="1" applyBorder="1" applyAlignment="1">
      <alignment horizontal="right" vertical="center" wrapText="1"/>
    </xf>
    <xf numFmtId="0" fontId="4" fillId="0" borderId="0" xfId="0" applyFont="1" applyAlignment="1">
      <alignment vertical="center"/>
    </xf>
    <xf numFmtId="173" fontId="4" fillId="0" borderId="0" xfId="0" applyNumberFormat="1" applyFont="1" applyAlignment="1">
      <alignment horizontal="right" vertical="center" wrapText="1"/>
    </xf>
    <xf numFmtId="0" fontId="7" fillId="0" borderId="0" xfId="6" applyFont="1" applyFill="1" applyBorder="1" applyAlignment="1">
      <alignment vertical="center"/>
    </xf>
    <xf numFmtId="0" fontId="7" fillId="0" borderId="0" xfId="9" applyFont="1" applyAlignment="1">
      <alignment vertical="center"/>
    </xf>
    <xf numFmtId="41" fontId="6" fillId="0" borderId="0" xfId="0" applyNumberFormat="1" applyFont="1" applyAlignment="1">
      <alignment horizontal="center" vertical="center" wrapText="1"/>
    </xf>
    <xf numFmtId="41" fontId="8" fillId="0" borderId="0" xfId="0" applyNumberFormat="1" applyFont="1" applyAlignment="1">
      <alignment vertical="center"/>
    </xf>
    <xf numFmtId="0" fontId="8" fillId="0" borderId="0" xfId="0" applyFont="1" applyAlignment="1">
      <alignment horizontal="left" vertical="center" indent="1"/>
    </xf>
    <xf numFmtId="0" fontId="8" fillId="0" borderId="0" xfId="0" applyFont="1" applyAlignment="1">
      <alignment vertical="center"/>
    </xf>
    <xf numFmtId="0" fontId="4" fillId="0" borderId="0" xfId="0" applyFont="1" applyAlignment="1">
      <alignment horizontal="left" vertical="center" indent="2"/>
    </xf>
    <xf numFmtId="41" fontId="6" fillId="0" borderId="0" xfId="10" applyNumberFormat="1" applyFont="1" applyFill="1" applyBorder="1" applyAlignment="1">
      <alignment horizontal="center" vertical="center" wrapText="1"/>
    </xf>
    <xf numFmtId="41" fontId="6" fillId="0" borderId="0" xfId="0" applyNumberFormat="1" applyFont="1" applyAlignment="1">
      <alignment horizontal="center" vertical="center"/>
    </xf>
    <xf numFmtId="0" fontId="4" fillId="0" borderId="0" xfId="0" applyFont="1" applyAlignment="1">
      <alignment horizontal="right" vertical="center"/>
    </xf>
    <xf numFmtId="174" fontId="7" fillId="0" borderId="0" xfId="10" applyFont="1" applyFill="1" applyBorder="1" applyAlignment="1">
      <alignment vertical="center"/>
    </xf>
    <xf numFmtId="0" fontId="8" fillId="0" borderId="1" xfId="0" applyFont="1" applyBorder="1" applyAlignment="1">
      <alignment horizontal="left" vertical="center"/>
    </xf>
    <xf numFmtId="0" fontId="8" fillId="0" borderId="0" xfId="0" applyFont="1" applyAlignment="1">
      <alignment horizontal="left" vertical="center"/>
    </xf>
    <xf numFmtId="9" fontId="6" fillId="0" borderId="0" xfId="0" applyNumberFormat="1" applyFont="1" applyAlignment="1">
      <alignment horizontal="right" vertical="center" wrapText="1"/>
    </xf>
    <xf numFmtId="9" fontId="8" fillId="0" borderId="0" xfId="0" applyNumberFormat="1" applyFont="1" applyAlignment="1">
      <alignment horizontal="right" vertical="center" wrapText="1"/>
    </xf>
    <xf numFmtId="172" fontId="8" fillId="0" borderId="0" xfId="0" applyNumberFormat="1" applyFont="1" applyAlignment="1">
      <alignment horizontal="right" vertical="center" wrapText="1"/>
    </xf>
    <xf numFmtId="41" fontId="4" fillId="0" borderId="0" xfId="0" applyNumberFormat="1" applyFont="1" applyAlignment="1">
      <alignment horizontal="center"/>
    </xf>
    <xf numFmtId="174" fontId="7" fillId="0" borderId="0" xfId="10" applyFont="1" applyFill="1" applyBorder="1" applyAlignment="1">
      <alignment horizontal="right" vertical="center" wrapText="1"/>
    </xf>
    <xf numFmtId="0" fontId="7" fillId="0" borderId="0" xfId="0" applyFont="1" applyAlignment="1">
      <alignment horizontal="justify" vertical="center" wrapText="1"/>
    </xf>
    <xf numFmtId="0" fontId="13" fillId="0" borderId="0" xfId="0" applyFont="1" applyAlignment="1">
      <alignment horizontal="right"/>
    </xf>
    <xf numFmtId="0" fontId="8" fillId="0" borderId="0" xfId="0" applyFont="1" applyAlignment="1">
      <alignment horizontal="left" indent="1"/>
    </xf>
    <xf numFmtId="3" fontId="8" fillId="0" borderId="0" xfId="0" applyNumberFormat="1" applyFont="1" applyAlignment="1">
      <alignment horizontal="right" vertical="center"/>
    </xf>
    <xf numFmtId="41" fontId="8" fillId="0" borderId="0" xfId="1" applyFont="1" applyFill="1" applyBorder="1" applyAlignment="1">
      <alignment horizontal="center" vertical="center" wrapText="1"/>
    </xf>
    <xf numFmtId="41" fontId="8" fillId="0" borderId="0" xfId="1" applyFont="1" applyFill="1" applyAlignment="1">
      <alignment horizontal="center"/>
    </xf>
    <xf numFmtId="41" fontId="4" fillId="0" borderId="0" xfId="1" applyFont="1" applyFill="1" applyAlignment="1">
      <alignment horizontal="center"/>
    </xf>
    <xf numFmtId="41" fontId="6" fillId="0" borderId="0" xfId="1" applyFont="1" applyFill="1" applyAlignment="1">
      <alignment horizontal="center"/>
    </xf>
    <xf numFmtId="41" fontId="7" fillId="0" borderId="0" xfId="1" applyFont="1" applyFill="1" applyAlignment="1">
      <alignment horizontal="center"/>
    </xf>
    <xf numFmtId="0" fontId="4" fillId="0" borderId="0" xfId="0" applyFont="1" applyAlignment="1">
      <alignment horizontal="left" vertical="center"/>
    </xf>
    <xf numFmtId="3" fontId="4" fillId="0" borderId="0" xfId="0" applyNumberFormat="1" applyFont="1" applyAlignment="1">
      <alignment horizontal="right" vertical="center" wrapText="1"/>
    </xf>
    <xf numFmtId="174" fontId="4" fillId="0" borderId="0" xfId="10" applyFont="1" applyFill="1" applyBorder="1" applyAlignment="1">
      <alignment horizontal="right" vertical="center" wrapText="1"/>
    </xf>
    <xf numFmtId="0" fontId="8" fillId="2" borderId="2" xfId="0" applyFont="1" applyFill="1" applyBorder="1" applyAlignment="1">
      <alignment horizontal="left" wrapText="1"/>
    </xf>
    <xf numFmtId="3" fontId="8" fillId="2" borderId="17" xfId="0" applyNumberFormat="1" applyFont="1" applyFill="1" applyBorder="1" applyAlignment="1">
      <alignment horizontal="center" wrapText="1"/>
    </xf>
    <xf numFmtId="3" fontId="8" fillId="0" borderId="4"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right" wrapText="1"/>
    </xf>
    <xf numFmtId="0" fontId="4" fillId="0" borderId="0" xfId="0" applyFont="1" applyAlignment="1">
      <alignment horizontal="center" vertical="center" wrapText="1"/>
    </xf>
    <xf numFmtId="41" fontId="8" fillId="0" borderId="0" xfId="1" applyFont="1" applyFill="1" applyAlignment="1">
      <alignment horizontal="center" vertical="center" wrapText="1"/>
    </xf>
    <xf numFmtId="0" fontId="4" fillId="0" borderId="0" xfId="0" applyFont="1" applyAlignment="1">
      <alignment horizontal="left" indent="2"/>
    </xf>
    <xf numFmtId="41" fontId="8" fillId="0" borderId="0" xfId="1" applyFont="1" applyFill="1" applyAlignment="1">
      <alignment horizontal="center" vertical="center"/>
    </xf>
    <xf numFmtId="41" fontId="4" fillId="0" borderId="0" xfId="1" applyFont="1" applyFill="1" applyAlignment="1">
      <alignment horizontal="center" vertical="center"/>
    </xf>
    <xf numFmtId="41" fontId="6" fillId="0" borderId="0" xfId="1" applyFont="1" applyFill="1" applyAlignment="1">
      <alignment horizontal="center" vertical="center"/>
    </xf>
    <xf numFmtId="3" fontId="4" fillId="0" borderId="0" xfId="0" applyNumberFormat="1" applyFont="1" applyAlignment="1">
      <alignment horizontal="right" vertical="distributed" wrapText="1"/>
    </xf>
    <xf numFmtId="174" fontId="7" fillId="0" borderId="0" xfId="10" applyFont="1" applyFill="1" applyBorder="1" applyAlignment="1">
      <alignment horizontal="right" vertical="distributed" wrapText="1"/>
    </xf>
    <xf numFmtId="0" fontId="4" fillId="0" borderId="0" xfId="0" applyFont="1" applyAlignment="1">
      <alignment horizontal="right" wrapText="1"/>
    </xf>
    <xf numFmtId="0" fontId="6" fillId="0" borderId="1" xfId="0" applyFont="1" applyBorder="1" applyAlignment="1">
      <alignment horizontal="left" vertical="center" wrapText="1"/>
    </xf>
    <xf numFmtId="41" fontId="6" fillId="0" borderId="0" xfId="0" applyNumberFormat="1" applyFont="1" applyAlignment="1">
      <alignment horizontal="right" vertical="center" wrapText="1"/>
    </xf>
    <xf numFmtId="9" fontId="6" fillId="0" borderId="0" xfId="2" applyFont="1" applyFill="1" applyBorder="1" applyAlignment="1">
      <alignment horizontal="right" vertical="center" wrapText="1"/>
    </xf>
    <xf numFmtId="172" fontId="6" fillId="0" borderId="0" xfId="2" applyNumberFormat="1" applyFont="1" applyFill="1" applyBorder="1" applyAlignment="1">
      <alignment horizontal="right" vertical="center" wrapText="1"/>
    </xf>
    <xf numFmtId="41" fontId="7" fillId="0" borderId="0" xfId="0" applyNumberFormat="1" applyFont="1" applyAlignment="1">
      <alignment vertical="center"/>
    </xf>
    <xf numFmtId="172" fontId="7" fillId="0" borderId="0" xfId="2" applyNumberFormat="1" applyFont="1" applyFill="1" applyBorder="1" applyAlignment="1">
      <alignment horizontal="right" vertical="center" wrapText="1"/>
    </xf>
    <xf numFmtId="41" fontId="7" fillId="0" borderId="0" xfId="1" applyFont="1" applyFill="1" applyBorder="1" applyAlignment="1">
      <alignment horizontal="right" vertical="center" wrapText="1"/>
    </xf>
    <xf numFmtId="0" fontId="8" fillId="0" borderId="1" xfId="0" applyFont="1" applyBorder="1" applyAlignment="1">
      <alignment horizontal="center" vertical="center"/>
    </xf>
    <xf numFmtId="3" fontId="4" fillId="0" borderId="0" xfId="0" applyNumberFormat="1" applyFont="1" applyAlignment="1">
      <alignment horizontal="right" vertical="center"/>
    </xf>
    <xf numFmtId="174" fontId="8" fillId="0" borderId="0" xfId="10" applyFont="1" applyFill="1" applyBorder="1" applyAlignment="1">
      <alignment vertical="center"/>
    </xf>
    <xf numFmtId="41" fontId="4" fillId="0" borderId="0" xfId="0" applyNumberFormat="1" applyFont="1"/>
    <xf numFmtId="173" fontId="7" fillId="0" borderId="0" xfId="2" applyNumberFormat="1" applyFont="1" applyFill="1" applyBorder="1" applyAlignment="1">
      <alignment horizontal="right" vertical="center" wrapText="1"/>
    </xf>
    <xf numFmtId="0" fontId="7" fillId="0" borderId="0" xfId="0" applyFont="1" applyAlignment="1">
      <alignment horizontal="right" vertical="center"/>
    </xf>
    <xf numFmtId="3" fontId="6" fillId="0" borderId="1" xfId="0" applyNumberFormat="1" applyFont="1" applyBorder="1" applyAlignment="1">
      <alignment horizontal="left" vertical="center" wrapText="1"/>
    </xf>
    <xf numFmtId="0" fontId="4" fillId="0" borderId="0" xfId="0" applyFont="1" applyAlignment="1">
      <alignment horizontal="center" vertical="center"/>
    </xf>
    <xf numFmtId="3" fontId="6" fillId="0" borderId="0" xfId="0" applyNumberFormat="1" applyFont="1" applyAlignment="1">
      <alignment horizontal="left" vertical="center" wrapText="1"/>
    </xf>
    <xf numFmtId="41" fontId="6" fillId="0" borderId="0" xfId="1" applyFont="1" applyFill="1" applyBorder="1" applyAlignment="1" applyProtection="1">
      <alignment horizontal="right" vertical="center" wrapText="1"/>
    </xf>
    <xf numFmtId="41" fontId="8" fillId="0" borderId="0" xfId="1" applyFont="1" applyFill="1"/>
    <xf numFmtId="0" fontId="4" fillId="0" borderId="0" xfId="0" applyFont="1" applyAlignment="1">
      <alignment vertical="center" wrapText="1"/>
    </xf>
    <xf numFmtId="41" fontId="4" fillId="0" borderId="0" xfId="0" applyNumberFormat="1" applyFont="1" applyAlignment="1">
      <alignment vertical="center" wrapText="1"/>
    </xf>
    <xf numFmtId="0" fontId="8" fillId="0" borderId="0" xfId="0" applyFont="1"/>
    <xf numFmtId="0" fontId="8" fillId="2" borderId="9" xfId="0" applyFont="1" applyFill="1" applyBorder="1" applyAlignment="1">
      <alignment horizontal="left" vertical="center"/>
    </xf>
    <xf numFmtId="0" fontId="8" fillId="2" borderId="2" xfId="0" applyFont="1" applyFill="1" applyBorder="1" applyAlignment="1">
      <alignment horizontal="center" vertical="center" wrapText="1"/>
    </xf>
    <xf numFmtId="3" fontId="8" fillId="0" borderId="18"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3" fontId="8" fillId="0" borderId="21" xfId="0" applyNumberFormat="1" applyFont="1" applyBorder="1" applyAlignment="1">
      <alignment horizontal="center" vertical="center" wrapText="1"/>
    </xf>
    <xf numFmtId="3" fontId="8" fillId="0" borderId="22" xfId="0" applyNumberFormat="1" applyFont="1" applyBorder="1" applyAlignment="1">
      <alignment horizontal="center" vertical="center" wrapText="1"/>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7" xfId="0" applyFont="1" applyBorder="1" applyAlignment="1">
      <alignment horizontal="left" vertical="center" wrapText="1"/>
    </xf>
    <xf numFmtId="174" fontId="8" fillId="0" borderId="10" xfId="0" applyNumberFormat="1" applyFont="1" applyBorder="1" applyAlignment="1">
      <alignment horizontal="right" vertical="center" wrapText="1"/>
    </xf>
    <xf numFmtId="174" fontId="8" fillId="0" borderId="7" xfId="0" applyNumberFormat="1" applyFont="1" applyBorder="1" applyAlignment="1">
      <alignment horizontal="right" vertical="center" wrapText="1"/>
    </xf>
    <xf numFmtId="174" fontId="8" fillId="0" borderId="9" xfId="0" applyNumberFormat="1" applyFont="1" applyBorder="1" applyAlignment="1">
      <alignment horizontal="right" vertical="center" wrapText="1"/>
    </xf>
    <xf numFmtId="174" fontId="8" fillId="0" borderId="17" xfId="0" applyNumberFormat="1" applyFont="1" applyBorder="1" applyAlignment="1">
      <alignment horizontal="right" vertical="center" wrapText="1"/>
    </xf>
    <xf numFmtId="0" fontId="8" fillId="0" borderId="24" xfId="0" applyFont="1" applyBorder="1" applyAlignment="1">
      <alignment horizontal="left" indent="1"/>
    </xf>
    <xf numFmtId="174" fontId="8" fillId="0" borderId="25" xfId="0" applyNumberFormat="1" applyFont="1" applyBorder="1" applyAlignment="1">
      <alignment horizontal="right" vertical="center" wrapText="1"/>
    </xf>
    <xf numFmtId="174" fontId="8" fillId="0" borderId="0" xfId="10" applyFont="1" applyFill="1" applyBorder="1" applyAlignment="1">
      <alignment horizontal="right" vertical="center" wrapText="1"/>
    </xf>
    <xf numFmtId="174" fontId="8" fillId="0" borderId="24" xfId="10" applyFont="1" applyFill="1" applyBorder="1" applyAlignment="1">
      <alignment horizontal="right" vertical="center" wrapText="1"/>
    </xf>
    <xf numFmtId="41" fontId="8" fillId="0" borderId="24" xfId="1" applyFont="1" applyFill="1" applyBorder="1" applyAlignment="1">
      <alignment horizontal="center" vertical="center" wrapText="1"/>
    </xf>
    <xf numFmtId="41" fontId="8" fillId="0" borderId="10" xfId="1" applyFont="1" applyFill="1" applyBorder="1" applyAlignment="1">
      <alignment horizontal="center" vertical="center" wrapText="1"/>
    </xf>
    <xf numFmtId="0" fontId="4" fillId="0" borderId="24" xfId="0" applyFont="1" applyBorder="1" applyAlignment="1">
      <alignment horizontal="left" indent="2"/>
    </xf>
    <xf numFmtId="41" fontId="4" fillId="0" borderId="24" xfId="1" applyFont="1" applyFill="1" applyBorder="1" applyAlignment="1">
      <alignment horizontal="center" vertical="center"/>
    </xf>
    <xf numFmtId="41" fontId="4" fillId="0" borderId="10" xfId="1" applyFont="1" applyFill="1" applyBorder="1" applyAlignment="1">
      <alignment horizontal="center" vertical="center"/>
    </xf>
    <xf numFmtId="41" fontId="8" fillId="0" borderId="24" xfId="1" applyFont="1" applyFill="1" applyBorder="1" applyAlignment="1">
      <alignment horizontal="center" vertical="center"/>
    </xf>
    <xf numFmtId="41" fontId="4" fillId="0" borderId="0" xfId="1" applyFont="1" applyFill="1" applyBorder="1" applyAlignment="1">
      <alignment horizontal="center" vertical="center" wrapText="1"/>
    </xf>
    <xf numFmtId="41" fontId="4" fillId="0" borderId="24" xfId="1" applyFont="1" applyFill="1" applyBorder="1" applyAlignment="1">
      <alignment horizontal="center" vertical="center" wrapText="1"/>
    </xf>
    <xf numFmtId="174" fontId="8" fillId="0" borderId="0" xfId="0" applyNumberFormat="1" applyFont="1" applyAlignment="1">
      <alignment horizontal="right" vertical="center" wrapText="1"/>
    </xf>
    <xf numFmtId="174" fontId="8" fillId="0" borderId="24" xfId="0" applyNumberFormat="1" applyFont="1" applyBorder="1" applyAlignment="1">
      <alignment horizontal="right" vertical="center" wrapText="1"/>
    </xf>
    <xf numFmtId="9" fontId="8" fillId="0" borderId="0" xfId="2" applyFont="1" applyFill="1" applyBorder="1" applyAlignment="1">
      <alignment horizontal="right" vertical="center" wrapText="1"/>
    </xf>
    <xf numFmtId="41" fontId="8" fillId="0" borderId="0" xfId="0" applyNumberFormat="1" applyFont="1" applyAlignment="1">
      <alignment horizontal="right" vertical="center" wrapText="1"/>
    </xf>
    <xf numFmtId="172" fontId="8" fillId="0" borderId="0" xfId="2" applyNumberFormat="1" applyFont="1" applyFill="1" applyBorder="1" applyAlignment="1">
      <alignment horizontal="right" vertical="center" wrapText="1"/>
    </xf>
    <xf numFmtId="41" fontId="4" fillId="0" borderId="0" xfId="0" applyNumberFormat="1" applyFont="1" applyAlignment="1">
      <alignment vertical="center"/>
    </xf>
    <xf numFmtId="171" fontId="4" fillId="0" borderId="0" xfId="2" applyNumberFormat="1" applyFont="1" applyFill="1" applyBorder="1" applyAlignment="1">
      <alignment horizontal="right" vertical="center" wrapText="1"/>
    </xf>
    <xf numFmtId="41" fontId="4" fillId="0" borderId="0" xfId="10" applyNumberFormat="1" applyFont="1" applyFill="1" applyBorder="1" applyAlignment="1">
      <alignment horizontal="center" vertical="center"/>
    </xf>
    <xf numFmtId="41" fontId="8" fillId="0" borderId="0" xfId="0" applyNumberFormat="1" applyFont="1" applyAlignment="1">
      <alignment horizontal="center"/>
    </xf>
    <xf numFmtId="41" fontId="7" fillId="0" borderId="0" xfId="0" applyNumberFormat="1" applyFont="1" applyAlignment="1">
      <alignment horizontal="center"/>
    </xf>
    <xf numFmtId="174" fontId="4" fillId="0" borderId="0" xfId="10" applyFont="1" applyFill="1" applyBorder="1" applyAlignment="1">
      <alignment vertical="center"/>
    </xf>
    <xf numFmtId="172" fontId="7" fillId="0" borderId="0" xfId="0" applyNumberFormat="1" applyFont="1" applyAlignment="1">
      <alignment horizontal="right" vertical="center" wrapText="1"/>
    </xf>
    <xf numFmtId="171" fontId="7" fillId="0" borderId="0" xfId="0" applyNumberFormat="1" applyFont="1" applyAlignment="1">
      <alignment horizontal="right" vertical="center" wrapText="1"/>
    </xf>
    <xf numFmtId="3" fontId="4" fillId="0" borderId="0" xfId="0" applyNumberFormat="1" applyFont="1" applyAlignment="1">
      <alignment vertical="center"/>
    </xf>
    <xf numFmtId="3" fontId="8" fillId="0" borderId="1" xfId="0" applyNumberFormat="1" applyFont="1" applyBorder="1" applyAlignment="1">
      <alignment vertical="center"/>
    </xf>
    <xf numFmtId="3" fontId="8" fillId="0" borderId="0" xfId="0" applyNumberFormat="1" applyFont="1" applyAlignment="1">
      <alignment vertical="center"/>
    </xf>
    <xf numFmtId="41" fontId="6" fillId="0" borderId="0" xfId="0" applyNumberFormat="1" applyFont="1" applyAlignment="1">
      <alignment vertical="center" wrapText="1"/>
    </xf>
    <xf numFmtId="41" fontId="8" fillId="0" borderId="0" xfId="0" applyNumberFormat="1" applyFont="1" applyAlignment="1">
      <alignment vertical="center" wrapText="1"/>
    </xf>
    <xf numFmtId="3" fontId="8" fillId="0" borderId="0" xfId="0" applyNumberFormat="1" applyFont="1"/>
    <xf numFmtId="0" fontId="8" fillId="0" borderId="0" xfId="0" applyFont="1" applyAlignment="1">
      <alignment horizontal="left"/>
    </xf>
    <xf numFmtId="41" fontId="8" fillId="0" borderId="0" xfId="0" applyNumberFormat="1" applyFont="1"/>
    <xf numFmtId="0" fontId="13" fillId="0" borderId="0" xfId="0" applyFont="1"/>
    <xf numFmtId="174" fontId="4" fillId="0" borderId="0" xfId="0" applyNumberFormat="1" applyFont="1"/>
    <xf numFmtId="3" fontId="8" fillId="2" borderId="2" xfId="0" applyNumberFormat="1" applyFont="1" applyFill="1" applyBorder="1" applyAlignment="1">
      <alignment horizontal="left" wrapText="1"/>
    </xf>
    <xf numFmtId="3" fontId="8" fillId="2" borderId="2" xfId="0" applyNumberFormat="1" applyFont="1" applyFill="1" applyBorder="1" applyAlignment="1">
      <alignment horizontal="center" wrapText="1"/>
    </xf>
    <xf numFmtId="3" fontId="4" fillId="0" borderId="0" xfId="0" applyNumberFormat="1" applyFont="1" applyAlignment="1">
      <alignment horizontal="center" vertical="center" wrapText="1"/>
    </xf>
    <xf numFmtId="3" fontId="8" fillId="2" borderId="5" xfId="0" applyNumberFormat="1" applyFont="1" applyFill="1" applyBorder="1" applyAlignment="1">
      <alignment horizontal="center" vertical="top" wrapText="1"/>
    </xf>
    <xf numFmtId="3" fontId="8" fillId="2" borderId="5" xfId="0" applyNumberFormat="1" applyFont="1" applyFill="1" applyBorder="1" applyAlignment="1">
      <alignment horizontal="center" vertical="center" wrapText="1"/>
    </xf>
    <xf numFmtId="3" fontId="8" fillId="0" borderId="0" xfId="0" applyNumberFormat="1" applyFont="1" applyAlignment="1">
      <alignment horizontal="left" vertical="center"/>
    </xf>
    <xf numFmtId="41" fontId="8" fillId="0" borderId="0" xfId="1" applyFont="1" applyFill="1" applyBorder="1" applyAlignment="1">
      <alignment horizontal="right" vertical="center" wrapText="1"/>
    </xf>
    <xf numFmtId="3" fontId="4" fillId="0" borderId="0" xfId="0" applyNumberFormat="1" applyFont="1" applyAlignment="1">
      <alignment horizontal="left" indent="1"/>
    </xf>
    <xf numFmtId="41" fontId="4" fillId="0" borderId="0" xfId="1" applyFont="1" applyFill="1"/>
    <xf numFmtId="3" fontId="7" fillId="0" borderId="0" xfId="0" applyNumberFormat="1" applyFont="1" applyAlignment="1">
      <alignment horizontal="left" indent="1"/>
    </xf>
    <xf numFmtId="3" fontId="14" fillId="0" borderId="0" xfId="0" applyNumberFormat="1" applyFont="1"/>
    <xf numFmtId="174" fontId="4" fillId="0" borderId="0" xfId="10" applyFont="1" applyFill="1" applyBorder="1"/>
    <xf numFmtId="3" fontId="4" fillId="0" borderId="0" xfId="0" applyNumberFormat="1" applyFont="1"/>
    <xf numFmtId="41" fontId="4" fillId="0" borderId="0" xfId="0" applyNumberFormat="1" applyFont="1" applyAlignment="1">
      <alignment horizontal="right"/>
    </xf>
    <xf numFmtId="0" fontId="8" fillId="0" borderId="1" xfId="0" applyFont="1" applyBorder="1" applyAlignment="1">
      <alignment vertical="center"/>
    </xf>
    <xf numFmtId="41" fontId="8" fillId="0" borderId="0" xfId="1" applyFont="1"/>
    <xf numFmtId="41" fontId="8" fillId="0" borderId="0" xfId="1" applyFont="1" applyAlignment="1">
      <alignment horizontal="right" vertical="center" wrapText="1"/>
    </xf>
    <xf numFmtId="41" fontId="6" fillId="0" borderId="0" xfId="10" applyNumberFormat="1" applyFont="1" applyFill="1" applyBorder="1" applyAlignment="1">
      <alignment horizontal="right" vertical="center" wrapText="1"/>
    </xf>
    <xf numFmtId="41" fontId="4" fillId="0" borderId="0" xfId="10" applyNumberFormat="1" applyFont="1" applyFill="1" applyBorder="1" applyAlignment="1">
      <alignment horizontal="right" vertical="center" wrapText="1"/>
    </xf>
    <xf numFmtId="171" fontId="6" fillId="0" borderId="0" xfId="0" applyNumberFormat="1" applyFont="1" applyAlignment="1">
      <alignment horizontal="right" vertical="center" wrapText="1"/>
    </xf>
    <xf numFmtId="0" fontId="4" fillId="0" borderId="0" xfId="0" applyFont="1" applyAlignment="1">
      <alignment horizontal="right"/>
    </xf>
    <xf numFmtId="0" fontId="4" fillId="0" borderId="0" xfId="0" applyFont="1" applyAlignment="1">
      <alignment horizontal="left" indent="1"/>
    </xf>
    <xf numFmtId="41" fontId="4" fillId="0" borderId="0" xfId="1" applyFont="1" applyFill="1" applyAlignment="1">
      <alignment horizontal="right"/>
    </xf>
    <xf numFmtId="41" fontId="8" fillId="0" borderId="0" xfId="1" applyFont="1" applyFill="1" applyAlignment="1">
      <alignment horizontal="right" vertical="center" wrapText="1"/>
    </xf>
    <xf numFmtId="41" fontId="4" fillId="0" borderId="0" xfId="1" applyFont="1" applyFill="1" applyAlignment="1">
      <alignment horizontal="right" vertical="center"/>
    </xf>
    <xf numFmtId="0" fontId="4" fillId="0" borderId="0" xfId="0" applyFont="1" applyAlignment="1">
      <alignment horizontal="right" vertical="distributed" wrapText="1"/>
    </xf>
    <xf numFmtId="0" fontId="8" fillId="0" borderId="0" xfId="0" applyFont="1" applyAlignment="1">
      <alignment vertical="center" wrapText="1"/>
    </xf>
    <xf numFmtId="0" fontId="4" fillId="2" borderId="5" xfId="0" applyFont="1" applyFill="1" applyBorder="1" applyAlignment="1">
      <alignment horizontal="center" vertical="center" wrapText="1"/>
    </xf>
    <xf numFmtId="3" fontId="8" fillId="0" borderId="26" xfId="0" applyNumberFormat="1" applyFont="1" applyBorder="1" applyAlignment="1">
      <alignment horizontal="center" vertical="center" wrapText="1"/>
    </xf>
    <xf numFmtId="3" fontId="8" fillId="0" borderId="27" xfId="0" applyNumberFormat="1" applyFont="1" applyBorder="1" applyAlignment="1">
      <alignment horizontal="center" vertical="center" wrapText="1"/>
    </xf>
    <xf numFmtId="3" fontId="8" fillId="0" borderId="28" xfId="0" applyNumberFormat="1" applyFont="1" applyBorder="1" applyAlignment="1">
      <alignment horizontal="center" vertical="center" wrapText="1"/>
    </xf>
    <xf numFmtId="3" fontId="8" fillId="0" borderId="29" xfId="0" applyNumberFormat="1"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9" xfId="0" applyFont="1" applyBorder="1" applyAlignment="1">
      <alignment horizontal="center" vertical="center" wrapText="1"/>
    </xf>
    <xf numFmtId="0" fontId="6"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 xfId="0" applyFont="1" applyBorder="1" applyAlignment="1">
      <alignment horizontal="center" vertical="center" wrapText="1"/>
    </xf>
    <xf numFmtId="3" fontId="8" fillId="0" borderId="0" xfId="0" applyNumberFormat="1" applyFont="1" applyAlignment="1">
      <alignment horizontal="left" vertical="distributed" wrapText="1"/>
    </xf>
    <xf numFmtId="41" fontId="8" fillId="0" borderId="17" xfId="1" applyFont="1" applyFill="1" applyBorder="1" applyAlignment="1">
      <alignment horizontal="center" vertical="center" wrapText="1"/>
    </xf>
    <xf numFmtId="0" fontId="8" fillId="0" borderId="0" xfId="0" applyFont="1" applyAlignment="1">
      <alignment horizontal="left" vertical="distributed"/>
    </xf>
    <xf numFmtId="0" fontId="4" fillId="0" borderId="0" xfId="0" applyFont="1" applyAlignment="1">
      <alignment horizontal="left" vertical="distributed"/>
    </xf>
    <xf numFmtId="41" fontId="4" fillId="0" borderId="0" xfId="1" applyFont="1" applyFill="1" applyBorder="1" applyAlignment="1">
      <alignment horizontal="center" vertical="center"/>
    </xf>
    <xf numFmtId="0" fontId="4" fillId="0" borderId="0" xfId="0" applyFont="1" applyAlignment="1">
      <alignment horizontal="right" vertical="distributed"/>
    </xf>
    <xf numFmtId="41" fontId="8" fillId="0" borderId="0" xfId="1" applyFont="1" applyFill="1" applyBorder="1" applyAlignment="1">
      <alignment horizontal="center" vertical="center"/>
    </xf>
    <xf numFmtId="3" fontId="4" fillId="0" borderId="0" xfId="0" applyNumberFormat="1" applyFont="1" applyAlignment="1">
      <alignment horizontal="left" vertical="distributed"/>
    </xf>
    <xf numFmtId="0" fontId="4" fillId="0" borderId="0" xfId="0" applyFont="1" applyAlignment="1">
      <alignment horizontal="left" vertical="distributed" wrapText="1"/>
    </xf>
    <xf numFmtId="174" fontId="4" fillId="0" borderId="0" xfId="0" applyNumberFormat="1" applyFont="1" applyAlignment="1">
      <alignment horizontal="right" vertical="distributed" wrapText="1"/>
    </xf>
    <xf numFmtId="0" fontId="4" fillId="0" borderId="0" xfId="0" applyFont="1" applyAlignment="1">
      <alignment vertical="distributed" wrapText="1"/>
    </xf>
    <xf numFmtId="0" fontId="7" fillId="0" borderId="0" xfId="0" applyFont="1" applyAlignment="1">
      <alignment vertical="distributed" wrapText="1"/>
    </xf>
    <xf numFmtId="0" fontId="8" fillId="0" borderId="0" xfId="11" applyFont="1" applyAlignment="1">
      <alignment vertical="center" wrapText="1"/>
    </xf>
    <xf numFmtId="0" fontId="4" fillId="0" borderId="0" xfId="11" applyFont="1" applyAlignment="1">
      <alignment wrapText="1"/>
    </xf>
    <xf numFmtId="175" fontId="8" fillId="0" borderId="0" xfId="11" applyNumberFormat="1" applyFont="1" applyAlignment="1">
      <alignment horizontal="center"/>
    </xf>
    <xf numFmtId="172" fontId="8" fillId="0" borderId="0" xfId="2" applyNumberFormat="1" applyFont="1" applyFill="1" applyBorder="1" applyAlignment="1">
      <alignment horizontal="right"/>
    </xf>
    <xf numFmtId="175" fontId="4" fillId="0" borderId="0" xfId="0" applyNumberFormat="1" applyFont="1"/>
    <xf numFmtId="0" fontId="7" fillId="0" borderId="0" xfId="0" applyFont="1" applyAlignment="1">
      <alignment horizontal="left"/>
    </xf>
    <xf numFmtId="172" fontId="4" fillId="0" borderId="0" xfId="2" applyNumberFormat="1" applyFont="1" applyFill="1" applyBorder="1" applyAlignment="1">
      <alignment horizontal="right"/>
    </xf>
    <xf numFmtId="0" fontId="4" fillId="0" borderId="0" xfId="11" applyFont="1"/>
    <xf numFmtId="0" fontId="10" fillId="0" borderId="0" xfId="0" applyFont="1" applyAlignment="1">
      <alignment vertical="top"/>
    </xf>
    <xf numFmtId="0" fontId="5" fillId="0" borderId="0" xfId="6" applyFont="1" applyAlignment="1">
      <alignment vertical="top"/>
    </xf>
    <xf numFmtId="0" fontId="6" fillId="0" borderId="0" xfId="5" applyFont="1" applyAlignment="1">
      <alignment vertical="center"/>
    </xf>
    <xf numFmtId="0" fontId="6" fillId="0" borderId="0" xfId="5" applyFont="1" applyAlignment="1">
      <alignment horizontal="justify" vertical="center" wrapText="1"/>
    </xf>
    <xf numFmtId="3" fontId="6" fillId="0" borderId="0" xfId="5" applyNumberFormat="1" applyFont="1" applyAlignment="1">
      <alignment horizontal="left"/>
    </xf>
    <xf numFmtId="165" fontId="6" fillId="0" borderId="0" xfId="5" applyNumberFormat="1" applyFont="1" applyAlignment="1">
      <alignment horizontal="center"/>
    </xf>
    <xf numFmtId="3" fontId="6" fillId="0" borderId="0" xfId="5" applyNumberFormat="1" applyFont="1" applyAlignment="1">
      <alignment horizontal="right"/>
    </xf>
    <xf numFmtId="3" fontId="7" fillId="0" borderId="0" xfId="5" applyNumberFormat="1" applyFont="1" applyAlignment="1">
      <alignment horizontal="left"/>
    </xf>
    <xf numFmtId="165" fontId="7" fillId="0" borderId="0" xfId="5" applyNumberFormat="1" applyFont="1" applyAlignment="1">
      <alignment horizontal="center"/>
    </xf>
    <xf numFmtId="3" fontId="7" fillId="0" borderId="0" xfId="5" applyNumberFormat="1" applyFont="1" applyAlignment="1">
      <alignment horizontal="right"/>
    </xf>
    <xf numFmtId="0" fontId="6" fillId="0" borderId="0" xfId="5" applyFont="1"/>
    <xf numFmtId="0" fontId="8" fillId="0" borderId="0" xfId="0" applyFont="1" applyAlignment="1">
      <alignment horizontal="center"/>
    </xf>
    <xf numFmtId="0" fontId="8" fillId="0" borderId="0" xfId="11" applyFont="1" applyAlignment="1">
      <alignment vertical="center"/>
    </xf>
    <xf numFmtId="41" fontId="4" fillId="0" borderId="0" xfId="1" applyFont="1" applyBorder="1" applyAlignment="1">
      <alignment vertical="center"/>
    </xf>
    <xf numFmtId="172" fontId="4" fillId="0" borderId="0" xfId="2" applyNumberFormat="1" applyFont="1" applyBorder="1" applyAlignment="1">
      <alignment vertical="center"/>
    </xf>
    <xf numFmtId="0" fontId="8" fillId="0" borderId="0" xfId="11" applyFont="1" applyAlignment="1">
      <alignment horizontal="center" vertical="center" wrapText="1"/>
    </xf>
    <xf numFmtId="41" fontId="8" fillId="0" borderId="0" xfId="1" applyFont="1" applyBorder="1" applyAlignment="1">
      <alignment vertical="center"/>
    </xf>
    <xf numFmtId="173" fontId="4" fillId="0" borderId="0" xfId="11" applyNumberFormat="1" applyFont="1"/>
    <xf numFmtId="41" fontId="4" fillId="0" borderId="0" xfId="1" applyFont="1" applyBorder="1" applyAlignment="1">
      <alignment vertical="center" wrapText="1"/>
    </xf>
    <xf numFmtId="10" fontId="4" fillId="0" borderId="0" xfId="2" applyNumberFormat="1" applyFont="1" applyFill="1" applyBorder="1"/>
    <xf numFmtId="0" fontId="4" fillId="0" borderId="0" xfId="5" applyFont="1" applyAlignment="1">
      <alignment vertical="top"/>
    </xf>
    <xf numFmtId="2" fontId="10" fillId="0" borderId="0" xfId="11" applyNumberFormat="1" applyFont="1" applyAlignment="1">
      <alignment vertical="center"/>
    </xf>
    <xf numFmtId="2" fontId="10" fillId="0" borderId="0" xfId="11" applyNumberFormat="1" applyFont="1" applyAlignment="1">
      <alignment horizontal="justify" vertical="center" wrapText="1"/>
    </xf>
    <xf numFmtId="2" fontId="7" fillId="0" borderId="0" xfId="11" applyNumberFormat="1" applyFont="1"/>
    <xf numFmtId="0" fontId="15" fillId="0" borderId="1" xfId="12" applyFont="1" applyBorder="1" applyAlignment="1" applyProtection="1">
      <alignment horizontal="centerContinuous" vertical="center" wrapText="1" readingOrder="1"/>
      <protection locked="0"/>
    </xf>
    <xf numFmtId="0" fontId="7" fillId="0" borderId="1" xfId="12" applyFont="1" applyBorder="1" applyAlignment="1" applyProtection="1">
      <alignment horizontal="centerContinuous" vertical="center" wrapText="1"/>
      <protection locked="0"/>
    </xf>
    <xf numFmtId="0" fontId="15" fillId="2" borderId="5" xfId="12" applyFont="1" applyFill="1" applyBorder="1" applyAlignment="1" applyProtection="1">
      <alignment horizontal="center" vertical="center" wrapText="1" readingOrder="1"/>
      <protection locked="0"/>
    </xf>
    <xf numFmtId="172" fontId="4" fillId="0" borderId="0" xfId="2" applyNumberFormat="1" applyFont="1" applyFill="1" applyBorder="1" applyAlignment="1">
      <alignment vertical="center"/>
    </xf>
    <xf numFmtId="9" fontId="4" fillId="0" borderId="0" xfId="2" applyFont="1" applyFill="1" applyBorder="1" applyAlignment="1">
      <alignment vertical="center"/>
    </xf>
    <xf numFmtId="173" fontId="8" fillId="0" borderId="0" xfId="11" applyNumberFormat="1" applyFont="1"/>
    <xf numFmtId="0" fontId="5" fillId="0" borderId="0" xfId="6" applyFont="1" applyAlignment="1">
      <alignment vertical="center"/>
    </xf>
    <xf numFmtId="0" fontId="4" fillId="0" borderId="0" xfId="11" applyFont="1" applyAlignment="1">
      <alignment vertical="center" wrapText="1"/>
    </xf>
    <xf numFmtId="2" fontId="7" fillId="0" borderId="0" xfId="11" applyNumberFormat="1" applyFont="1" applyAlignment="1">
      <alignment vertical="center"/>
    </xf>
    <xf numFmtId="0" fontId="4" fillId="0" borderId="0" xfId="11" applyFont="1" applyAlignment="1">
      <alignment vertical="center"/>
    </xf>
    <xf numFmtId="41" fontId="8" fillId="0" borderId="0" xfId="1" applyFont="1" applyBorder="1"/>
    <xf numFmtId="41" fontId="4" fillId="0" borderId="0" xfId="1" applyFont="1" applyBorder="1"/>
    <xf numFmtId="0" fontId="5" fillId="0" borderId="0" xfId="6" applyFont="1" applyAlignment="1">
      <alignment horizontal="left" vertical="center"/>
    </xf>
    <xf numFmtId="0" fontId="4" fillId="0" borderId="0" xfId="11" applyFont="1" applyAlignment="1">
      <alignment horizontal="left" vertical="center" wrapText="1"/>
    </xf>
    <xf numFmtId="0" fontId="4" fillId="0" borderId="0" xfId="11" applyFont="1" applyAlignment="1">
      <alignment horizontal="left" vertical="center"/>
    </xf>
    <xf numFmtId="41" fontId="8" fillId="0" borderId="0" xfId="1" applyFont="1" applyFill="1" applyBorder="1" applyAlignment="1">
      <alignment vertical="center"/>
    </xf>
    <xf numFmtId="41" fontId="4" fillId="0" borderId="0" xfId="1" applyFont="1" applyFill="1" applyBorder="1" applyAlignment="1">
      <alignment vertical="center"/>
    </xf>
    <xf numFmtId="41" fontId="8" fillId="0" borderId="0" xfId="1" applyFont="1" applyBorder="1" applyAlignment="1">
      <alignment vertical="center" wrapText="1"/>
    </xf>
    <xf numFmtId="41" fontId="4" fillId="0" borderId="0" xfId="1" applyFont="1" applyFill="1" applyBorder="1" applyAlignment="1">
      <alignment vertical="center" wrapText="1"/>
    </xf>
    <xf numFmtId="2" fontId="4" fillId="0" borderId="0" xfId="11" applyNumberFormat="1" applyFont="1"/>
    <xf numFmtId="9" fontId="4" fillId="0" borderId="0" xfId="2" applyFont="1" applyAlignment="1">
      <alignment wrapText="1"/>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readingOrder="1"/>
      <protection locked="0"/>
    </xf>
    <xf numFmtId="165" fontId="6" fillId="0" borderId="0" xfId="13" applyNumberFormat="1" applyFont="1" applyFill="1" applyAlignment="1">
      <alignment horizontal="center"/>
    </xf>
    <xf numFmtId="0" fontId="7" fillId="0" borderId="31" xfId="0" applyFont="1" applyBorder="1" applyAlignment="1" applyProtection="1">
      <alignment vertical="center" wrapText="1"/>
      <protection locked="0"/>
    </xf>
    <xf numFmtId="0" fontId="7" fillId="0" borderId="31" xfId="0" applyFont="1" applyBorder="1" applyAlignment="1" applyProtection="1">
      <alignment vertical="top" wrapText="1" readingOrder="1"/>
      <protection locked="0"/>
    </xf>
    <xf numFmtId="0" fontId="6" fillId="0" borderId="32" xfId="0" applyFont="1" applyBorder="1" applyAlignment="1" applyProtection="1">
      <alignment horizontal="centerContinuous" vertical="center"/>
      <protection locked="0"/>
    </xf>
    <xf numFmtId="0" fontId="6" fillId="0" borderId="33" xfId="0" applyFont="1" applyBorder="1" applyAlignment="1" applyProtection="1">
      <alignment horizontal="centerContinuous" vertical="center" readingOrder="1"/>
      <protection locked="0"/>
    </xf>
    <xf numFmtId="0" fontId="6" fillId="0" borderId="34" xfId="0" applyFont="1" applyBorder="1" applyAlignment="1" applyProtection="1">
      <alignment horizontal="center" vertical="center" wrapText="1" readingOrder="1"/>
      <protection locked="0"/>
    </xf>
    <xf numFmtId="0" fontId="6" fillId="0" borderId="35" xfId="0" applyFont="1" applyBorder="1" applyAlignment="1" applyProtection="1">
      <alignment horizontal="left" vertical="center"/>
      <protection locked="0"/>
    </xf>
    <xf numFmtId="0" fontId="6" fillId="0" borderId="36" xfId="0" applyFont="1" applyBorder="1" applyAlignment="1" applyProtection="1">
      <alignment horizontal="left" vertical="top" readingOrder="1"/>
      <protection locked="0"/>
    </xf>
    <xf numFmtId="165" fontId="6" fillId="0" borderId="37" xfId="3" applyNumberFormat="1" applyFont="1" applyFill="1" applyBorder="1" applyAlignment="1">
      <alignment horizontal="right" vertical="center"/>
    </xf>
    <xf numFmtId="0" fontId="6" fillId="0" borderId="38" xfId="0" applyFont="1" applyBorder="1" applyAlignment="1" applyProtection="1">
      <alignment horizontal="left" vertical="center" readingOrder="1"/>
      <protection locked="0"/>
    </xf>
    <xf numFmtId="0" fontId="6" fillId="0" borderId="39" xfId="0" applyFont="1" applyBorder="1" applyAlignment="1" applyProtection="1">
      <alignment horizontal="left" vertical="top" readingOrder="1"/>
      <protection locked="0"/>
    </xf>
    <xf numFmtId="176" fontId="6" fillId="0" borderId="40" xfId="3" applyNumberFormat="1" applyFont="1" applyFill="1" applyBorder="1" applyAlignment="1" applyProtection="1">
      <alignment vertical="center" wrapText="1" readingOrder="1"/>
      <protection locked="0"/>
    </xf>
    <xf numFmtId="0" fontId="6" fillId="0" borderId="41" xfId="0" applyFont="1" applyBorder="1" applyAlignment="1" applyProtection="1">
      <alignment vertical="center"/>
      <protection locked="0"/>
    </xf>
    <xf numFmtId="0" fontId="6" fillId="0" borderId="42" xfId="0" applyFont="1" applyBorder="1" applyAlignment="1" applyProtection="1">
      <alignment vertical="top" readingOrder="1"/>
      <protection locked="0"/>
    </xf>
    <xf numFmtId="10" fontId="6" fillId="0" borderId="43" xfId="2" applyNumberFormat="1" applyFont="1" applyFill="1" applyBorder="1" applyAlignment="1" applyProtection="1">
      <alignment vertical="center" wrapText="1" readingOrder="1"/>
      <protection locked="0"/>
    </xf>
    <xf numFmtId="0" fontId="6" fillId="0" borderId="29"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readingOrder="1"/>
      <protection locked="0"/>
    </xf>
    <xf numFmtId="0" fontId="6" fillId="0" borderId="28" xfId="0" applyFont="1" applyBorder="1" applyAlignment="1" applyProtection="1">
      <alignment horizontal="center" vertical="center" wrapText="1" readingOrder="1"/>
      <protection locked="0"/>
    </xf>
    <xf numFmtId="0" fontId="6" fillId="0" borderId="44" xfId="0" applyFont="1" applyBorder="1" applyAlignment="1" applyProtection="1">
      <alignment horizontal="centerContinuous" vertical="center"/>
      <protection locked="0"/>
    </xf>
    <xf numFmtId="0" fontId="6" fillId="0" borderId="45" xfId="0" applyFont="1" applyBorder="1" applyAlignment="1" applyProtection="1">
      <alignment horizontal="left" vertical="center" readingOrder="1"/>
      <protection locked="0"/>
    </xf>
    <xf numFmtId="165" fontId="6" fillId="0" borderId="46" xfId="3" applyNumberFormat="1" applyFont="1" applyFill="1" applyBorder="1" applyAlignment="1">
      <alignment horizontal="right" vertical="center"/>
    </xf>
    <xf numFmtId="0" fontId="7" fillId="2" borderId="25" xfId="0" applyFont="1" applyFill="1" applyBorder="1" applyAlignment="1">
      <alignment vertical="center"/>
    </xf>
    <xf numFmtId="0" fontId="6" fillId="0" borderId="47" xfId="0" applyFont="1" applyBorder="1" applyAlignment="1" applyProtection="1">
      <alignment horizontal="left" vertical="center" readingOrder="1"/>
      <protection locked="0"/>
    </xf>
    <xf numFmtId="165" fontId="6" fillId="0" borderId="48" xfId="3" applyNumberFormat="1" applyFont="1" applyFill="1" applyBorder="1" applyAlignment="1">
      <alignment horizontal="right" vertical="center"/>
    </xf>
    <xf numFmtId="0" fontId="6" fillId="2" borderId="25" xfId="14" applyFont="1" applyFill="1" applyBorder="1" applyAlignment="1">
      <alignment vertical="center"/>
    </xf>
    <xf numFmtId="0" fontId="6" fillId="0" borderId="29" xfId="14" applyFont="1" applyBorder="1" applyAlignment="1">
      <alignment horizontal="left" vertical="center"/>
    </xf>
    <xf numFmtId="165" fontId="6" fillId="0" borderId="28" xfId="3" applyNumberFormat="1" applyFont="1" applyFill="1" applyBorder="1" applyAlignment="1">
      <alignment horizontal="right" vertical="center"/>
    </xf>
    <xf numFmtId="3" fontId="7" fillId="0" borderId="49" xfId="14" applyNumberFormat="1" applyFont="1" applyBorder="1" applyAlignment="1">
      <alignment horizontal="left" vertical="center"/>
    </xf>
    <xf numFmtId="165" fontId="7" fillId="0" borderId="50" xfId="3" applyNumberFormat="1" applyFont="1" applyFill="1" applyBorder="1" applyAlignment="1">
      <alignment vertical="center"/>
    </xf>
    <xf numFmtId="3" fontId="7" fillId="0" borderId="51" xfId="14" applyNumberFormat="1" applyFont="1" applyBorder="1" applyAlignment="1">
      <alignment horizontal="left" vertical="center"/>
    </xf>
    <xf numFmtId="165" fontId="7" fillId="0" borderId="52" xfId="3" applyNumberFormat="1" applyFont="1" applyFill="1" applyBorder="1" applyAlignment="1">
      <alignment vertical="center"/>
    </xf>
    <xf numFmtId="3" fontId="7" fillId="0" borderId="53" xfId="14" applyNumberFormat="1" applyFont="1" applyBorder="1" applyAlignment="1">
      <alignment horizontal="left" vertical="center"/>
    </xf>
    <xf numFmtId="165" fontId="7" fillId="0" borderId="54" xfId="3" applyNumberFormat="1" applyFont="1" applyFill="1" applyBorder="1" applyAlignment="1">
      <alignment vertical="center"/>
    </xf>
    <xf numFmtId="0" fontId="6" fillId="2" borderId="25" xfId="14" applyFont="1" applyFill="1" applyBorder="1" applyAlignment="1">
      <alignment horizontal="left" vertical="center"/>
    </xf>
    <xf numFmtId="3" fontId="7" fillId="0" borderId="55" xfId="14" applyNumberFormat="1" applyFont="1" applyBorder="1" applyAlignment="1">
      <alignment horizontal="left" vertical="center"/>
    </xf>
    <xf numFmtId="0" fontId="6" fillId="2" borderId="25" xfId="14" applyFont="1" applyFill="1" applyBorder="1" applyAlignment="1">
      <alignment horizontal="left" vertical="center" wrapText="1"/>
    </xf>
    <xf numFmtId="0" fontId="6" fillId="2" borderId="25" xfId="0" applyFont="1" applyFill="1" applyBorder="1" applyAlignment="1">
      <alignment horizontal="left" vertical="center"/>
    </xf>
    <xf numFmtId="0" fontId="7" fillId="2" borderId="25" xfId="0" applyFont="1" applyFill="1" applyBorder="1" applyAlignment="1">
      <alignment horizontal="left" vertical="center"/>
    </xf>
    <xf numFmtId="3" fontId="7" fillId="0" borderId="56" xfId="14" applyNumberFormat="1" applyFont="1" applyBorder="1" applyAlignment="1">
      <alignment horizontal="left" vertical="center"/>
    </xf>
    <xf numFmtId="0" fontId="6" fillId="0" borderId="26" xfId="14" applyFont="1" applyBorder="1" applyAlignment="1">
      <alignment horizontal="left" vertical="center" wrapText="1"/>
    </xf>
    <xf numFmtId="165" fontId="6" fillId="0" borderId="28" xfId="3" applyNumberFormat="1" applyFont="1" applyFill="1" applyBorder="1" applyAlignment="1">
      <alignment vertical="center"/>
    </xf>
    <xf numFmtId="3" fontId="7" fillId="0" borderId="57" xfId="14" applyNumberFormat="1" applyFont="1" applyBorder="1" applyAlignment="1">
      <alignment horizontal="left" vertical="center" wrapText="1"/>
    </xf>
    <xf numFmtId="3" fontId="7" fillId="0" borderId="55" xfId="14" applyNumberFormat="1" applyFont="1" applyBorder="1" applyAlignment="1">
      <alignment horizontal="left" vertical="center" wrapText="1"/>
    </xf>
    <xf numFmtId="3" fontId="7" fillId="0" borderId="56" xfId="14" applyNumberFormat="1" applyFont="1" applyBorder="1" applyAlignment="1">
      <alignment horizontal="left" vertical="center" wrapText="1"/>
    </xf>
    <xf numFmtId="165" fontId="7" fillId="0" borderId="58" xfId="3" applyNumberFormat="1" applyFont="1" applyFill="1" applyBorder="1" applyAlignment="1">
      <alignment vertical="center"/>
    </xf>
    <xf numFmtId="0" fontId="6" fillId="2" borderId="5" xfId="14" applyFont="1" applyFill="1" applyBorder="1" applyAlignment="1">
      <alignment horizontal="left" vertical="center"/>
    </xf>
    <xf numFmtId="3" fontId="7" fillId="0" borderId="59" xfId="14" applyNumberFormat="1" applyFont="1" applyBorder="1" applyAlignment="1">
      <alignment horizontal="left" vertical="center" wrapText="1"/>
    </xf>
    <xf numFmtId="0" fontId="6" fillId="2" borderId="2" xfId="14" applyFont="1" applyFill="1" applyBorder="1" applyAlignment="1">
      <alignment horizontal="left" vertical="center" wrapText="1"/>
    </xf>
    <xf numFmtId="0" fontId="6" fillId="0" borderId="49" xfId="0" applyFont="1" applyBorder="1" applyAlignment="1" applyProtection="1">
      <alignment vertical="center" wrapText="1" readingOrder="1"/>
      <protection locked="0"/>
    </xf>
    <xf numFmtId="165" fontId="6" fillId="0" borderId="50" xfId="3" applyNumberFormat="1" applyFont="1" applyFill="1" applyBorder="1" applyAlignment="1">
      <alignment vertical="center"/>
    </xf>
    <xf numFmtId="0" fontId="6" fillId="2" borderId="5" xfId="14" applyFont="1" applyFill="1" applyBorder="1" applyAlignment="1">
      <alignment horizontal="left" vertical="center" wrapText="1"/>
    </xf>
    <xf numFmtId="0" fontId="7" fillId="0" borderId="60" xfId="14" applyFont="1" applyBorder="1" applyAlignment="1">
      <alignment horizontal="left" vertical="center" wrapText="1"/>
    </xf>
    <xf numFmtId="165" fontId="7" fillId="0" borderId="61" xfId="3" applyNumberFormat="1" applyFont="1" applyFill="1" applyBorder="1" applyAlignment="1">
      <alignment vertical="center"/>
    </xf>
    <xf numFmtId="0" fontId="7" fillId="2" borderId="2" xfId="0" applyFont="1" applyFill="1" applyBorder="1" applyAlignment="1">
      <alignment horizontal="left" vertical="center"/>
    </xf>
    <xf numFmtId="3" fontId="6" fillId="0" borderId="3" xfId="14" applyNumberFormat="1" applyFont="1" applyBorder="1" applyAlignment="1">
      <alignment horizontal="left" vertical="center" wrapText="1"/>
    </xf>
    <xf numFmtId="165" fontId="6" fillId="0" borderId="4" xfId="3" applyNumberFormat="1" applyFont="1" applyFill="1" applyBorder="1" applyAlignment="1">
      <alignment vertical="center"/>
    </xf>
    <xf numFmtId="165" fontId="6" fillId="0" borderId="4" xfId="0" applyNumberFormat="1" applyFont="1" applyBorder="1" applyAlignment="1">
      <alignment vertical="center"/>
    </xf>
    <xf numFmtId="3" fontId="7" fillId="0" borderId="49" xfId="14" applyNumberFormat="1" applyFont="1" applyBorder="1" applyAlignment="1">
      <alignment horizontal="left" vertical="center" wrapText="1"/>
    </xf>
    <xf numFmtId="3" fontId="7" fillId="0" borderId="53" xfId="14" applyNumberFormat="1" applyFont="1" applyBorder="1" applyAlignment="1">
      <alignment horizontal="left" vertical="center" wrapText="1"/>
    </xf>
    <xf numFmtId="0" fontId="7" fillId="2" borderId="25" xfId="14" applyFont="1" applyFill="1" applyBorder="1" applyAlignment="1">
      <alignment horizontal="left" vertical="center"/>
    </xf>
    <xf numFmtId="3" fontId="7" fillId="0" borderId="62" xfId="14" applyNumberFormat="1" applyFont="1" applyBorder="1" applyAlignment="1">
      <alignment horizontal="left" vertical="center" wrapText="1"/>
    </xf>
    <xf numFmtId="0" fontId="7" fillId="0" borderId="60" xfId="14" applyFont="1" applyBorder="1" applyAlignment="1">
      <alignment horizontal="left" vertical="center"/>
    </xf>
    <xf numFmtId="0" fontId="6" fillId="0" borderId="3" xfId="14" applyFont="1" applyBorder="1" applyAlignment="1">
      <alignment horizontal="left" vertical="center"/>
    </xf>
    <xf numFmtId="0" fontId="7" fillId="0" borderId="0" xfId="14" applyFont="1" applyAlignment="1">
      <alignment vertical="center"/>
    </xf>
    <xf numFmtId="0" fontId="7" fillId="0" borderId="0" xfId="14" applyFont="1" applyAlignment="1">
      <alignment vertical="top" wrapText="1"/>
    </xf>
    <xf numFmtId="0" fontId="7" fillId="0" borderId="0" xfId="0" applyFont="1" applyAlignment="1" applyProtection="1">
      <alignment vertical="center"/>
      <protection locked="0"/>
    </xf>
    <xf numFmtId="0" fontId="7" fillId="0" borderId="0" xfId="0" applyFont="1" applyAlignment="1" applyProtection="1">
      <alignment vertical="top" wrapText="1" readingOrder="1"/>
      <protection locked="0"/>
    </xf>
    <xf numFmtId="0" fontId="7" fillId="0" borderId="0" xfId="0" applyFont="1" applyAlignment="1">
      <alignment horizontal="left" vertical="center"/>
    </xf>
    <xf numFmtId="0" fontId="7" fillId="0" borderId="0" xfId="0" applyFont="1" applyAlignment="1" applyProtection="1">
      <alignment vertical="top" readingOrder="1"/>
      <protection locked="0"/>
    </xf>
    <xf numFmtId="0" fontId="6" fillId="2" borderId="63" xfId="0" applyFont="1" applyFill="1" applyBorder="1" applyAlignment="1" applyProtection="1">
      <alignment horizontal="left" vertical="center" readingOrder="1"/>
      <protection locked="0"/>
    </xf>
    <xf numFmtId="0" fontId="6" fillId="2" borderId="64" xfId="0" applyFont="1" applyFill="1" applyBorder="1" applyAlignment="1" applyProtection="1">
      <alignment horizontal="left" vertical="center" readingOrder="1"/>
      <protection locked="0"/>
    </xf>
    <xf numFmtId="0" fontId="6" fillId="0" borderId="65" xfId="0" applyFont="1" applyBorder="1" applyAlignment="1" applyProtection="1">
      <alignment horizontal="center" vertical="center" wrapText="1" readingOrder="1"/>
      <protection locked="0"/>
    </xf>
    <xf numFmtId="0" fontId="6" fillId="2" borderId="35" xfId="0" applyFont="1" applyFill="1" applyBorder="1" applyAlignment="1" applyProtection="1">
      <alignment horizontal="left" vertical="center" readingOrder="1"/>
      <protection locked="0"/>
    </xf>
    <xf numFmtId="0" fontId="6" fillId="2" borderId="36" xfId="0" applyFont="1" applyFill="1" applyBorder="1" applyAlignment="1" applyProtection="1">
      <alignment horizontal="left" vertical="top" readingOrder="1"/>
      <protection locked="0"/>
    </xf>
    <xf numFmtId="176" fontId="6" fillId="0" borderId="66" xfId="3" applyNumberFormat="1" applyFont="1" applyFill="1" applyBorder="1" applyAlignment="1" applyProtection="1">
      <alignment vertical="center" wrapText="1" readingOrder="1"/>
      <protection locked="0"/>
    </xf>
    <xf numFmtId="0" fontId="6" fillId="2" borderId="38" xfId="0" applyFont="1" applyFill="1" applyBorder="1" applyAlignment="1" applyProtection="1">
      <alignment horizontal="left" vertical="center" readingOrder="1"/>
      <protection locked="0"/>
    </xf>
    <xf numFmtId="0" fontId="6" fillId="2" borderId="39" xfId="0" applyFont="1" applyFill="1" applyBorder="1" applyAlignment="1" applyProtection="1">
      <alignment horizontal="left" vertical="top" readingOrder="1"/>
      <protection locked="0"/>
    </xf>
    <xf numFmtId="176" fontId="6" fillId="0" borderId="40" xfId="3" applyNumberFormat="1" applyFont="1" applyFill="1" applyBorder="1" applyAlignment="1" applyProtection="1">
      <alignment horizontal="right" vertical="center" wrapText="1" readingOrder="1"/>
      <protection locked="0"/>
    </xf>
    <xf numFmtId="0" fontId="6" fillId="0" borderId="67" xfId="0" applyFont="1" applyBorder="1" applyAlignment="1" applyProtection="1">
      <alignment horizontal="left" vertical="center" readingOrder="1"/>
      <protection locked="0"/>
    </xf>
    <xf numFmtId="10" fontId="6" fillId="0" borderId="43" xfId="15" applyNumberFormat="1" applyFont="1" applyFill="1" applyBorder="1" applyAlignment="1" applyProtection="1">
      <alignment horizontal="right" vertical="center" wrapText="1" readingOrder="1"/>
      <protection locked="0"/>
    </xf>
    <xf numFmtId="0" fontId="7" fillId="2" borderId="68" xfId="0" applyFont="1" applyFill="1" applyBorder="1"/>
    <xf numFmtId="0" fontId="7" fillId="2" borderId="23" xfId="0" applyFont="1" applyFill="1" applyBorder="1"/>
    <xf numFmtId="0" fontId="6" fillId="0" borderId="21" xfId="0" applyFont="1" applyBorder="1" applyAlignment="1" applyProtection="1">
      <alignment horizontal="center" vertical="center" wrapText="1" readingOrder="1"/>
      <protection locked="0"/>
    </xf>
    <xf numFmtId="0" fontId="6" fillId="0" borderId="19" xfId="0" applyFont="1" applyBorder="1" applyAlignment="1" applyProtection="1">
      <alignment horizontal="center" vertical="center" wrapText="1" readingOrder="1"/>
      <protection locked="0"/>
    </xf>
    <xf numFmtId="0" fontId="6" fillId="0" borderId="20" xfId="0" applyFont="1" applyBorder="1" applyAlignment="1" applyProtection="1">
      <alignment horizontal="center" vertical="center" wrapText="1" readingOrder="1"/>
      <protection locked="0"/>
    </xf>
    <xf numFmtId="0" fontId="6" fillId="0" borderId="29" xfId="0" applyFont="1" applyBorder="1" applyAlignment="1" applyProtection="1">
      <alignment horizontal="centerContinuous" vertical="center" readingOrder="1"/>
      <protection locked="0"/>
    </xf>
    <xf numFmtId="0" fontId="7" fillId="0" borderId="27" xfId="0" applyFont="1" applyBorder="1" applyAlignment="1" applyProtection="1">
      <alignment horizontal="right" vertical="center" wrapText="1" readingOrder="1"/>
      <protection locked="0"/>
    </xf>
    <xf numFmtId="176" fontId="6" fillId="0" borderId="28" xfId="3" applyNumberFormat="1" applyFont="1" applyFill="1" applyBorder="1" applyAlignment="1" applyProtection="1">
      <alignment horizontal="right" vertical="center" readingOrder="1"/>
      <protection locked="0"/>
    </xf>
    <xf numFmtId="0" fontId="6" fillId="2" borderId="10" xfId="0" applyFont="1" applyFill="1" applyBorder="1" applyAlignment="1" applyProtection="1">
      <alignment vertical="center" readingOrder="1"/>
      <protection locked="0"/>
    </xf>
    <xf numFmtId="0" fontId="6" fillId="0" borderId="1" xfId="0" applyFont="1" applyBorder="1" applyAlignment="1" applyProtection="1">
      <alignment vertical="center" wrapText="1" readingOrder="1"/>
      <protection locked="0"/>
    </xf>
    <xf numFmtId="176" fontId="6" fillId="0" borderId="11" xfId="3" applyNumberFormat="1" applyFont="1" applyFill="1" applyBorder="1" applyAlignment="1" applyProtection="1">
      <alignment horizontal="right" vertical="center" readingOrder="1"/>
      <protection locked="0"/>
    </xf>
    <xf numFmtId="0" fontId="6" fillId="2" borderId="25" xfId="0" applyFont="1" applyFill="1" applyBorder="1" applyAlignment="1" applyProtection="1">
      <alignment horizontal="left" vertical="center" readingOrder="1"/>
      <protection locked="0"/>
    </xf>
    <xf numFmtId="0" fontId="7" fillId="0" borderId="49" xfId="0" applyFont="1" applyBorder="1" applyAlignment="1" applyProtection="1">
      <alignment vertical="center" wrapText="1" readingOrder="1"/>
      <protection locked="0"/>
    </xf>
    <xf numFmtId="41" fontId="7" fillId="0" borderId="50" xfId="1" applyFont="1" applyFill="1" applyBorder="1" applyAlignment="1" applyProtection="1">
      <alignment horizontal="right" vertical="center" readingOrder="1"/>
      <protection locked="0"/>
    </xf>
    <xf numFmtId="0" fontId="7" fillId="0" borderId="53" xfId="0" applyFont="1" applyBorder="1" applyAlignment="1" applyProtection="1">
      <alignment vertical="center" wrapText="1" readingOrder="1"/>
      <protection locked="0"/>
    </xf>
    <xf numFmtId="41" fontId="7" fillId="0" borderId="58" xfId="1" applyFont="1" applyFill="1" applyBorder="1" applyAlignment="1" applyProtection="1">
      <alignment horizontal="right" vertical="center" readingOrder="1"/>
      <protection locked="0"/>
    </xf>
    <xf numFmtId="0" fontId="6" fillId="2" borderId="5" xfId="0" applyFont="1" applyFill="1" applyBorder="1" applyAlignment="1" applyProtection="1">
      <alignment horizontal="left" vertical="center" readingOrder="1"/>
      <protection locked="0"/>
    </xf>
    <xf numFmtId="3" fontId="10" fillId="0" borderId="60" xfId="14" applyNumberFormat="1" applyFont="1" applyBorder="1" applyAlignment="1">
      <alignment horizontal="left" vertical="center" wrapText="1"/>
    </xf>
    <xf numFmtId="41" fontId="7" fillId="0" borderId="61" xfId="1" applyFont="1" applyFill="1" applyBorder="1" applyAlignment="1" applyProtection="1">
      <alignment horizontal="right" vertical="center" readingOrder="1"/>
      <protection locked="0"/>
    </xf>
    <xf numFmtId="0" fontId="7" fillId="0" borderId="0" xfId="14" applyFont="1" applyAlignment="1">
      <alignment vertical="top"/>
    </xf>
    <xf numFmtId="0" fontId="6" fillId="2" borderId="69" xfId="0" applyFont="1" applyFill="1" applyBorder="1" applyAlignment="1" applyProtection="1">
      <alignment horizontal="left" vertical="center" readingOrder="1"/>
      <protection locked="0"/>
    </xf>
    <xf numFmtId="0" fontId="6" fillId="0" borderId="70" xfId="0" applyFont="1" applyBorder="1" applyAlignment="1" applyProtection="1">
      <alignment horizontal="left" vertical="center" readingOrder="1"/>
      <protection locked="0"/>
    </xf>
    <xf numFmtId="0" fontId="6" fillId="0" borderId="37" xfId="0" applyFont="1" applyBorder="1" applyAlignment="1" applyProtection="1">
      <alignment horizontal="center" vertical="center" wrapText="1" readingOrder="1"/>
      <protection locked="0"/>
    </xf>
    <xf numFmtId="0" fontId="6" fillId="2" borderId="71" xfId="0" applyFont="1" applyFill="1" applyBorder="1" applyAlignment="1" applyProtection="1">
      <alignment horizontal="left" vertical="center" readingOrder="1"/>
      <protection locked="0"/>
    </xf>
    <xf numFmtId="0" fontId="6" fillId="0" borderId="72" xfId="0" applyFont="1" applyBorder="1" applyAlignment="1" applyProtection="1">
      <alignment horizontal="left" vertical="center" readingOrder="1"/>
      <protection locked="0"/>
    </xf>
    <xf numFmtId="176" fontId="6" fillId="0" borderId="73" xfId="3" applyNumberFormat="1" applyFont="1" applyFill="1" applyBorder="1" applyAlignment="1" applyProtection="1">
      <alignment vertical="center" wrapText="1" readingOrder="1"/>
      <protection locked="0"/>
    </xf>
    <xf numFmtId="0" fontId="6" fillId="0" borderId="39" xfId="0" applyFont="1" applyBorder="1" applyAlignment="1" applyProtection="1">
      <alignment horizontal="left" vertical="center" readingOrder="1"/>
      <protection locked="0"/>
    </xf>
    <xf numFmtId="0" fontId="6" fillId="2" borderId="67" xfId="0" applyFont="1" applyFill="1" applyBorder="1" applyAlignment="1" applyProtection="1">
      <alignment horizontal="left" vertical="center" readingOrder="1"/>
      <protection locked="0"/>
    </xf>
    <xf numFmtId="0" fontId="6" fillId="0" borderId="42" xfId="0" applyFont="1" applyBorder="1" applyAlignment="1" applyProtection="1">
      <alignment horizontal="left" vertical="center" readingOrder="1"/>
      <protection locked="0"/>
    </xf>
    <xf numFmtId="0" fontId="7" fillId="2" borderId="0" xfId="0" applyFont="1" applyFill="1"/>
    <xf numFmtId="0" fontId="6" fillId="2" borderId="74" xfId="0" applyFont="1" applyFill="1" applyBorder="1" applyAlignment="1" applyProtection="1">
      <alignment horizontal="center" vertical="center" wrapText="1" readingOrder="1"/>
      <protection locked="0"/>
    </xf>
    <xf numFmtId="0" fontId="6" fillId="0" borderId="75" xfId="0" applyFont="1" applyBorder="1" applyAlignment="1" applyProtection="1">
      <alignment horizontal="center" vertical="center" wrapText="1" readingOrder="1"/>
      <protection locked="0"/>
    </xf>
    <xf numFmtId="0" fontId="6" fillId="0" borderId="76" xfId="0" applyFont="1" applyBorder="1" applyAlignment="1" applyProtection="1">
      <alignment horizontal="center" vertical="center" wrapText="1" readingOrder="1"/>
      <protection locked="0"/>
    </xf>
    <xf numFmtId="0" fontId="6" fillId="2" borderId="3" xfId="0" applyFont="1" applyFill="1" applyBorder="1" applyAlignment="1" applyProtection="1">
      <alignment horizontal="centerContinuous" vertical="center" readingOrder="1"/>
      <protection locked="0"/>
    </xf>
    <xf numFmtId="0" fontId="6" fillId="0" borderId="4" xfId="0" applyFont="1" applyBorder="1" applyAlignment="1" applyProtection="1">
      <alignment horizontal="left" vertical="center" readingOrder="1"/>
      <protection locked="0"/>
    </xf>
    <xf numFmtId="165" fontId="6" fillId="0" borderId="1" xfId="0" applyNumberFormat="1" applyFont="1" applyBorder="1" applyAlignment="1" applyProtection="1">
      <alignment horizontal="right" vertical="center" wrapText="1" readingOrder="1"/>
      <protection locked="0"/>
    </xf>
    <xf numFmtId="0" fontId="6" fillId="2" borderId="2" xfId="0" applyFont="1" applyFill="1" applyBorder="1" applyAlignment="1" applyProtection="1">
      <alignment vertical="center" readingOrder="1"/>
      <protection locked="0"/>
    </xf>
    <xf numFmtId="0" fontId="6" fillId="0" borderId="77" xfId="0" applyFont="1" applyBorder="1" applyAlignment="1" applyProtection="1">
      <alignment horizontal="left" vertical="center" wrapText="1" readingOrder="1"/>
      <protection locked="0"/>
    </xf>
    <xf numFmtId="176" fontId="6" fillId="0" borderId="78" xfId="3" applyNumberFormat="1" applyFont="1" applyFill="1" applyBorder="1" applyAlignment="1" applyProtection="1">
      <alignment horizontal="right" vertical="center" wrapText="1" readingOrder="1"/>
      <protection locked="0"/>
    </xf>
    <xf numFmtId="0" fontId="6" fillId="2" borderId="5" xfId="0" applyFont="1" applyFill="1" applyBorder="1" applyAlignment="1" applyProtection="1">
      <alignment vertical="center" readingOrder="1"/>
      <protection locked="0"/>
    </xf>
    <xf numFmtId="0" fontId="7" fillId="0" borderId="79" xfId="0" applyFont="1" applyBorder="1" applyAlignment="1" applyProtection="1">
      <alignment horizontal="left" vertical="center" wrapText="1" readingOrder="1"/>
      <protection locked="0"/>
    </xf>
    <xf numFmtId="176" fontId="7" fillId="0" borderId="80" xfId="3" applyNumberFormat="1" applyFont="1" applyFill="1" applyBorder="1" applyAlignment="1" applyProtection="1">
      <alignment horizontal="right" vertical="center" wrapText="1" readingOrder="1"/>
      <protection locked="0"/>
    </xf>
    <xf numFmtId="0" fontId="6" fillId="2" borderId="7" xfId="0" applyFont="1" applyFill="1" applyBorder="1" applyAlignment="1" applyProtection="1">
      <alignment vertical="center" readingOrder="1"/>
      <protection locked="0"/>
    </xf>
    <xf numFmtId="176" fontId="6" fillId="0" borderId="77" xfId="3" applyNumberFormat="1" applyFont="1" applyFill="1" applyBorder="1" applyAlignment="1" applyProtection="1">
      <alignment horizontal="left" vertical="center" wrapText="1" readingOrder="1"/>
      <protection locked="0"/>
    </xf>
    <xf numFmtId="176" fontId="6" fillId="0" borderId="50" xfId="3" applyNumberFormat="1" applyFont="1" applyFill="1" applyBorder="1" applyAlignment="1" applyProtection="1">
      <alignment horizontal="right" vertical="center" wrapText="1" readingOrder="1"/>
      <protection locked="0"/>
    </xf>
    <xf numFmtId="0" fontId="6" fillId="2" borderId="8" xfId="0" applyFont="1" applyFill="1" applyBorder="1" applyAlignment="1" applyProtection="1">
      <alignment vertical="center" readingOrder="1"/>
      <protection locked="0"/>
    </xf>
    <xf numFmtId="0" fontId="7" fillId="0" borderId="5" xfId="0" applyFont="1" applyBorder="1" applyAlignment="1" applyProtection="1">
      <alignment horizontal="left" vertical="center" wrapText="1" readingOrder="1"/>
      <protection locked="0"/>
    </xf>
    <xf numFmtId="176" fontId="7" fillId="0" borderId="11" xfId="3" applyNumberFormat="1" applyFont="1" applyFill="1" applyBorder="1" applyAlignment="1" applyProtection="1">
      <alignment horizontal="right" vertical="center" wrapText="1" readingOrder="1"/>
      <protection locked="0"/>
    </xf>
    <xf numFmtId="0" fontId="7" fillId="2" borderId="10" xfId="0" applyFont="1" applyFill="1" applyBorder="1"/>
    <xf numFmtId="0" fontId="6" fillId="0" borderId="81" xfId="14" applyFont="1" applyBorder="1" applyAlignment="1">
      <alignment horizontal="left" vertical="center" wrapText="1"/>
    </xf>
    <xf numFmtId="165" fontId="6" fillId="0" borderId="82" xfId="16" applyNumberFormat="1" applyFont="1" applyFill="1" applyBorder="1" applyAlignment="1">
      <alignment horizontal="right" vertical="center"/>
    </xf>
    <xf numFmtId="0" fontId="6" fillId="2" borderId="25" xfId="0" applyFont="1" applyFill="1" applyBorder="1" applyAlignment="1" applyProtection="1">
      <alignment vertical="center" readingOrder="1"/>
      <protection locked="0"/>
    </xf>
    <xf numFmtId="3" fontId="7" fillId="0" borderId="0" xfId="14" applyNumberFormat="1" applyFont="1" applyAlignment="1">
      <alignment horizontal="left" vertical="center" wrapText="1"/>
    </xf>
    <xf numFmtId="165" fontId="7" fillId="0" borderId="81" xfId="3" applyNumberFormat="1" applyFont="1" applyFill="1" applyBorder="1" applyAlignment="1">
      <alignment vertical="center"/>
    </xf>
    <xf numFmtId="165" fontId="7" fillId="0" borderId="83" xfId="3" applyNumberFormat="1" applyFont="1" applyFill="1" applyBorder="1" applyAlignment="1">
      <alignment vertical="center"/>
    </xf>
    <xf numFmtId="165" fontId="7" fillId="0" borderId="84" xfId="3" applyNumberFormat="1" applyFont="1" applyFill="1" applyBorder="1" applyAlignment="1">
      <alignment vertical="center"/>
    </xf>
    <xf numFmtId="165" fontId="7" fillId="0" borderId="79" xfId="3" applyNumberFormat="1" applyFont="1" applyFill="1" applyBorder="1" applyAlignment="1">
      <alignment vertical="center"/>
    </xf>
    <xf numFmtId="0" fontId="6" fillId="0" borderId="9" xfId="14" applyFont="1" applyBorder="1" applyAlignment="1">
      <alignment horizontal="left" vertical="center" wrapText="1"/>
    </xf>
    <xf numFmtId="165" fontId="6" fillId="0" borderId="77" xfId="16" applyNumberFormat="1" applyFont="1" applyFill="1" applyBorder="1" applyAlignment="1">
      <alignment horizontal="right" vertical="center"/>
    </xf>
    <xf numFmtId="0" fontId="7" fillId="0" borderId="0" xfId="14" applyFont="1" applyAlignment="1">
      <alignment horizontal="left" vertical="center" wrapText="1"/>
    </xf>
    <xf numFmtId="165" fontId="7" fillId="0" borderId="83" xfId="16" applyNumberFormat="1" applyFont="1" applyFill="1" applyBorder="1" applyAlignment="1">
      <alignment horizontal="right" vertical="center"/>
    </xf>
    <xf numFmtId="165" fontId="7" fillId="0" borderId="79" xfId="16" applyNumberFormat="1" applyFont="1" applyFill="1" applyBorder="1" applyAlignment="1">
      <alignment horizontal="right" vertical="center"/>
    </xf>
    <xf numFmtId="0" fontId="6" fillId="2" borderId="2" xfId="0" applyFont="1" applyFill="1" applyBorder="1" applyAlignment="1" applyProtection="1">
      <alignment horizontal="left" vertical="center" readingOrder="1"/>
      <protection locked="0"/>
    </xf>
    <xf numFmtId="0" fontId="6" fillId="0" borderId="85" xfId="14" applyFont="1" applyBorder="1" applyAlignment="1">
      <alignment horizontal="left" vertical="center"/>
    </xf>
    <xf numFmtId="0" fontId="7" fillId="0" borderId="86" xfId="14" applyFont="1" applyBorder="1" applyAlignment="1">
      <alignment horizontal="left" vertical="center"/>
    </xf>
    <xf numFmtId="176" fontId="7" fillId="0" borderId="83" xfId="3" applyNumberFormat="1" applyFont="1" applyFill="1" applyBorder="1" applyAlignment="1" applyProtection="1">
      <alignment vertical="center" wrapText="1" readingOrder="1"/>
      <protection locked="0"/>
    </xf>
    <xf numFmtId="0" fontId="7" fillId="0" borderId="87" xfId="14" applyFont="1" applyBorder="1" applyAlignment="1">
      <alignment horizontal="left" vertical="center"/>
    </xf>
    <xf numFmtId="176" fontId="7" fillId="0" borderId="79" xfId="3" applyNumberFormat="1" applyFont="1" applyFill="1" applyBorder="1" applyAlignment="1" applyProtection="1">
      <alignment vertical="center" wrapText="1" readingOrder="1"/>
      <protection locked="0"/>
    </xf>
    <xf numFmtId="0" fontId="6" fillId="0" borderId="77" xfId="0" applyFont="1" applyBorder="1" applyAlignment="1" applyProtection="1">
      <alignment horizontal="left" vertical="center" readingOrder="1"/>
      <protection locked="0"/>
    </xf>
    <xf numFmtId="176" fontId="6" fillId="0" borderId="81" xfId="3" applyNumberFormat="1" applyFont="1" applyFill="1" applyBorder="1" applyAlignment="1" applyProtection="1">
      <alignment vertical="center" wrapText="1" readingOrder="1"/>
      <protection locked="0"/>
    </xf>
    <xf numFmtId="0" fontId="7" fillId="0" borderId="79" xfId="0" applyFont="1" applyBorder="1" applyAlignment="1" applyProtection="1">
      <alignment horizontal="left" vertical="center" readingOrder="1"/>
      <protection locked="0"/>
    </xf>
    <xf numFmtId="0" fontId="6" fillId="0" borderId="77" xfId="14" applyFont="1" applyBorder="1" applyAlignment="1">
      <alignment horizontal="left" vertical="center"/>
    </xf>
    <xf numFmtId="165" fontId="6" fillId="0" borderId="77" xfId="0" applyNumberFormat="1" applyFont="1" applyBorder="1" applyAlignment="1">
      <alignment vertical="center"/>
    </xf>
    <xf numFmtId="0" fontId="7" fillId="0" borderId="79" xfId="14" applyFont="1" applyBorder="1" applyAlignment="1">
      <alignment horizontal="left" vertical="center"/>
    </xf>
    <xf numFmtId="3" fontId="7" fillId="0" borderId="79" xfId="0" applyNumberFormat="1" applyFont="1" applyBorder="1"/>
    <xf numFmtId="0" fontId="6" fillId="2" borderId="25" xfId="0" applyFont="1" applyFill="1" applyBorder="1" applyAlignment="1" applyProtection="1">
      <alignment horizontal="left" vertical="center" wrapText="1" readingOrder="1"/>
      <protection locked="0"/>
    </xf>
    <xf numFmtId="0" fontId="7" fillId="0" borderId="83" xfId="14" applyFont="1" applyBorder="1" applyAlignment="1">
      <alignment horizontal="left" vertical="center"/>
    </xf>
    <xf numFmtId="165" fontId="7" fillId="0" borderId="25" xfId="16" applyNumberFormat="1" applyFont="1" applyFill="1" applyBorder="1" applyAlignment="1">
      <alignment horizontal="right" vertical="center"/>
    </xf>
    <xf numFmtId="165" fontId="6" fillId="0" borderId="77" xfId="3" applyNumberFormat="1" applyFont="1" applyFill="1" applyBorder="1" applyAlignment="1">
      <alignment vertical="center"/>
    </xf>
    <xf numFmtId="0" fontId="7" fillId="0" borderId="84" xfId="14" applyFont="1" applyBorder="1" applyAlignment="1">
      <alignment horizontal="left" vertical="center"/>
    </xf>
    <xf numFmtId="0" fontId="7" fillId="0" borderId="5" xfId="14" applyFont="1" applyBorder="1" applyAlignment="1">
      <alignment horizontal="left" vertical="center"/>
    </xf>
    <xf numFmtId="165" fontId="7" fillId="0" borderId="5" xfId="3" applyNumberFormat="1" applyFont="1" applyFill="1" applyBorder="1" applyAlignment="1">
      <alignment vertical="center"/>
    </xf>
    <xf numFmtId="0" fontId="7" fillId="0" borderId="0" xfId="14" applyFont="1" applyAlignment="1">
      <alignment horizontal="left" vertical="center"/>
    </xf>
    <xf numFmtId="165" fontId="7" fillId="0" borderId="79" xfId="3" applyNumberFormat="1" applyFont="1" applyFill="1" applyBorder="1" applyAlignment="1">
      <alignment vertical="center" wrapText="1"/>
    </xf>
    <xf numFmtId="0" fontId="6" fillId="2" borderId="2" xfId="14" applyFont="1" applyFill="1" applyBorder="1" applyAlignment="1">
      <alignment vertical="center" readingOrder="1"/>
    </xf>
    <xf numFmtId="0" fontId="6" fillId="2" borderId="5" xfId="14" applyFont="1" applyFill="1" applyBorder="1" applyAlignment="1">
      <alignment vertical="center" readingOrder="1"/>
    </xf>
    <xf numFmtId="165" fontId="6" fillId="0" borderId="77" xfId="3" applyNumberFormat="1" applyFont="1" applyFill="1" applyBorder="1" applyAlignment="1">
      <alignment vertical="center" wrapText="1"/>
    </xf>
    <xf numFmtId="165" fontId="7" fillId="0" borderId="83" xfId="3" applyNumberFormat="1" applyFont="1" applyFill="1" applyBorder="1" applyAlignment="1">
      <alignment vertical="center" wrapText="1"/>
    </xf>
    <xf numFmtId="0" fontId="7" fillId="0" borderId="0" xfId="0" applyFont="1" applyAlignment="1" applyProtection="1">
      <alignment horizontal="left" vertical="center" readingOrder="1"/>
      <protection locked="0"/>
    </xf>
    <xf numFmtId="0" fontId="14" fillId="0" borderId="0" xfId="0" applyFont="1" applyAlignment="1">
      <alignment horizontal="left" vertical="center"/>
    </xf>
    <xf numFmtId="0" fontId="14" fillId="0" borderId="0" xfId="0" applyFont="1"/>
    <xf numFmtId="0" fontId="14" fillId="0" borderId="0" xfId="0" applyFont="1" applyAlignment="1" applyProtection="1">
      <alignment horizontal="left" vertical="center" readingOrder="1"/>
      <protection locked="0"/>
    </xf>
    <xf numFmtId="0" fontId="6" fillId="0" borderId="0" xfId="0" applyFont="1" applyAlignment="1" applyProtection="1">
      <alignment vertical="center" readingOrder="1"/>
      <protection locked="0"/>
    </xf>
    <xf numFmtId="0" fontId="6" fillId="2" borderId="88" xfId="14" applyFont="1" applyFill="1" applyBorder="1" applyAlignment="1">
      <alignment horizontal="left" vertical="center"/>
    </xf>
    <xf numFmtId="0" fontId="6" fillId="2" borderId="89" xfId="14" applyFont="1" applyFill="1" applyBorder="1" applyAlignment="1">
      <alignment horizontal="left" vertical="center"/>
    </xf>
    <xf numFmtId="0" fontId="6" fillId="0" borderId="34" xfId="14" applyFont="1" applyBorder="1" applyAlignment="1">
      <alignment horizontal="center" vertical="center" wrapText="1"/>
    </xf>
    <xf numFmtId="0" fontId="6" fillId="0" borderId="90" xfId="0" applyFont="1" applyBorder="1"/>
    <xf numFmtId="0" fontId="7" fillId="0" borderId="82" xfId="0" applyFont="1" applyBorder="1"/>
    <xf numFmtId="3" fontId="6" fillId="0" borderId="91" xfId="0" applyNumberFormat="1" applyFont="1" applyBorder="1"/>
    <xf numFmtId="0" fontId="6" fillId="0" borderId="92" xfId="0" applyFont="1" applyBorder="1"/>
    <xf numFmtId="0" fontId="7" fillId="0" borderId="83" xfId="0" applyFont="1" applyBorder="1"/>
    <xf numFmtId="176" fontId="6" fillId="0" borderId="93" xfId="3" applyNumberFormat="1" applyFont="1" applyFill="1" applyBorder="1" applyAlignment="1" applyProtection="1">
      <alignment horizontal="right" vertical="top" wrapText="1" readingOrder="1"/>
      <protection locked="0"/>
    </xf>
    <xf numFmtId="0" fontId="6" fillId="0" borderId="94" xfId="0" applyFont="1" applyBorder="1"/>
    <xf numFmtId="0" fontId="7" fillId="0" borderId="95" xfId="0" applyFont="1" applyBorder="1"/>
    <xf numFmtId="10" fontId="6" fillId="0" borderId="96" xfId="2" applyNumberFormat="1" applyFont="1" applyFill="1" applyBorder="1" applyAlignment="1" applyProtection="1">
      <alignment horizontal="right" vertical="top" wrapText="1" readingOrder="1"/>
      <protection locked="0"/>
    </xf>
    <xf numFmtId="0" fontId="6" fillId="0" borderId="1" xfId="0" applyFont="1" applyBorder="1" applyAlignment="1">
      <alignment horizontal="center" vertical="center"/>
    </xf>
    <xf numFmtId="0" fontId="6" fillId="2" borderId="3" xfId="0" applyFont="1" applyFill="1" applyBorder="1" applyAlignment="1">
      <alignment horizontal="left" vertical="center"/>
    </xf>
    <xf numFmtId="0" fontId="6" fillId="2" borderId="4" xfId="0" applyFont="1" applyFill="1" applyBorder="1" applyAlignment="1">
      <alignment vertical="center"/>
    </xf>
    <xf numFmtId="165" fontId="6" fillId="0" borderId="1" xfId="0" applyNumberFormat="1" applyFont="1" applyBorder="1" applyAlignment="1">
      <alignment horizontal="left" vertical="center"/>
    </xf>
    <xf numFmtId="0" fontId="7" fillId="0" borderId="2" xfId="0" applyFont="1" applyBorder="1"/>
    <xf numFmtId="165" fontId="6" fillId="0" borderId="77" xfId="0" applyNumberFormat="1" applyFont="1" applyBorder="1" applyAlignment="1">
      <alignment horizontal="left" vertical="center"/>
    </xf>
    <xf numFmtId="0" fontId="6" fillId="2" borderId="25" xfId="0" applyFont="1" applyFill="1" applyBorder="1" applyAlignment="1">
      <alignment vertical="center"/>
    </xf>
    <xf numFmtId="165" fontId="7" fillId="0" borderId="83" xfId="3" applyNumberFormat="1" applyFont="1" applyFill="1" applyBorder="1" applyAlignment="1"/>
    <xf numFmtId="0" fontId="6" fillId="2" borderId="25" xfId="0" applyFont="1" applyFill="1" applyBorder="1" applyAlignment="1">
      <alignment horizontal="left" vertical="center" wrapText="1"/>
    </xf>
    <xf numFmtId="0" fontId="6" fillId="2" borderId="5" xfId="0" applyFont="1" applyFill="1" applyBorder="1" applyAlignment="1">
      <alignment horizontal="left" vertical="center"/>
    </xf>
    <xf numFmtId="0" fontId="7" fillId="0" borderId="84" xfId="0" applyFont="1" applyBorder="1"/>
    <xf numFmtId="165" fontId="7" fillId="0" borderId="84" xfId="3" applyNumberFormat="1" applyFont="1" applyFill="1" applyBorder="1" applyAlignment="1"/>
    <xf numFmtId="0" fontId="6" fillId="2" borderId="0" xfId="0" applyFont="1" applyFill="1" applyAlignment="1">
      <alignment horizontal="left"/>
    </xf>
    <xf numFmtId="0" fontId="7" fillId="0" borderId="83" xfId="14" applyFont="1" applyBorder="1" applyAlignment="1">
      <alignment horizontal="justify" vertical="center"/>
    </xf>
    <xf numFmtId="0" fontId="7" fillId="0" borderId="84" xfId="14" applyFont="1" applyBorder="1" applyAlignment="1">
      <alignment horizontal="justify" vertical="center"/>
    </xf>
    <xf numFmtId="0" fontId="7" fillId="0" borderId="79" xfId="14" applyFont="1" applyBorder="1" applyAlignment="1">
      <alignment horizontal="justify" vertical="center"/>
    </xf>
    <xf numFmtId="165" fontId="6" fillId="0" borderId="77" xfId="16" applyNumberFormat="1" applyFont="1" applyFill="1" applyBorder="1" applyAlignment="1">
      <alignment horizontal="right"/>
    </xf>
    <xf numFmtId="165" fontId="7" fillId="0" borderId="83" xfId="0" applyNumberFormat="1" applyFont="1" applyBorder="1" applyAlignment="1">
      <alignment vertical="center"/>
    </xf>
    <xf numFmtId="165" fontId="7" fillId="0" borderId="83" xfId="16" applyNumberFormat="1" applyFont="1" applyFill="1" applyBorder="1" applyAlignment="1">
      <alignment horizontal="right"/>
    </xf>
    <xf numFmtId="165" fontId="7" fillId="0" borderId="84" xfId="16" applyNumberFormat="1" applyFont="1" applyFill="1" applyBorder="1" applyAlignment="1">
      <alignment horizontal="right"/>
    </xf>
    <xf numFmtId="165" fontId="7" fillId="0" borderId="79" xfId="16" applyNumberFormat="1" applyFont="1" applyFill="1" applyBorder="1" applyAlignment="1">
      <alignment horizontal="right"/>
    </xf>
    <xf numFmtId="0" fontId="7" fillId="0" borderId="83" xfId="14" applyFont="1" applyBorder="1" applyAlignment="1">
      <alignment horizontal="left" vertical="center" wrapText="1"/>
    </xf>
    <xf numFmtId="0" fontId="6" fillId="0" borderId="77" xfId="14" applyFont="1" applyBorder="1" applyAlignment="1">
      <alignment horizontal="justify" vertical="center"/>
    </xf>
    <xf numFmtId="165" fontId="6" fillId="0" borderId="77" xfId="16" applyNumberFormat="1" applyFont="1" applyFill="1" applyBorder="1" applyAlignment="1"/>
    <xf numFmtId="0" fontId="6" fillId="2" borderId="5" xfId="14" applyFont="1" applyFill="1" applyBorder="1" applyAlignment="1">
      <alignment horizontal="left" vertical="top"/>
    </xf>
    <xf numFmtId="165" fontId="6" fillId="0" borderId="77" xfId="0" applyNumberFormat="1" applyFont="1" applyBorder="1"/>
    <xf numFmtId="0" fontId="6" fillId="2" borderId="2" xfId="14" applyFont="1" applyFill="1" applyBorder="1" applyAlignment="1">
      <alignment horizontal="left" vertical="center"/>
    </xf>
    <xf numFmtId="165" fontId="6" fillId="0" borderId="77" xfId="0" applyNumberFormat="1" applyFont="1" applyBorder="1" applyAlignment="1">
      <alignment horizontal="right" vertical="center"/>
    </xf>
    <xf numFmtId="0" fontId="7" fillId="2" borderId="5" xfId="0" applyFont="1" applyFill="1" applyBorder="1" applyAlignment="1">
      <alignment horizontal="left" vertical="center"/>
    </xf>
    <xf numFmtId="0" fontId="6" fillId="0" borderId="0" xfId="14" applyFont="1" applyAlignment="1">
      <alignment vertical="center"/>
    </xf>
    <xf numFmtId="0" fontId="6" fillId="0" borderId="0" xfId="14" applyFont="1" applyAlignment="1">
      <alignment vertical="top"/>
    </xf>
    <xf numFmtId="0" fontId="6" fillId="0" borderId="0" xfId="17" applyFont="1" applyAlignment="1">
      <alignment horizontal="left" vertical="center"/>
    </xf>
    <xf numFmtId="0" fontId="6" fillId="0" borderId="0" xfId="17" applyFont="1" applyAlignment="1">
      <alignment horizontal="left" vertical="center" wrapText="1"/>
    </xf>
    <xf numFmtId="0" fontId="6" fillId="0" borderId="1" xfId="18" applyFont="1" applyBorder="1" applyAlignment="1">
      <alignment horizontal="center" vertical="center"/>
    </xf>
    <xf numFmtId="0" fontId="6" fillId="0" borderId="1" xfId="18" applyFont="1" applyBorder="1" applyAlignment="1">
      <alignment horizontal="centerContinuous" vertical="center"/>
    </xf>
    <xf numFmtId="174" fontId="6" fillId="0" borderId="1" xfId="10" applyFont="1" applyFill="1" applyBorder="1" applyAlignment="1">
      <alignment horizontal="right" vertical="center"/>
    </xf>
    <xf numFmtId="172" fontId="6" fillId="0" borderId="1" xfId="2" applyNumberFormat="1" applyFont="1" applyFill="1" applyBorder="1" applyAlignment="1">
      <alignment horizontal="right" vertical="center"/>
    </xf>
    <xf numFmtId="0" fontId="7" fillId="0" borderId="77" xfId="14" applyFont="1" applyBorder="1" applyAlignment="1">
      <alignment horizontal="justify" vertical="center"/>
    </xf>
    <xf numFmtId="174" fontId="7" fillId="0" borderId="77" xfId="10" applyFont="1" applyFill="1" applyBorder="1" applyAlignment="1">
      <alignment horizontal="right" vertical="center"/>
    </xf>
    <xf numFmtId="172" fontId="7" fillId="0" borderId="2" xfId="2" applyNumberFormat="1" applyFont="1" applyFill="1" applyBorder="1" applyAlignment="1">
      <alignment horizontal="right" vertical="center"/>
    </xf>
    <xf numFmtId="174" fontId="7" fillId="0" borderId="83" xfId="10" applyFont="1" applyFill="1" applyBorder="1" applyAlignment="1">
      <alignment horizontal="right" vertical="center"/>
    </xf>
    <xf numFmtId="172" fontId="7" fillId="0" borderId="83" xfId="2" applyNumberFormat="1" applyFont="1" applyFill="1" applyBorder="1" applyAlignment="1">
      <alignment horizontal="right" vertical="center"/>
    </xf>
    <xf numFmtId="174" fontId="7" fillId="0" borderId="79" xfId="10" applyFont="1" applyFill="1" applyBorder="1" applyAlignment="1">
      <alignment horizontal="right" vertical="center"/>
    </xf>
    <xf numFmtId="172" fontId="7" fillId="0" borderId="5" xfId="2" applyNumberFormat="1" applyFont="1" applyFill="1" applyBorder="1" applyAlignment="1">
      <alignment horizontal="right" vertical="center"/>
    </xf>
    <xf numFmtId="0" fontId="7" fillId="0" borderId="0" xfId="18" applyFont="1"/>
    <xf numFmtId="0" fontId="7" fillId="0" borderId="0" xfId="0" applyFont="1" applyAlignment="1" applyProtection="1">
      <alignment horizontal="left" vertical="top" readingOrder="1"/>
      <protection locked="0"/>
    </xf>
    <xf numFmtId="0" fontId="6" fillId="0" borderId="0" xfId="12" applyFont="1" applyAlignment="1" applyProtection="1">
      <alignment vertical="center" readingOrder="1"/>
      <protection locked="0"/>
    </xf>
    <xf numFmtId="0" fontId="7" fillId="0" borderId="0" xfId="12" applyFont="1" applyAlignment="1">
      <alignment vertical="center" readingOrder="1"/>
    </xf>
    <xf numFmtId="0" fontId="7" fillId="0" borderId="0" xfId="12" applyFont="1" applyAlignment="1">
      <alignment vertical="center"/>
    </xf>
    <xf numFmtId="0" fontId="7" fillId="0" borderId="0" xfId="12" applyFont="1" applyAlignment="1" applyProtection="1">
      <alignment vertical="center" wrapText="1" readingOrder="1"/>
      <protection locked="0"/>
    </xf>
    <xf numFmtId="0" fontId="2" fillId="2" borderId="97" xfId="0" applyFont="1" applyFill="1" applyBorder="1" applyAlignment="1" applyProtection="1">
      <alignment horizontal="centerContinuous" vertical="center" wrapText="1" readingOrder="1"/>
      <protection locked="0"/>
    </xf>
    <xf numFmtId="0" fontId="6" fillId="0" borderId="3" xfId="12" applyFont="1" applyBorder="1" applyAlignment="1" applyProtection="1">
      <alignment horizontal="centerContinuous" vertical="center" readingOrder="1"/>
      <protection locked="0"/>
    </xf>
    <xf numFmtId="0" fontId="7" fillId="0" borderId="4" xfId="12" applyFont="1" applyBorder="1" applyAlignment="1" applyProtection="1">
      <alignment horizontal="centerContinuous" vertical="center"/>
      <protection locked="0"/>
    </xf>
    <xf numFmtId="0" fontId="2" fillId="2" borderId="98" xfId="0" applyFont="1" applyFill="1" applyBorder="1" applyAlignment="1" applyProtection="1">
      <alignment horizontal="center" vertical="top" readingOrder="1"/>
      <protection locked="0"/>
    </xf>
    <xf numFmtId="0" fontId="6" fillId="0" borderId="1" xfId="12" applyFont="1" applyBorder="1" applyAlignment="1" applyProtection="1">
      <alignment horizontal="centerContinuous" vertical="center" readingOrder="1"/>
      <protection locked="0"/>
    </xf>
    <xf numFmtId="0" fontId="6" fillId="0" borderId="0" xfId="12" applyFont="1" applyAlignment="1" applyProtection="1">
      <alignment vertical="center" wrapText="1" readingOrder="1"/>
      <protection locked="0"/>
    </xf>
    <xf numFmtId="41" fontId="6" fillId="0" borderId="0" xfId="19" applyNumberFormat="1" applyFont="1" applyFill="1" applyBorder="1" applyAlignment="1" applyProtection="1">
      <alignment vertical="center" wrapText="1" readingOrder="1"/>
    </xf>
    <xf numFmtId="41" fontId="7" fillId="0" borderId="0" xfId="19" applyNumberFormat="1" applyFont="1" applyFill="1" applyBorder="1" applyAlignment="1" applyProtection="1">
      <alignment vertical="center" wrapText="1" readingOrder="1"/>
      <protection locked="0"/>
    </xf>
    <xf numFmtId="41" fontId="7" fillId="0" borderId="0" xfId="19" applyNumberFormat="1" applyFont="1" applyFill="1" applyBorder="1" applyAlignment="1" applyProtection="1">
      <alignment horizontal="right" vertical="center" wrapText="1" readingOrder="1"/>
      <protection locked="0"/>
    </xf>
    <xf numFmtId="0" fontId="7" fillId="0" borderId="0" xfId="20" applyFont="1" applyAlignment="1" applyProtection="1">
      <alignment vertical="center" readingOrder="1"/>
      <protection locked="0"/>
    </xf>
    <xf numFmtId="0" fontId="7" fillId="0" borderId="0" xfId="12" applyFont="1" applyAlignment="1" applyProtection="1">
      <alignment vertical="center" readingOrder="1"/>
      <protection locked="0"/>
    </xf>
    <xf numFmtId="0" fontId="16" fillId="0" borderId="0" xfId="12" quotePrefix="1" applyFont="1" applyAlignment="1" applyProtection="1">
      <alignment vertical="center" readingOrder="1"/>
      <protection locked="0"/>
    </xf>
    <xf numFmtId="0" fontId="7" fillId="0" borderId="0" xfId="12" applyFont="1" applyAlignment="1" applyProtection="1">
      <alignment vertical="center"/>
      <protection locked="0"/>
    </xf>
    <xf numFmtId="0" fontId="7" fillId="2" borderId="17" xfId="12" applyFont="1" applyFill="1" applyBorder="1" applyAlignment="1">
      <alignment vertical="center"/>
    </xf>
    <xf numFmtId="0" fontId="6" fillId="0" borderId="6" xfId="12" applyFont="1" applyBorder="1" applyAlignment="1" applyProtection="1">
      <alignment horizontal="centerContinuous" vertical="center" readingOrder="1"/>
      <protection locked="0"/>
    </xf>
    <xf numFmtId="0" fontId="7" fillId="0" borderId="6" xfId="12" applyFont="1" applyBorder="1" applyAlignment="1" applyProtection="1">
      <alignment horizontal="centerContinuous" vertical="center"/>
      <protection locked="0"/>
    </xf>
    <xf numFmtId="0" fontId="7" fillId="0" borderId="4" xfId="12" applyFont="1" applyBorder="1" applyAlignment="1">
      <alignment horizontal="centerContinuous" vertical="center"/>
    </xf>
    <xf numFmtId="0" fontId="6" fillId="2" borderId="25" xfId="12" applyFont="1" applyFill="1" applyBorder="1" applyAlignment="1" applyProtection="1">
      <alignment horizontal="center" vertical="center" readingOrder="1"/>
      <protection locked="0"/>
    </xf>
    <xf numFmtId="0" fontId="6" fillId="0" borderId="3" xfId="12" applyFont="1" applyBorder="1" applyAlignment="1" applyProtection="1">
      <alignment horizontal="centerContinuous" vertical="center"/>
      <protection locked="0"/>
    </xf>
    <xf numFmtId="0" fontId="6" fillId="0" borderId="5" xfId="12" applyFont="1" applyBorder="1" applyAlignment="1" applyProtection="1">
      <alignment horizontal="centerContinuous" vertical="center" readingOrder="1"/>
      <protection locked="0"/>
    </xf>
    <xf numFmtId="0" fontId="6" fillId="0" borderId="1" xfId="12" applyFont="1" applyBorder="1" applyAlignment="1" applyProtection="1">
      <alignment horizontal="centerContinuous" vertical="center"/>
      <protection locked="0"/>
    </xf>
    <xf numFmtId="0" fontId="6" fillId="0" borderId="23" xfId="12" applyFont="1" applyBorder="1" applyAlignment="1" applyProtection="1">
      <alignment horizontal="centerContinuous" vertical="center"/>
      <protection locked="0"/>
    </xf>
    <xf numFmtId="0" fontId="6" fillId="2" borderId="5" xfId="12" applyFont="1" applyFill="1" applyBorder="1" applyAlignment="1" applyProtection="1">
      <alignment horizontal="center" vertical="center" readingOrder="1"/>
      <protection locked="0"/>
    </xf>
    <xf numFmtId="0" fontId="6" fillId="0" borderId="1" xfId="12" applyFont="1" applyBorder="1" applyAlignment="1" applyProtection="1">
      <alignment horizontal="center" vertical="center" readingOrder="1"/>
      <protection locked="0"/>
    </xf>
    <xf numFmtId="41" fontId="6" fillId="0" borderId="0" xfId="21" applyNumberFormat="1" applyFont="1" applyAlignment="1">
      <alignment vertical="center"/>
    </xf>
    <xf numFmtId="0" fontId="6" fillId="0" borderId="0" xfId="12" applyFont="1" applyAlignment="1">
      <alignment vertical="center"/>
    </xf>
    <xf numFmtId="0" fontId="6" fillId="0" borderId="0" xfId="12" applyFont="1" applyAlignment="1" applyProtection="1">
      <alignment horizontal="left" vertical="center" readingOrder="1"/>
      <protection locked="0"/>
    </xf>
    <xf numFmtId="41" fontId="6" fillId="0" borderId="0" xfId="12" applyNumberFormat="1" applyFont="1" applyAlignment="1">
      <alignment vertical="center"/>
    </xf>
    <xf numFmtId="1" fontId="7" fillId="0" borderId="0" xfId="12" applyNumberFormat="1" applyFont="1" applyAlignment="1" applyProtection="1">
      <alignment horizontal="left" vertical="center" readingOrder="1"/>
      <protection locked="0"/>
    </xf>
    <xf numFmtId="41" fontId="7" fillId="0" borderId="0" xfId="21" applyNumberFormat="1" applyFont="1" applyAlignment="1">
      <alignment vertical="center"/>
    </xf>
    <xf numFmtId="49" fontId="7" fillId="0" borderId="0" xfId="12" applyNumberFormat="1" applyFont="1" applyAlignment="1" applyProtection="1">
      <alignment horizontal="left" vertical="center" readingOrder="1"/>
      <protection locked="0"/>
    </xf>
    <xf numFmtId="41" fontId="7" fillId="0" borderId="0" xfId="21" applyNumberFormat="1" applyFont="1" applyAlignment="1">
      <alignment horizontal="right" vertical="center"/>
    </xf>
    <xf numFmtId="49" fontId="6" fillId="0" borderId="0" xfId="12" applyNumberFormat="1" applyFont="1" applyAlignment="1" applyProtection="1">
      <alignment vertical="center" readingOrder="1"/>
      <protection locked="0"/>
    </xf>
    <xf numFmtId="0" fontId="7" fillId="0" borderId="0" xfId="12" applyFont="1" applyAlignment="1" applyProtection="1">
      <alignment horizontal="left" vertical="center" readingOrder="1"/>
      <protection locked="0"/>
    </xf>
    <xf numFmtId="41" fontId="7" fillId="0" borderId="0" xfId="21" applyNumberFormat="1" applyFont="1"/>
    <xf numFmtId="41" fontId="7" fillId="0" borderId="0" xfId="19" applyNumberFormat="1" applyFont="1" applyFill="1" applyBorder="1" applyAlignment="1" applyProtection="1">
      <alignment horizontal="right" vertical="center"/>
      <protection locked="0"/>
    </xf>
    <xf numFmtId="1" fontId="6" fillId="0" borderId="0" xfId="12" applyNumberFormat="1" applyFont="1" applyAlignment="1" applyProtection="1">
      <alignment horizontal="left" vertical="center" wrapText="1" readingOrder="1"/>
      <protection locked="0"/>
    </xf>
    <xf numFmtId="41" fontId="7" fillId="0" borderId="0" xfId="21" applyNumberFormat="1" applyFont="1" applyAlignment="1">
      <alignment horizontal="right" vertical="center" readingOrder="1"/>
    </xf>
    <xf numFmtId="0" fontId="6" fillId="0" borderId="0" xfId="0" applyFont="1" applyAlignment="1">
      <alignment horizontal="left" vertical="center" readingOrder="1"/>
    </xf>
    <xf numFmtId="41" fontId="7" fillId="0" borderId="0" xfId="19" applyNumberFormat="1" applyFont="1" applyFill="1" applyBorder="1" applyAlignment="1" applyProtection="1">
      <alignment vertical="center" readingOrder="1"/>
    </xf>
    <xf numFmtId="1" fontId="6" fillId="0" borderId="0" xfId="12" applyNumberFormat="1" applyFont="1" applyAlignment="1" applyProtection="1">
      <alignment horizontal="left" vertical="center" readingOrder="1"/>
      <protection locked="0"/>
    </xf>
    <xf numFmtId="41" fontId="7" fillId="0" borderId="0" xfId="19" applyNumberFormat="1" applyFont="1" applyBorder="1" applyAlignment="1" applyProtection="1">
      <alignment vertical="center" readingOrder="1"/>
      <protection locked="0"/>
    </xf>
    <xf numFmtId="41" fontId="7" fillId="0" borderId="0" xfId="19" applyNumberFormat="1" applyFont="1" applyFill="1" applyBorder="1" applyAlignment="1" applyProtection="1">
      <alignment vertical="center" readingOrder="1"/>
      <protection locked="0"/>
    </xf>
    <xf numFmtId="0" fontId="7" fillId="0" borderId="0" xfId="21" quotePrefix="1" applyFont="1" applyAlignment="1" applyProtection="1">
      <alignment vertical="center" readingOrder="1"/>
      <protection locked="0"/>
    </xf>
    <xf numFmtId="0" fontId="6" fillId="0" borderId="23" xfId="12" applyFont="1" applyBorder="1" applyAlignment="1" applyProtection="1">
      <alignment vertical="center" readingOrder="1"/>
      <protection locked="0"/>
    </xf>
    <xf numFmtId="0" fontId="6" fillId="2" borderId="2" xfId="12" applyFont="1" applyFill="1" applyBorder="1" applyAlignment="1" applyProtection="1">
      <alignment horizontal="centerContinuous" vertical="center" readingOrder="1"/>
      <protection locked="0"/>
    </xf>
    <xf numFmtId="0" fontId="7" fillId="0" borderId="1" xfId="12" applyFont="1" applyBorder="1" applyAlignment="1" applyProtection="1">
      <alignment horizontal="centerContinuous" vertical="center"/>
      <protection locked="0"/>
    </xf>
    <xf numFmtId="0" fontId="7" fillId="0" borderId="0" xfId="12" applyFont="1" applyAlignment="1">
      <alignment horizontal="center" vertical="center"/>
    </xf>
    <xf numFmtId="0" fontId="6" fillId="0" borderId="0" xfId="12" applyFont="1" applyAlignment="1">
      <alignment horizontal="left" vertical="center"/>
    </xf>
    <xf numFmtId="178" fontId="6" fillId="0" borderId="0" xfId="12" applyNumberFormat="1" applyFont="1" applyAlignment="1">
      <alignment horizontal="left" vertical="center"/>
    </xf>
    <xf numFmtId="178" fontId="7" fillId="0" borderId="0" xfId="12" applyNumberFormat="1" applyFont="1" applyAlignment="1">
      <alignment horizontal="left" vertical="center"/>
    </xf>
    <xf numFmtId="41" fontId="7" fillId="0" borderId="0" xfId="12" applyNumberFormat="1" applyFont="1" applyAlignment="1">
      <alignment vertical="center" readingOrder="1"/>
    </xf>
    <xf numFmtId="41" fontId="7" fillId="0" borderId="0" xfId="0" applyNumberFormat="1" applyFont="1" applyAlignment="1">
      <alignment vertical="center" readingOrder="1"/>
    </xf>
    <xf numFmtId="41" fontId="6" fillId="0" borderId="0" xfId="12" applyNumberFormat="1" applyFont="1" applyAlignment="1">
      <alignment vertical="center" readingOrder="1"/>
    </xf>
    <xf numFmtId="0" fontId="6" fillId="0" borderId="0" xfId="12" applyFont="1" applyAlignment="1" applyProtection="1">
      <alignment vertical="top" readingOrder="1"/>
      <protection locked="0"/>
    </xf>
    <xf numFmtId="49" fontId="6" fillId="0" borderId="0" xfId="12" applyNumberFormat="1" applyFont="1" applyAlignment="1" applyProtection="1">
      <alignment vertical="top" readingOrder="1"/>
      <protection locked="0"/>
    </xf>
    <xf numFmtId="0" fontId="7" fillId="0" borderId="0" xfId="12" applyFont="1" applyAlignment="1" applyProtection="1">
      <alignment horizontal="left" vertical="top" readingOrder="1"/>
      <protection locked="0"/>
    </xf>
    <xf numFmtId="41" fontId="7" fillId="0" borderId="0" xfId="12" applyNumberFormat="1" applyFont="1" applyAlignment="1">
      <alignment horizontal="right" vertical="center" readingOrder="1"/>
    </xf>
    <xf numFmtId="41" fontId="7" fillId="0" borderId="0" xfId="0" applyNumberFormat="1" applyFont="1" applyAlignment="1">
      <alignment horizontal="right" vertical="center"/>
    </xf>
    <xf numFmtId="41" fontId="7" fillId="0" borderId="0" xfId="0" applyNumberFormat="1" applyFont="1" applyAlignment="1">
      <alignment horizontal="right" vertical="center" readingOrder="1"/>
    </xf>
    <xf numFmtId="41" fontId="7" fillId="0" borderId="0" xfId="0" applyNumberFormat="1" applyFont="1" applyAlignment="1">
      <alignment horizontal="left" vertical="center"/>
    </xf>
    <xf numFmtId="0" fontId="7" fillId="0" borderId="0" xfId="12" quotePrefix="1" applyFont="1" applyAlignment="1" applyProtection="1">
      <alignment vertical="center" readingOrder="1"/>
      <protection locked="0"/>
    </xf>
    <xf numFmtId="0" fontId="15" fillId="0" borderId="0" xfId="12" applyFont="1" applyAlignment="1" applyProtection="1">
      <alignment vertical="center" readingOrder="1"/>
      <protection locked="0"/>
    </xf>
    <xf numFmtId="0" fontId="16" fillId="0" borderId="0" xfId="12" applyFont="1" applyAlignment="1" applyProtection="1">
      <alignment vertical="center" readingOrder="1"/>
      <protection locked="0"/>
    </xf>
    <xf numFmtId="0" fontId="15" fillId="0" borderId="2" xfId="20" applyFont="1" applyBorder="1" applyAlignment="1" applyProtection="1">
      <alignment horizontal="centerContinuous" vertical="center" wrapText="1" readingOrder="1"/>
      <protection locked="0"/>
    </xf>
    <xf numFmtId="0" fontId="15" fillId="0" borderId="3" xfId="12" applyFont="1" applyBorder="1" applyAlignment="1" applyProtection="1">
      <alignment horizontal="centerContinuous" vertical="center" readingOrder="1"/>
      <protection locked="0"/>
    </xf>
    <xf numFmtId="0" fontId="15" fillId="0" borderId="99" xfId="0" applyFont="1" applyBorder="1" applyAlignment="1" applyProtection="1">
      <alignment horizontal="centerContinuous" vertical="center" readingOrder="1"/>
      <protection locked="0"/>
    </xf>
    <xf numFmtId="0" fontId="4" fillId="0" borderId="100" xfId="0" applyFont="1" applyBorder="1" applyAlignment="1" applyProtection="1">
      <alignment horizontal="centerContinuous" vertical="center"/>
      <protection locked="0"/>
    </xf>
    <xf numFmtId="0" fontId="15" fillId="0" borderId="99" xfId="0" applyFont="1" applyBorder="1" applyAlignment="1" applyProtection="1">
      <alignment horizontal="centerContinuous" vertical="center" wrapText="1" readingOrder="1"/>
      <protection locked="0"/>
    </xf>
    <xf numFmtId="0" fontId="4" fillId="0" borderId="100" xfId="0" applyFont="1" applyBorder="1" applyAlignment="1" applyProtection="1">
      <alignment horizontal="centerContinuous" vertical="center" wrapText="1"/>
      <protection locked="0"/>
    </xf>
    <xf numFmtId="0" fontId="15" fillId="0" borderId="101" xfId="0" applyFont="1" applyBorder="1" applyAlignment="1" applyProtection="1">
      <alignment horizontal="centerContinuous" vertical="center" wrapText="1" readingOrder="1"/>
      <protection locked="0"/>
    </xf>
    <xf numFmtId="0" fontId="4" fillId="0" borderId="102" xfId="0" applyFont="1" applyBorder="1" applyAlignment="1" applyProtection="1">
      <alignment horizontal="centerContinuous" vertical="center" wrapText="1"/>
      <protection locked="0"/>
    </xf>
    <xf numFmtId="0" fontId="15" fillId="0" borderId="101" xfId="0" applyFont="1" applyBorder="1" applyAlignment="1" applyProtection="1">
      <alignment horizontal="centerContinuous" vertical="center" readingOrder="1"/>
      <protection locked="0"/>
    </xf>
    <xf numFmtId="0" fontId="4" fillId="0" borderId="102" xfId="0" applyFont="1" applyBorder="1" applyAlignment="1" applyProtection="1">
      <alignment horizontal="centerContinuous" vertical="center" readingOrder="1"/>
      <protection locked="0"/>
    </xf>
    <xf numFmtId="0" fontId="2" fillId="0" borderId="1" xfId="20" applyFont="1" applyBorder="1" applyAlignment="1" applyProtection="1">
      <alignment horizontal="centerContinuous" vertical="center" wrapText="1" readingOrder="1"/>
      <protection locked="0"/>
    </xf>
    <xf numFmtId="0" fontId="2" fillId="0" borderId="15" xfId="0" applyFont="1" applyBorder="1" applyAlignment="1" applyProtection="1">
      <alignment horizontal="centerContinuous" vertical="center" readingOrder="1"/>
      <protection locked="0"/>
    </xf>
    <xf numFmtId="0" fontId="2" fillId="0" borderId="103" xfId="0" applyFont="1" applyBorder="1" applyAlignment="1" applyProtection="1">
      <alignment horizontal="center" vertical="top" readingOrder="1"/>
      <protection locked="0"/>
    </xf>
    <xf numFmtId="0" fontId="15" fillId="0" borderId="5" xfId="12" applyFont="1" applyBorder="1" applyAlignment="1" applyProtection="1">
      <alignment horizontal="center" vertical="center" readingOrder="1"/>
      <protection locked="0"/>
    </xf>
    <xf numFmtId="0" fontId="2" fillId="0" borderId="104" xfId="0" applyFont="1" applyBorder="1" applyAlignment="1" applyProtection="1">
      <alignment horizontal="center" vertical="center" readingOrder="1"/>
      <protection locked="0"/>
    </xf>
    <xf numFmtId="0" fontId="2" fillId="0" borderId="16" xfId="0" applyFont="1" applyBorder="1" applyAlignment="1" applyProtection="1">
      <alignment horizontal="center" vertical="center" readingOrder="1"/>
      <protection locked="0"/>
    </xf>
    <xf numFmtId="3" fontId="15" fillId="0" borderId="0" xfId="12" applyNumberFormat="1" applyFont="1" applyAlignment="1" applyProtection="1">
      <alignment vertical="center" readingOrder="1"/>
      <protection locked="0"/>
    </xf>
    <xf numFmtId="41" fontId="15" fillId="0" borderId="0" xfId="19" applyNumberFormat="1" applyFont="1" applyFill="1" applyBorder="1" applyAlignment="1" applyProtection="1">
      <alignment vertical="center" readingOrder="1"/>
    </xf>
    <xf numFmtId="41" fontId="15" fillId="0" borderId="0" xfId="12" applyNumberFormat="1" applyFont="1" applyAlignment="1">
      <alignment horizontal="right" vertical="center" readingOrder="1"/>
    </xf>
    <xf numFmtId="179" fontId="2" fillId="0" borderId="105" xfId="10" applyNumberFormat="1" applyFont="1" applyFill="1" applyBorder="1" applyAlignment="1" applyProtection="1">
      <alignment vertical="top" readingOrder="1"/>
    </xf>
    <xf numFmtId="3" fontId="16" fillId="0" borderId="0" xfId="12" applyNumberFormat="1" applyFont="1" applyAlignment="1" applyProtection="1">
      <alignment vertical="center" readingOrder="1"/>
      <protection locked="0"/>
    </xf>
    <xf numFmtId="41" fontId="16" fillId="0" borderId="0" xfId="12" applyNumberFormat="1" applyFont="1" applyAlignment="1" applyProtection="1">
      <alignment horizontal="right" vertical="center" readingOrder="1"/>
      <protection locked="0"/>
    </xf>
    <xf numFmtId="41" fontId="4" fillId="0" borderId="0" xfId="19" applyNumberFormat="1" applyFont="1" applyFill="1" applyBorder="1" applyAlignment="1">
      <alignment vertical="center"/>
    </xf>
    <xf numFmtId="179" fontId="10" fillId="0" borderId="105" xfId="10" applyNumberFormat="1" applyFont="1" applyFill="1" applyBorder="1" applyAlignment="1" applyProtection="1">
      <alignment vertical="top" readingOrder="1"/>
    </xf>
    <xf numFmtId="3" fontId="7" fillId="0" borderId="0" xfId="12" applyNumberFormat="1" applyFont="1" applyAlignment="1" applyProtection="1">
      <alignment vertical="center" readingOrder="1"/>
      <protection locked="0"/>
    </xf>
    <xf numFmtId="0" fontId="16" fillId="0" borderId="0" xfId="0" applyFont="1" applyAlignment="1" applyProtection="1">
      <alignment vertical="center" readingOrder="1"/>
      <protection locked="0"/>
    </xf>
    <xf numFmtId="0" fontId="15" fillId="0" borderId="0" xfId="12" applyFont="1" applyAlignment="1" applyProtection="1">
      <alignment horizontal="justify" vertical="center" readingOrder="1"/>
      <protection locked="0"/>
    </xf>
    <xf numFmtId="0" fontId="7" fillId="0" borderId="0" xfId="0" applyFont="1" applyAlignment="1" applyProtection="1">
      <alignment vertical="center" readingOrder="1"/>
      <protection locked="0"/>
    </xf>
    <xf numFmtId="0" fontId="15" fillId="0" borderId="1" xfId="12" applyFont="1" applyBorder="1" applyAlignment="1" applyProtection="1">
      <alignment horizontal="centerContinuous" vertical="center" readingOrder="1"/>
      <protection locked="0"/>
    </xf>
    <xf numFmtId="0" fontId="6" fillId="0" borderId="1" xfId="20" applyFont="1" applyBorder="1" applyAlignment="1" applyProtection="1">
      <alignment horizontal="centerContinuous" vertical="center" wrapText="1" readingOrder="1"/>
      <protection locked="0"/>
    </xf>
    <xf numFmtId="41" fontId="15" fillId="0" borderId="0" xfId="12" applyNumberFormat="1" applyFont="1" applyAlignment="1">
      <alignment vertical="center" readingOrder="1"/>
    </xf>
    <xf numFmtId="0" fontId="4" fillId="0" borderId="0" xfId="0" applyFont="1" applyAlignment="1" applyProtection="1">
      <alignment horizontal="justify" vertical="center"/>
      <protection locked="0"/>
    </xf>
    <xf numFmtId="0" fontId="4" fillId="0" borderId="0" xfId="0" applyFont="1" applyAlignment="1" applyProtection="1">
      <alignment vertical="center"/>
      <protection locked="0"/>
    </xf>
    <xf numFmtId="49" fontId="16" fillId="0" borderId="0" xfId="12" quotePrefix="1" applyNumberFormat="1" applyFont="1" applyAlignment="1" applyProtection="1">
      <alignment vertical="center" readingOrder="1"/>
      <protection locked="0"/>
    </xf>
    <xf numFmtId="0" fontId="6" fillId="0" borderId="0" xfId="20" applyFont="1" applyAlignment="1" applyProtection="1">
      <alignment vertical="center" readingOrder="1"/>
      <protection locked="0"/>
    </xf>
    <xf numFmtId="0" fontId="7" fillId="0" borderId="0" xfId="20" applyFont="1" applyAlignment="1">
      <alignment vertical="center"/>
    </xf>
    <xf numFmtId="0" fontId="6" fillId="0" borderId="106" xfId="20" applyFont="1" applyBorder="1" applyAlignment="1" applyProtection="1">
      <alignment horizontal="centerContinuous" vertical="center" readingOrder="1"/>
      <protection locked="0"/>
    </xf>
    <xf numFmtId="0" fontId="7" fillId="0" borderId="102" xfId="20" applyFont="1" applyBorder="1" applyAlignment="1" applyProtection="1">
      <alignment horizontal="centerContinuous" vertical="center"/>
      <protection locked="0"/>
    </xf>
    <xf numFmtId="0" fontId="6" fillId="0" borderId="1" xfId="20" applyFont="1" applyBorder="1" applyAlignment="1" applyProtection="1">
      <alignment horizontal="centerContinuous" vertical="center" readingOrder="1"/>
      <protection locked="0"/>
    </xf>
    <xf numFmtId="0" fontId="6" fillId="2" borderId="5" xfId="20" applyFont="1" applyFill="1" applyBorder="1" applyAlignment="1" applyProtection="1">
      <alignment vertical="center" readingOrder="1"/>
      <protection locked="0"/>
    </xf>
    <xf numFmtId="0" fontId="6" fillId="0" borderId="102" xfId="20" applyFont="1" applyBorder="1" applyAlignment="1" applyProtection="1">
      <alignment horizontal="center" vertical="center" readingOrder="1"/>
      <protection locked="0"/>
    </xf>
    <xf numFmtId="0" fontId="6" fillId="0" borderId="1" xfId="20" applyFont="1" applyBorder="1" applyAlignment="1" applyProtection="1">
      <alignment horizontal="center" vertical="center" readingOrder="1"/>
      <protection locked="0"/>
    </xf>
    <xf numFmtId="41" fontId="6" fillId="0" borderId="0" xfId="22" applyNumberFormat="1" applyFont="1" applyFill="1" applyBorder="1" applyAlignment="1" applyProtection="1">
      <alignment horizontal="right" vertical="center" readingOrder="1"/>
    </xf>
    <xf numFmtId="41" fontId="7" fillId="0" borderId="0" xfId="22" applyNumberFormat="1" applyFont="1" applyFill="1" applyBorder="1" applyAlignment="1" applyProtection="1">
      <alignment horizontal="right" vertical="center" readingOrder="1"/>
      <protection locked="0"/>
    </xf>
    <xf numFmtId="41" fontId="16" fillId="0" borderId="0" xfId="1" applyFont="1" applyFill="1" applyBorder="1" applyAlignment="1" applyProtection="1">
      <alignment horizontal="right" vertical="top" wrapText="1" readingOrder="1"/>
      <protection locked="0"/>
    </xf>
    <xf numFmtId="41" fontId="7" fillId="0" borderId="0" xfId="22" applyNumberFormat="1" applyFont="1" applyFill="1" applyBorder="1" applyAlignment="1" applyProtection="1">
      <alignment horizontal="right" vertical="center" readingOrder="1"/>
    </xf>
    <xf numFmtId="41" fontId="7" fillId="0" borderId="0" xfId="20" applyNumberFormat="1" applyFont="1" applyAlignment="1">
      <alignment vertical="center"/>
    </xf>
    <xf numFmtId="0" fontId="6" fillId="0" borderId="0" xfId="20" quotePrefix="1" applyFont="1" applyAlignment="1" applyProtection="1">
      <alignment vertical="center" readingOrder="1"/>
      <protection locked="0"/>
    </xf>
    <xf numFmtId="0" fontId="7" fillId="0" borderId="0" xfId="20" applyFont="1" applyAlignment="1" applyProtection="1">
      <alignment vertical="center"/>
      <protection locked="0"/>
    </xf>
    <xf numFmtId="0" fontId="15" fillId="0" borderId="0" xfId="20" applyFont="1" applyAlignment="1" applyProtection="1">
      <alignment vertical="center" readingOrder="1"/>
      <protection locked="0"/>
    </xf>
    <xf numFmtId="0" fontId="16" fillId="0" borderId="0" xfId="20" applyFont="1" applyAlignment="1" applyProtection="1">
      <alignment vertical="center" readingOrder="1"/>
      <protection locked="0"/>
    </xf>
    <xf numFmtId="0" fontId="15" fillId="0" borderId="1" xfId="20" applyFont="1" applyBorder="1" applyAlignment="1" applyProtection="1">
      <alignment horizontal="centerContinuous" vertical="center" readingOrder="1"/>
      <protection locked="0"/>
    </xf>
    <xf numFmtId="0" fontId="7" fillId="0" borderId="1" xfId="20" applyFont="1" applyBorder="1" applyAlignment="1" applyProtection="1">
      <alignment horizontal="centerContinuous" vertical="center"/>
      <protection locked="0"/>
    </xf>
    <xf numFmtId="0" fontId="15" fillId="0" borderId="1" xfId="20" applyFont="1" applyBorder="1" applyAlignment="1" applyProtection="1">
      <alignment horizontal="centerContinuous" vertical="center" wrapText="1" readingOrder="1"/>
      <protection locked="0"/>
    </xf>
    <xf numFmtId="0" fontId="7" fillId="0" borderId="1" xfId="20" applyFont="1" applyBorder="1" applyAlignment="1" applyProtection="1">
      <alignment horizontal="centerContinuous" vertical="center" wrapText="1" readingOrder="1"/>
      <protection locked="0"/>
    </xf>
    <xf numFmtId="0" fontId="15" fillId="2" borderId="5" xfId="20" applyFont="1" applyFill="1" applyBorder="1" applyAlignment="1" applyProtection="1">
      <alignment vertical="center" readingOrder="1"/>
      <protection locked="0"/>
    </xf>
    <xf numFmtId="0" fontId="15" fillId="0" borderId="1" xfId="20" applyFont="1" applyBorder="1" applyAlignment="1" applyProtection="1">
      <alignment horizontal="center" vertical="center" readingOrder="1"/>
      <protection locked="0"/>
    </xf>
    <xf numFmtId="41" fontId="15" fillId="0" borderId="0" xfId="19" applyNumberFormat="1" applyFont="1" applyFill="1" applyBorder="1" applyAlignment="1" applyProtection="1">
      <alignment horizontal="right" vertical="center" readingOrder="1"/>
    </xf>
    <xf numFmtId="41" fontId="16" fillId="0" borderId="0" xfId="19" applyNumberFormat="1" applyFont="1" applyFill="1" applyBorder="1" applyAlignment="1" applyProtection="1">
      <alignment horizontal="right" vertical="center" readingOrder="1"/>
      <protection locked="0"/>
    </xf>
    <xf numFmtId="0" fontId="15" fillId="0" borderId="0" xfId="20" quotePrefix="1" applyFont="1" applyAlignment="1" applyProtection="1">
      <alignment vertical="center" readingOrder="1"/>
      <protection locked="0"/>
    </xf>
    <xf numFmtId="0" fontId="2" fillId="0" borderId="0" xfId="0" applyFont="1" applyAlignment="1" applyProtection="1">
      <alignment vertical="center" readingOrder="1"/>
      <protection locked="0"/>
    </xf>
    <xf numFmtId="0" fontId="10" fillId="0" borderId="0" xfId="0" applyFont="1" applyAlignment="1" applyProtection="1">
      <alignment vertical="top" readingOrder="1"/>
      <protection locked="0"/>
    </xf>
    <xf numFmtId="0" fontId="15" fillId="0" borderId="2" xfId="20" applyFont="1" applyBorder="1" applyAlignment="1" applyProtection="1">
      <alignment horizontal="center" vertical="center" wrapText="1" readingOrder="1"/>
      <protection locked="0"/>
    </xf>
    <xf numFmtId="0" fontId="7" fillId="0" borderId="15" xfId="0" applyFont="1" applyBorder="1" applyAlignment="1" applyProtection="1">
      <alignment horizontal="centerContinuous" vertical="center"/>
      <protection locked="0"/>
    </xf>
    <xf numFmtId="0" fontId="2" fillId="0" borderId="12" xfId="0" applyFont="1" applyBorder="1" applyAlignment="1" applyProtection="1">
      <alignment horizontal="centerContinuous" vertical="center" wrapText="1" readingOrder="1"/>
      <protection locked="0"/>
    </xf>
    <xf numFmtId="41" fontId="6" fillId="0" borderId="1" xfId="0" applyNumberFormat="1" applyFont="1" applyBorder="1" applyAlignment="1">
      <alignment horizontal="centerContinuous" vertical="center" wrapText="1"/>
    </xf>
    <xf numFmtId="41" fontId="6" fillId="0" borderId="1" xfId="0" applyNumberFormat="1" applyFont="1" applyBorder="1" applyAlignment="1">
      <alignment horizontal="centerContinuous" vertical="center"/>
    </xf>
    <xf numFmtId="0" fontId="7" fillId="0" borderId="15" xfId="0" applyFont="1" applyBorder="1" applyAlignment="1" applyProtection="1">
      <alignment horizontal="centerContinuous" vertical="center" wrapText="1"/>
      <protection locked="0"/>
    </xf>
    <xf numFmtId="0" fontId="2" fillId="0" borderId="107" xfId="0" applyFont="1" applyBorder="1" applyAlignment="1" applyProtection="1">
      <alignment vertical="top" readingOrder="1"/>
      <protection locked="0"/>
    </xf>
    <xf numFmtId="0" fontId="10" fillId="0" borderId="105" xfId="0" applyFont="1" applyBorder="1" applyAlignment="1" applyProtection="1">
      <alignment vertical="top" readingOrder="1"/>
      <protection locked="0"/>
    </xf>
    <xf numFmtId="179" fontId="10" fillId="0" borderId="105" xfId="10" applyNumberFormat="1" applyFont="1" applyFill="1" applyBorder="1" applyAlignment="1" applyProtection="1">
      <alignment horizontal="right" vertical="top" readingOrder="1"/>
      <protection locked="0"/>
    </xf>
    <xf numFmtId="179" fontId="10" fillId="0" borderId="105" xfId="10" applyNumberFormat="1" applyFont="1" applyFill="1" applyBorder="1" applyAlignment="1" applyProtection="1">
      <alignment vertical="top" readingOrder="1"/>
      <protection locked="0"/>
    </xf>
    <xf numFmtId="0" fontId="10" fillId="0" borderId="0" xfId="0" applyFont="1" applyAlignment="1" applyProtection="1">
      <alignment vertical="center" readingOrder="1"/>
      <protection locked="0"/>
    </xf>
    <xf numFmtId="0" fontId="7" fillId="0" borderId="0" xfId="21" applyFont="1" applyAlignment="1">
      <alignment vertical="center"/>
    </xf>
    <xf numFmtId="0" fontId="16" fillId="0" borderId="0" xfId="21" quotePrefix="1" applyFont="1" applyAlignment="1" applyProtection="1">
      <alignment vertical="center" readingOrder="1"/>
      <protection locked="0"/>
    </xf>
    <xf numFmtId="0" fontId="7" fillId="0" borderId="108" xfId="0" applyFont="1" applyBorder="1" applyAlignment="1" applyProtection="1">
      <alignment vertical="center"/>
      <protection locked="0"/>
    </xf>
    <xf numFmtId="0" fontId="7" fillId="0" borderId="109" xfId="0" applyFont="1" applyBorder="1" applyAlignment="1" applyProtection="1">
      <alignment vertical="center"/>
      <protection locked="0"/>
    </xf>
    <xf numFmtId="0" fontId="15" fillId="2" borderId="2" xfId="20" applyFont="1" applyFill="1" applyBorder="1" applyAlignment="1" applyProtection="1">
      <alignment horizontal="centerContinuous" vertical="center" wrapText="1" readingOrder="1"/>
      <protection locked="0"/>
    </xf>
    <xf numFmtId="0" fontId="7" fillId="0" borderId="0" xfId="20" applyFont="1" applyAlignment="1">
      <alignment vertical="center" wrapText="1"/>
    </xf>
    <xf numFmtId="0" fontId="10" fillId="0" borderId="0" xfId="20" applyFont="1" applyAlignment="1" applyProtection="1">
      <alignment vertical="center" readingOrder="1"/>
      <protection locked="0"/>
    </xf>
    <xf numFmtId="0" fontId="13" fillId="0" borderId="1" xfId="20" applyFont="1" applyBorder="1" applyAlignment="1" applyProtection="1">
      <alignment horizontal="centerContinuous" vertical="center" wrapText="1" readingOrder="1"/>
      <protection locked="0"/>
    </xf>
    <xf numFmtId="0" fontId="13" fillId="0" borderId="1" xfId="20" applyFont="1" applyBorder="1" applyAlignment="1" applyProtection="1">
      <alignment horizontal="centerContinuous" vertical="center" readingOrder="1"/>
      <protection locked="0"/>
    </xf>
    <xf numFmtId="0" fontId="6" fillId="2" borderId="5" xfId="20" applyFont="1" applyFill="1" applyBorder="1" applyAlignment="1" applyProtection="1">
      <alignment horizontal="centerContinuous" vertical="center" wrapText="1" readingOrder="1"/>
      <protection locked="0"/>
    </xf>
    <xf numFmtId="0" fontId="2" fillId="0" borderId="0" xfId="12" applyFont="1" applyAlignment="1" applyProtection="1">
      <alignment horizontal="left" vertical="center"/>
      <protection locked="0"/>
    </xf>
    <xf numFmtId="0" fontId="7" fillId="2" borderId="7" xfId="12" applyFont="1" applyFill="1" applyBorder="1" applyAlignment="1">
      <alignment horizontal="center" vertical="center"/>
    </xf>
    <xf numFmtId="0" fontId="8" fillId="0" borderId="106" xfId="0" applyFont="1" applyBorder="1" applyAlignment="1">
      <alignment horizontal="centerContinuous" vertical="center"/>
    </xf>
    <xf numFmtId="0" fontId="8" fillId="0" borderId="102" xfId="0" applyFont="1" applyBorder="1" applyAlignment="1">
      <alignment horizontal="centerContinuous" vertical="center"/>
    </xf>
    <xf numFmtId="0" fontId="6" fillId="0" borderId="102" xfId="12" applyFont="1" applyBorder="1" applyAlignment="1" applyProtection="1">
      <alignment horizontal="centerContinuous" vertical="center"/>
      <protection locked="0"/>
    </xf>
    <xf numFmtId="0" fontId="6" fillId="0" borderId="101" xfId="12" applyFont="1" applyBorder="1" applyAlignment="1" applyProtection="1">
      <alignment horizontal="centerContinuous" vertical="center"/>
      <protection locked="0"/>
    </xf>
    <xf numFmtId="0" fontId="6" fillId="2" borderId="10" xfId="12" applyFont="1" applyFill="1" applyBorder="1" applyAlignment="1" applyProtection="1">
      <alignment horizontal="center" vertical="center"/>
      <protection locked="0"/>
    </xf>
    <xf numFmtId="0" fontId="7" fillId="2" borderId="8" xfId="12" applyFont="1" applyFill="1" applyBorder="1" applyAlignment="1">
      <alignment horizontal="center" vertical="center"/>
    </xf>
    <xf numFmtId="0" fontId="6" fillId="0" borderId="1" xfId="12" applyFont="1" applyBorder="1" applyAlignment="1" applyProtection="1">
      <alignment horizontal="center" vertical="center"/>
      <protection locked="0"/>
    </xf>
    <xf numFmtId="0" fontId="6" fillId="0" borderId="102" xfId="12" applyFont="1" applyBorder="1" applyAlignment="1" applyProtection="1">
      <alignment horizontal="center" vertical="center"/>
      <protection locked="0"/>
    </xf>
    <xf numFmtId="0" fontId="6" fillId="0" borderId="101" xfId="12" applyFont="1" applyBorder="1" applyAlignment="1" applyProtection="1">
      <alignment horizontal="center" vertical="center"/>
      <protection locked="0"/>
    </xf>
    <xf numFmtId="0" fontId="7" fillId="0" borderId="0" xfId="12" applyFont="1" applyAlignment="1" applyProtection="1">
      <alignment horizontal="center" vertical="center"/>
      <protection locked="0"/>
    </xf>
    <xf numFmtId="41" fontId="6" fillId="0" borderId="10" xfId="19" applyNumberFormat="1" applyFont="1" applyFill="1" applyBorder="1" applyAlignment="1" applyProtection="1">
      <alignment vertical="center"/>
    </xf>
    <xf numFmtId="41" fontId="6" fillId="0" borderId="0" xfId="19" applyNumberFormat="1" applyFont="1" applyFill="1" applyBorder="1" applyAlignment="1" applyProtection="1">
      <alignment vertical="center"/>
    </xf>
    <xf numFmtId="41" fontId="6" fillId="0" borderId="24" xfId="19" applyNumberFormat="1" applyFont="1" applyFill="1" applyBorder="1" applyAlignment="1" applyProtection="1">
      <alignment vertical="center"/>
    </xf>
    <xf numFmtId="41" fontId="7" fillId="0" borderId="0" xfId="23" applyNumberFormat="1" applyFont="1" applyFill="1" applyBorder="1" applyAlignment="1">
      <alignment horizontal="right" vertical="center"/>
    </xf>
    <xf numFmtId="41" fontId="7" fillId="0" borderId="10" xfId="19" applyNumberFormat="1" applyFont="1" applyFill="1" applyBorder="1" applyAlignment="1" applyProtection="1">
      <alignment horizontal="right" vertical="center"/>
      <protection locked="0"/>
    </xf>
    <xf numFmtId="41" fontId="7" fillId="0" borderId="24" xfId="19" applyNumberFormat="1" applyFont="1" applyFill="1" applyBorder="1" applyAlignment="1" applyProtection="1">
      <alignment horizontal="right" vertical="center"/>
      <protection locked="0"/>
    </xf>
    <xf numFmtId="41" fontId="7" fillId="0" borderId="0" xfId="19" applyNumberFormat="1" applyFont="1" applyBorder="1" applyAlignment="1" applyProtection="1">
      <alignment horizontal="right" vertical="center"/>
      <protection locked="0"/>
    </xf>
    <xf numFmtId="41" fontId="7" fillId="0" borderId="24" xfId="19" applyNumberFormat="1" applyFont="1" applyBorder="1" applyAlignment="1" applyProtection="1">
      <alignment horizontal="right" vertical="center"/>
      <protection locked="0"/>
    </xf>
    <xf numFmtId="0" fontId="7" fillId="0" borderId="23" xfId="12" applyFont="1" applyBorder="1" applyAlignment="1" applyProtection="1">
      <alignment horizontal="center" vertical="center"/>
      <protection locked="0"/>
    </xf>
    <xf numFmtId="41" fontId="6" fillId="0" borderId="8" xfId="19" applyNumberFormat="1" applyFont="1" applyFill="1" applyBorder="1" applyAlignment="1" applyProtection="1">
      <alignment vertical="center"/>
    </xf>
    <xf numFmtId="41" fontId="6" fillId="0" borderId="23" xfId="19" applyNumberFormat="1" applyFont="1" applyFill="1" applyBorder="1" applyAlignment="1" applyProtection="1">
      <alignment vertical="center"/>
    </xf>
    <xf numFmtId="41" fontId="6" fillId="0" borderId="23" xfId="12" applyNumberFormat="1" applyFont="1" applyBorder="1" applyAlignment="1">
      <alignment vertical="center"/>
    </xf>
    <xf numFmtId="41" fontId="6" fillId="0" borderId="11" xfId="19" applyNumberFormat="1" applyFont="1" applyFill="1" applyBorder="1" applyAlignment="1" applyProtection="1">
      <alignment vertical="center"/>
    </xf>
    <xf numFmtId="41" fontId="7" fillId="0" borderId="8" xfId="19" applyNumberFormat="1" applyFont="1" applyBorder="1" applyAlignment="1" applyProtection="1">
      <alignment horizontal="right" vertical="center"/>
      <protection locked="0"/>
    </xf>
    <xf numFmtId="41" fontId="7" fillId="0" borderId="23" xfId="19" applyNumberFormat="1" applyFont="1" applyFill="1" applyBorder="1" applyAlignment="1" applyProtection="1">
      <alignment horizontal="right" vertical="center"/>
      <protection locked="0"/>
    </xf>
    <xf numFmtId="41" fontId="7" fillId="0" borderId="11" xfId="19" applyNumberFormat="1" applyFont="1" applyFill="1" applyBorder="1" applyAlignment="1" applyProtection="1">
      <alignment horizontal="right" vertical="center"/>
      <protection locked="0"/>
    </xf>
    <xf numFmtId="41" fontId="7" fillId="0" borderId="23" xfId="19" applyNumberFormat="1" applyFont="1" applyBorder="1" applyAlignment="1" applyProtection="1">
      <alignment horizontal="right" vertical="center"/>
      <protection locked="0"/>
    </xf>
    <xf numFmtId="41" fontId="7" fillId="0" borderId="11" xfId="19" applyNumberFormat="1" applyFont="1" applyBorder="1" applyAlignment="1" applyProtection="1">
      <alignment horizontal="right" vertical="center"/>
      <protection locked="0"/>
    </xf>
    <xf numFmtId="0" fontId="7" fillId="0" borderId="0" xfId="12" applyFont="1" applyAlignment="1" applyProtection="1">
      <alignment horizontal="left" vertical="center"/>
      <protection locked="0"/>
    </xf>
    <xf numFmtId="0" fontId="7" fillId="0" borderId="0" xfId="24" applyFont="1" applyAlignment="1">
      <alignment horizontal="left" vertical="center"/>
    </xf>
    <xf numFmtId="0" fontId="15" fillId="0" borderId="0" xfId="20" quotePrefix="1" applyFont="1" applyAlignment="1" applyProtection="1">
      <alignment horizontal="left" vertical="center"/>
      <protection locked="0"/>
    </xf>
    <xf numFmtId="0" fontId="7" fillId="0" borderId="0" xfId="9" applyFont="1" applyAlignment="1">
      <alignment horizontal="left" vertical="center"/>
    </xf>
    <xf numFmtId="0" fontId="2" fillId="0" borderId="0" xfId="24" applyFont="1" applyAlignment="1" applyProtection="1">
      <alignment horizontal="left" vertical="center" readingOrder="1"/>
      <protection locked="0"/>
    </xf>
    <xf numFmtId="0" fontId="2" fillId="2" borderId="2" xfId="24" applyFont="1" applyFill="1" applyBorder="1" applyAlignment="1" applyProtection="1">
      <alignment horizontal="center" vertical="center" wrapText="1" readingOrder="1"/>
      <protection locked="0"/>
    </xf>
    <xf numFmtId="0" fontId="2" fillId="0" borderId="110" xfId="25" applyFont="1" applyBorder="1" applyAlignment="1">
      <alignment horizontal="centerContinuous" vertical="center" wrapText="1" readingOrder="1"/>
    </xf>
    <xf numFmtId="0" fontId="7" fillId="0" borderId="111" xfId="25" applyFont="1" applyBorder="1" applyAlignment="1">
      <alignment horizontal="centerContinuous" vertical="center"/>
    </xf>
    <xf numFmtId="0" fontId="7" fillId="0" borderId="112" xfId="25" applyFont="1" applyBorder="1" applyAlignment="1">
      <alignment horizontal="centerContinuous" vertical="center"/>
    </xf>
    <xf numFmtId="0" fontId="4" fillId="0" borderId="11" xfId="0" applyFont="1" applyBorder="1"/>
    <xf numFmtId="0" fontId="8" fillId="0" borderId="113" xfId="25" applyFont="1" applyBorder="1" applyAlignment="1">
      <alignment horizontal="center" vertical="center" wrapText="1" readingOrder="1"/>
    </xf>
    <xf numFmtId="0" fontId="2" fillId="0" borderId="114" xfId="25" applyFont="1" applyBorder="1" applyAlignment="1">
      <alignment horizontal="center" vertical="center" readingOrder="1"/>
    </xf>
    <xf numFmtId="0" fontId="2" fillId="0" borderId="115" xfId="25" applyFont="1" applyBorder="1" applyAlignment="1">
      <alignment horizontal="center" vertical="center" readingOrder="1"/>
    </xf>
    <xf numFmtId="0" fontId="8" fillId="0" borderId="15" xfId="25" applyFont="1" applyBorder="1" applyAlignment="1">
      <alignment horizontal="center" vertical="center" wrapText="1" readingOrder="1"/>
    </xf>
    <xf numFmtId="0" fontId="8" fillId="0" borderId="116" xfId="25" applyFont="1" applyBorder="1" applyAlignment="1">
      <alignment horizontal="center" vertical="center" wrapText="1" readingOrder="1"/>
    </xf>
    <xf numFmtId="0" fontId="2" fillId="0" borderId="117" xfId="25" applyFont="1" applyBorder="1" applyAlignment="1">
      <alignment horizontal="center" vertical="center" readingOrder="1"/>
    </xf>
    <xf numFmtId="0" fontId="2" fillId="0" borderId="118" xfId="24" applyFont="1" applyBorder="1" applyAlignment="1" applyProtection="1">
      <alignment horizontal="left" vertical="center" readingOrder="1"/>
      <protection locked="0"/>
    </xf>
    <xf numFmtId="41" fontId="2" fillId="0" borderId="119" xfId="10" applyNumberFormat="1" applyFont="1" applyFill="1" applyBorder="1" applyAlignment="1" applyProtection="1">
      <alignment vertical="center" readingOrder="1"/>
    </xf>
    <xf numFmtId="41" fontId="2" fillId="0" borderId="120" xfId="10" applyNumberFormat="1" applyFont="1" applyFill="1" applyBorder="1" applyAlignment="1" applyProtection="1">
      <alignment vertical="center" readingOrder="1"/>
    </xf>
    <xf numFmtId="41" fontId="2" fillId="0" borderId="108" xfId="10" applyNumberFormat="1" applyFont="1" applyFill="1" applyBorder="1" applyAlignment="1" applyProtection="1">
      <alignment vertical="center" readingOrder="1"/>
    </xf>
    <xf numFmtId="41" fontId="6" fillId="0" borderId="121" xfId="24" applyNumberFormat="1" applyFont="1" applyBorder="1" applyAlignment="1">
      <alignment vertical="center"/>
    </xf>
    <xf numFmtId="41" fontId="6" fillId="0" borderId="0" xfId="24" applyNumberFormat="1" applyFont="1" applyAlignment="1">
      <alignment vertical="center"/>
    </xf>
    <xf numFmtId="41" fontId="6" fillId="0" borderId="7" xfId="24" applyNumberFormat="1" applyFont="1" applyBorder="1" applyAlignment="1">
      <alignment vertical="center"/>
    </xf>
    <xf numFmtId="41" fontId="6" fillId="0" borderId="17" xfId="24" applyNumberFormat="1" applyFont="1" applyBorder="1" applyAlignment="1">
      <alignment vertical="center"/>
    </xf>
    <xf numFmtId="0" fontId="10" fillId="0" borderId="122" xfId="24" applyFont="1" applyBorder="1" applyAlignment="1" applyProtection="1">
      <alignment horizontal="left" vertical="center" readingOrder="1"/>
      <protection locked="0"/>
    </xf>
    <xf numFmtId="41" fontId="10" fillId="0" borderId="123" xfId="10" applyNumberFormat="1" applyFont="1" applyFill="1" applyBorder="1" applyAlignment="1" applyProtection="1">
      <alignment vertical="center" readingOrder="1"/>
    </xf>
    <xf numFmtId="41" fontId="10" fillId="0" borderId="108" xfId="10" applyNumberFormat="1" applyFont="1" applyFill="1" applyBorder="1" applyAlignment="1" applyProtection="1">
      <alignment vertical="center" readingOrder="1"/>
    </xf>
    <xf numFmtId="41" fontId="10" fillId="0" borderId="124" xfId="10" applyNumberFormat="1" applyFont="1" applyFill="1" applyBorder="1" applyAlignment="1" applyProtection="1">
      <alignment vertical="center" readingOrder="1"/>
    </xf>
    <xf numFmtId="41" fontId="10" fillId="0" borderId="125" xfId="10" applyNumberFormat="1" applyFont="1" applyFill="1" applyBorder="1" applyAlignment="1" applyProtection="1">
      <alignment vertical="center" readingOrder="1"/>
    </xf>
    <xf numFmtId="41" fontId="7" fillId="0" borderId="0" xfId="24" applyNumberFormat="1" applyFont="1" applyAlignment="1">
      <alignment vertical="center"/>
    </xf>
    <xf numFmtId="41" fontId="7" fillId="0" borderId="10" xfId="24" applyNumberFormat="1" applyFont="1" applyBorder="1" applyAlignment="1">
      <alignment vertical="center"/>
    </xf>
    <xf numFmtId="41" fontId="7" fillId="0" borderId="24" xfId="24" applyNumberFormat="1" applyFont="1" applyBorder="1" applyAlignment="1">
      <alignment vertical="center"/>
    </xf>
    <xf numFmtId="0" fontId="10" fillId="0" borderId="126" xfId="24" applyFont="1" applyBorder="1" applyAlignment="1" applyProtection="1">
      <alignment horizontal="left" vertical="center" readingOrder="1"/>
      <protection locked="0"/>
    </xf>
    <xf numFmtId="41" fontId="10" fillId="0" borderId="127" xfId="10" applyNumberFormat="1" applyFont="1" applyFill="1" applyBorder="1" applyAlignment="1" applyProtection="1">
      <alignment vertical="center" readingOrder="1"/>
    </xf>
    <xf numFmtId="41" fontId="10" fillId="0" borderId="128" xfId="10" applyNumberFormat="1" applyFont="1" applyFill="1" applyBorder="1" applyAlignment="1" applyProtection="1">
      <alignment vertical="center" readingOrder="1"/>
    </xf>
    <xf numFmtId="41" fontId="10" fillId="0" borderId="129" xfId="10" applyNumberFormat="1" applyFont="1" applyFill="1" applyBorder="1" applyAlignment="1" applyProtection="1">
      <alignment vertical="center" readingOrder="1"/>
    </xf>
    <xf numFmtId="41" fontId="10" fillId="0" borderId="130" xfId="10" applyNumberFormat="1" applyFont="1" applyFill="1" applyBorder="1" applyAlignment="1" applyProtection="1">
      <alignment vertical="center" readingOrder="1"/>
    </xf>
    <xf numFmtId="41" fontId="7" fillId="0" borderId="8" xfId="24" applyNumberFormat="1" applyFont="1" applyBorder="1" applyAlignment="1">
      <alignment vertical="center"/>
    </xf>
    <xf numFmtId="41" fontId="7" fillId="0" borderId="23" xfId="24" applyNumberFormat="1" applyFont="1" applyBorder="1" applyAlignment="1">
      <alignment vertical="center"/>
    </xf>
    <xf numFmtId="41" fontId="7" fillId="0" borderId="11" xfId="24" applyNumberFormat="1" applyFont="1" applyBorder="1" applyAlignment="1">
      <alignment vertical="center"/>
    </xf>
    <xf numFmtId="0" fontId="15" fillId="0" borderId="0" xfId="20" quotePrefix="1" applyFont="1" applyAlignment="1" applyProtection="1">
      <alignment horizontal="left" vertical="center" readingOrder="1"/>
      <protection locked="0"/>
    </xf>
    <xf numFmtId="0" fontId="6" fillId="0" borderId="0" xfId="25" applyFont="1" applyAlignment="1">
      <alignment horizontal="left" vertical="center" readingOrder="1"/>
    </xf>
    <xf numFmtId="0" fontId="6" fillId="0" borderId="102" xfId="25" applyFont="1" applyBorder="1" applyAlignment="1">
      <alignment horizontal="centerContinuous" vertical="center" wrapText="1" readingOrder="1"/>
    </xf>
    <xf numFmtId="0" fontId="6" fillId="0" borderId="101" xfId="12" applyFont="1" applyBorder="1" applyAlignment="1" applyProtection="1">
      <alignment horizontal="centerContinuous" vertical="center" readingOrder="1"/>
      <protection locked="0"/>
    </xf>
    <xf numFmtId="0" fontId="6" fillId="0" borderId="1" xfId="25" applyFont="1" applyBorder="1" applyAlignment="1">
      <alignment horizontal="centerContinuous" vertical="center" wrapText="1" readingOrder="1"/>
    </xf>
    <xf numFmtId="0" fontId="6" fillId="2" borderId="10" xfId="12" applyFont="1" applyFill="1" applyBorder="1" applyAlignment="1" applyProtection="1">
      <alignment horizontal="center" vertical="center" readingOrder="1"/>
      <protection locked="0"/>
    </xf>
    <xf numFmtId="0" fontId="6" fillId="0" borderId="102" xfId="12" applyFont="1" applyBorder="1" applyAlignment="1" applyProtection="1">
      <alignment horizontal="centerContinuous" vertical="center" readingOrder="1"/>
      <protection locked="0"/>
    </xf>
    <xf numFmtId="0" fontId="6" fillId="0" borderId="102" xfId="12" applyFont="1" applyBorder="1" applyAlignment="1" applyProtection="1">
      <alignment horizontal="center" vertical="center" readingOrder="1"/>
      <protection locked="0"/>
    </xf>
    <xf numFmtId="0" fontId="6" fillId="0" borderId="101" xfId="12" applyFont="1" applyBorder="1" applyAlignment="1" applyProtection="1">
      <alignment horizontal="center" vertical="center" readingOrder="1"/>
      <protection locked="0"/>
    </xf>
    <xf numFmtId="0" fontId="7" fillId="0" borderId="0" xfId="12" applyFont="1" applyAlignment="1" applyProtection="1">
      <alignment horizontal="center" vertical="center" readingOrder="1"/>
      <protection locked="0"/>
    </xf>
    <xf numFmtId="41" fontId="6" fillId="0" borderId="10" xfId="19" applyNumberFormat="1" applyFont="1" applyFill="1" applyBorder="1" applyAlignment="1" applyProtection="1">
      <alignment vertical="center" readingOrder="1"/>
    </xf>
    <xf numFmtId="41" fontId="6" fillId="0" borderId="0" xfId="19" applyNumberFormat="1" applyFont="1" applyFill="1" applyBorder="1" applyAlignment="1" applyProtection="1">
      <alignment vertical="center" readingOrder="1"/>
    </xf>
    <xf numFmtId="41" fontId="6" fillId="0" borderId="24" xfId="19" applyNumberFormat="1" applyFont="1" applyFill="1" applyBorder="1" applyAlignment="1" applyProtection="1">
      <alignment vertical="center" readingOrder="1"/>
    </xf>
    <xf numFmtId="41" fontId="7" fillId="0" borderId="0" xfId="25" applyNumberFormat="1" applyFont="1" applyAlignment="1">
      <alignment horizontal="left" vertical="center" readingOrder="1"/>
    </xf>
    <xf numFmtId="41" fontId="10" fillId="0" borderId="131" xfId="25" applyNumberFormat="1" applyFont="1" applyBorder="1" applyAlignment="1">
      <alignment horizontal="left" vertical="center" readingOrder="1"/>
    </xf>
    <xf numFmtId="41" fontId="4" fillId="0" borderId="10" xfId="25" applyNumberFormat="1" applyFont="1" applyBorder="1" applyAlignment="1">
      <alignment horizontal="left" vertical="center" readingOrder="1"/>
    </xf>
    <xf numFmtId="41" fontId="4" fillId="0" borderId="0" xfId="25" applyNumberFormat="1" applyFont="1" applyAlignment="1">
      <alignment horizontal="left" vertical="center" readingOrder="1"/>
    </xf>
    <xf numFmtId="41" fontId="7" fillId="0" borderId="24" xfId="25" applyNumberFormat="1" applyFont="1" applyBorder="1" applyAlignment="1">
      <alignment horizontal="left" vertical="center" readingOrder="1"/>
    </xf>
    <xf numFmtId="41" fontId="4" fillId="0" borderId="24" xfId="25" applyNumberFormat="1" applyFont="1" applyBorder="1" applyAlignment="1">
      <alignment horizontal="left" vertical="center" readingOrder="1"/>
    </xf>
    <xf numFmtId="0" fontId="7" fillId="0" borderId="23" xfId="12" applyFont="1" applyBorder="1" applyAlignment="1" applyProtection="1">
      <alignment horizontal="center" vertical="center" readingOrder="1"/>
      <protection locked="0"/>
    </xf>
    <xf numFmtId="41" fontId="6" fillId="0" borderId="8" xfId="19" applyNumberFormat="1" applyFont="1" applyFill="1" applyBorder="1" applyAlignment="1" applyProtection="1">
      <alignment vertical="center" readingOrder="1"/>
    </xf>
    <xf numFmtId="41" fontId="6" fillId="0" borderId="23" xfId="19" applyNumberFormat="1" applyFont="1" applyFill="1" applyBorder="1" applyAlignment="1" applyProtection="1">
      <alignment vertical="center" readingOrder="1"/>
    </xf>
    <xf numFmtId="41" fontId="6" fillId="0" borderId="11" xfId="19" applyNumberFormat="1" applyFont="1" applyFill="1" applyBorder="1" applyAlignment="1" applyProtection="1">
      <alignment vertical="center" readingOrder="1"/>
    </xf>
    <xf numFmtId="41" fontId="7" fillId="0" borderId="23" xfId="12" applyNumberFormat="1" applyFont="1" applyBorder="1" applyAlignment="1">
      <alignment vertical="center"/>
    </xf>
    <xf numFmtId="41" fontId="7" fillId="0" borderId="23" xfId="25" applyNumberFormat="1" applyFont="1" applyBorder="1" applyAlignment="1">
      <alignment horizontal="left" vertical="center" readingOrder="1"/>
    </xf>
    <xf numFmtId="41" fontId="4" fillId="0" borderId="8" xfId="25" applyNumberFormat="1" applyFont="1" applyBorder="1" applyAlignment="1">
      <alignment horizontal="left" vertical="center" readingOrder="1"/>
    </xf>
    <xf numFmtId="41" fontId="4" fillId="0" borderId="23" xfId="25" applyNumberFormat="1" applyFont="1" applyBorder="1" applyAlignment="1">
      <alignment horizontal="left" vertical="center" readingOrder="1"/>
    </xf>
    <xf numFmtId="41" fontId="4" fillId="0" borderId="11" xfId="0" applyNumberFormat="1" applyFont="1" applyBorder="1" applyAlignment="1">
      <alignment vertical="center"/>
    </xf>
    <xf numFmtId="0" fontId="4" fillId="0" borderId="0" xfId="25" applyFont="1" applyAlignment="1">
      <alignment horizontal="left" vertical="center" readingOrder="1"/>
    </xf>
    <xf numFmtId="0" fontId="4" fillId="0" borderId="0" xfId="25" applyFont="1" applyAlignment="1">
      <alignment horizontal="left" vertical="center"/>
    </xf>
    <xf numFmtId="0" fontId="2" fillId="0" borderId="0" xfId="25" applyFont="1" applyAlignment="1">
      <alignment horizontal="left" vertical="center" readingOrder="1"/>
    </xf>
    <xf numFmtId="0" fontId="4" fillId="0" borderId="0" xfId="25" applyFont="1" applyAlignment="1">
      <alignment vertical="center"/>
    </xf>
    <xf numFmtId="0" fontId="10" fillId="0" borderId="0" xfId="25" applyFont="1" applyAlignment="1">
      <alignment horizontal="left" vertical="center" readingOrder="1"/>
    </xf>
    <xf numFmtId="0" fontId="2" fillId="2" borderId="7" xfId="25" applyFont="1" applyFill="1" applyBorder="1" applyAlignment="1">
      <alignment horizontal="center" vertical="center" wrapText="1" readingOrder="1"/>
    </xf>
    <xf numFmtId="0" fontId="4" fillId="0" borderId="0" xfId="25" applyFont="1" applyAlignment="1">
      <alignment horizontal="center" vertical="center"/>
    </xf>
    <xf numFmtId="0" fontId="7" fillId="2" borderId="132" xfId="25" applyFont="1" applyFill="1" applyBorder="1" applyAlignment="1">
      <alignment vertical="center"/>
    </xf>
    <xf numFmtId="0" fontId="2" fillId="0" borderId="123" xfId="25" applyFont="1" applyBorder="1" applyAlignment="1">
      <alignment horizontal="left" vertical="center" readingOrder="1"/>
    </xf>
    <xf numFmtId="41" fontId="2" fillId="0" borderId="119" xfId="25" applyNumberFormat="1" applyFont="1" applyBorder="1" applyAlignment="1">
      <alignment horizontal="left" vertical="center" readingOrder="1"/>
    </xf>
    <xf numFmtId="41" fontId="2" fillId="0" borderId="109" xfId="25" applyNumberFormat="1" applyFont="1" applyBorder="1" applyAlignment="1">
      <alignment horizontal="left" vertical="center" readingOrder="1"/>
    </xf>
    <xf numFmtId="41" fontId="2" fillId="0" borderId="133" xfId="25" applyNumberFormat="1" applyFont="1" applyBorder="1" applyAlignment="1">
      <alignment horizontal="left" vertical="center" readingOrder="1"/>
    </xf>
    <xf numFmtId="41" fontId="2" fillId="0" borderId="134" xfId="25" applyNumberFormat="1" applyFont="1" applyBorder="1" applyAlignment="1">
      <alignment horizontal="left" vertical="center" readingOrder="1"/>
    </xf>
    <xf numFmtId="0" fontId="10" fillId="0" borderId="123" xfId="25" applyFont="1" applyBorder="1" applyAlignment="1">
      <alignment horizontal="left" vertical="center" readingOrder="1"/>
    </xf>
    <xf numFmtId="41" fontId="10" fillId="0" borderId="124" xfId="25" applyNumberFormat="1" applyFont="1" applyBorder="1" applyAlignment="1">
      <alignment horizontal="left" vertical="center" readingOrder="1"/>
    </xf>
    <xf numFmtId="41" fontId="10" fillId="0" borderId="125" xfId="25" applyNumberFormat="1" applyFont="1" applyBorder="1" applyAlignment="1">
      <alignment horizontal="left" vertical="center" readingOrder="1"/>
    </xf>
    <xf numFmtId="41" fontId="10" fillId="0" borderId="109" xfId="25" applyNumberFormat="1" applyFont="1" applyBorder="1" applyAlignment="1">
      <alignment horizontal="left" vertical="center" readingOrder="1"/>
    </xf>
    <xf numFmtId="41" fontId="10" fillId="0" borderId="131" xfId="25" applyNumberFormat="1" applyFont="1" applyBorder="1" applyAlignment="1">
      <alignment horizontal="right" vertical="center" readingOrder="1"/>
    </xf>
    <xf numFmtId="0" fontId="10" fillId="0" borderId="127" xfId="25" applyFont="1" applyBorder="1" applyAlignment="1">
      <alignment horizontal="left" vertical="center" readingOrder="1"/>
    </xf>
    <xf numFmtId="41" fontId="10" fillId="0" borderId="129" xfId="25" applyNumberFormat="1" applyFont="1" applyBorder="1" applyAlignment="1">
      <alignment horizontal="left" vertical="center" readingOrder="1"/>
    </xf>
    <xf numFmtId="41" fontId="10" fillId="0" borderId="135" xfId="25" applyNumberFormat="1" applyFont="1" applyBorder="1" applyAlignment="1">
      <alignment horizontal="left" vertical="center" readingOrder="1"/>
    </xf>
    <xf numFmtId="41" fontId="10" fillId="0" borderId="130" xfId="25" applyNumberFormat="1" applyFont="1" applyBorder="1" applyAlignment="1">
      <alignment horizontal="left" vertical="center" readingOrder="1"/>
    </xf>
    <xf numFmtId="41" fontId="10" fillId="0" borderId="136" xfId="25" applyNumberFormat="1" applyFont="1" applyBorder="1" applyAlignment="1">
      <alignment horizontal="left" vertical="center" readingOrder="1"/>
    </xf>
    <xf numFmtId="0" fontId="10" fillId="0" borderId="0" xfId="25" applyFont="1" applyAlignment="1">
      <alignment vertical="center"/>
    </xf>
    <xf numFmtId="0" fontId="4" fillId="0" borderId="108" xfId="25" applyFont="1" applyBorder="1" applyAlignment="1">
      <alignment vertical="center"/>
    </xf>
    <xf numFmtId="41" fontId="7" fillId="0" borderId="10" xfId="19" applyNumberFormat="1" applyFont="1" applyFill="1" applyBorder="1" applyAlignment="1" applyProtection="1">
      <alignment vertical="center" readingOrder="1"/>
      <protection locked="0"/>
    </xf>
    <xf numFmtId="41" fontId="7" fillId="0" borderId="24" xfId="19" applyNumberFormat="1" applyFont="1" applyFill="1" applyBorder="1" applyAlignment="1" applyProtection="1">
      <alignment vertical="center" readingOrder="1"/>
      <protection locked="0"/>
    </xf>
    <xf numFmtId="41" fontId="7" fillId="0" borderId="17" xfId="19" applyNumberFormat="1" applyFont="1" applyFill="1" applyBorder="1" applyAlignment="1" applyProtection="1">
      <alignment vertical="center" readingOrder="1"/>
      <protection locked="0"/>
    </xf>
    <xf numFmtId="41" fontId="7" fillId="0" borderId="10" xfId="19" applyNumberFormat="1" applyFont="1" applyFill="1" applyBorder="1" applyAlignment="1" applyProtection="1">
      <alignment vertical="center" readingOrder="1"/>
    </xf>
    <xf numFmtId="41" fontId="7" fillId="0" borderId="24" xfId="19" applyNumberFormat="1" applyFont="1" applyFill="1" applyBorder="1" applyAlignment="1" applyProtection="1">
      <alignment vertical="center" readingOrder="1"/>
    </xf>
    <xf numFmtId="41" fontId="7" fillId="0" borderId="23" xfId="19" applyNumberFormat="1" applyFont="1" applyFill="1" applyBorder="1" applyAlignment="1" applyProtection="1">
      <alignment vertical="center" readingOrder="1"/>
      <protection locked="0"/>
    </xf>
    <xf numFmtId="41" fontId="7" fillId="0" borderId="23" xfId="19" applyNumberFormat="1" applyFont="1" applyFill="1" applyBorder="1" applyAlignment="1" applyProtection="1">
      <alignment vertical="center" readingOrder="1"/>
    </xf>
    <xf numFmtId="41" fontId="7" fillId="0" borderId="11" xfId="19" applyNumberFormat="1" applyFont="1" applyFill="1" applyBorder="1" applyAlignment="1" applyProtection="1">
      <alignment vertical="center" readingOrder="1"/>
    </xf>
    <xf numFmtId="0" fontId="7" fillId="0" borderId="0" xfId="24" applyFont="1" applyAlignment="1">
      <alignment vertical="center"/>
    </xf>
    <xf numFmtId="0" fontId="10" fillId="0" borderId="0" xfId="24" applyFont="1" applyAlignment="1" applyProtection="1">
      <alignment vertical="center" readingOrder="1"/>
      <protection locked="0"/>
    </xf>
    <xf numFmtId="0" fontId="2" fillId="2" borderId="7" xfId="24" applyFont="1" applyFill="1" applyBorder="1" applyAlignment="1" applyProtection="1">
      <alignment horizontal="center" vertical="center" wrapText="1" readingOrder="1"/>
      <protection locked="0"/>
    </xf>
    <xf numFmtId="0" fontId="2" fillId="0" borderId="7" xfId="24" applyFont="1" applyBorder="1" applyAlignment="1" applyProtection="1">
      <alignment horizontal="centerContinuous" vertical="center" wrapText="1" readingOrder="1"/>
      <protection locked="0"/>
    </xf>
    <xf numFmtId="0" fontId="2" fillId="0" borderId="17" xfId="24" applyFont="1" applyBorder="1" applyAlignment="1" applyProtection="1">
      <alignment horizontal="centerContinuous" vertical="center" readingOrder="1"/>
      <protection locked="0"/>
    </xf>
    <xf numFmtId="0" fontId="2" fillId="0" borderId="2" xfId="24" applyFont="1" applyBorder="1" applyAlignment="1" applyProtection="1">
      <alignment horizontal="centerContinuous" vertical="center" wrapText="1" readingOrder="1"/>
      <protection locked="0"/>
    </xf>
    <xf numFmtId="0" fontId="7" fillId="0" borderId="0" xfId="24" applyFont="1" applyAlignment="1">
      <alignment horizontal="center" vertical="center"/>
    </xf>
    <xf numFmtId="0" fontId="2" fillId="2" borderId="132" xfId="24" applyFont="1" applyFill="1" applyBorder="1" applyAlignment="1" applyProtection="1">
      <alignment vertical="center" wrapText="1" readingOrder="1"/>
      <protection locked="0"/>
    </xf>
    <xf numFmtId="0" fontId="2" fillId="0" borderId="137" xfId="24" applyFont="1" applyBorder="1" applyAlignment="1" applyProtection="1">
      <alignment horizontal="center" vertical="center" readingOrder="1"/>
      <protection locked="0"/>
    </xf>
    <xf numFmtId="0" fontId="2" fillId="0" borderId="138" xfId="24" applyFont="1" applyBorder="1" applyAlignment="1" applyProtection="1">
      <alignment horizontal="center" vertical="center" readingOrder="1"/>
      <protection locked="0"/>
    </xf>
    <xf numFmtId="0" fontId="2" fillId="0" borderId="123" xfId="24" applyFont="1" applyBorder="1" applyAlignment="1" applyProtection="1">
      <alignment horizontal="left" vertical="center" readingOrder="1"/>
      <protection locked="0"/>
    </xf>
    <xf numFmtId="41" fontId="2" fillId="0" borderId="7" xfId="10" applyNumberFormat="1" applyFont="1" applyFill="1" applyBorder="1" applyAlignment="1" applyProtection="1">
      <alignment vertical="center" readingOrder="1"/>
    </xf>
    <xf numFmtId="41" fontId="2" fillId="0" borderId="139" xfId="10" applyNumberFormat="1" applyFont="1" applyFill="1" applyBorder="1" applyAlignment="1" applyProtection="1">
      <alignment vertical="center" readingOrder="1"/>
    </xf>
    <xf numFmtId="41" fontId="2" fillId="0" borderId="133" xfId="10" applyNumberFormat="1" applyFont="1" applyFill="1" applyBorder="1" applyAlignment="1" applyProtection="1">
      <alignment vertical="center" readingOrder="1"/>
    </xf>
    <xf numFmtId="41" fontId="2" fillId="0" borderId="134" xfId="10" applyNumberFormat="1" applyFont="1" applyFill="1" applyBorder="1" applyAlignment="1" applyProtection="1">
      <alignment vertical="center" readingOrder="1"/>
    </xf>
    <xf numFmtId="0" fontId="10" fillId="0" borderId="123" xfId="24" applyFont="1" applyBorder="1" applyAlignment="1" applyProtection="1">
      <alignment horizontal="left" vertical="center" readingOrder="1"/>
      <protection locked="0"/>
    </xf>
    <xf numFmtId="41" fontId="4" fillId="0" borderId="10" xfId="24" applyNumberFormat="1" applyFont="1" applyBorder="1" applyAlignment="1">
      <alignment horizontal="right" vertical="center"/>
    </xf>
    <xf numFmtId="41" fontId="4" fillId="0" borderId="24" xfId="24" applyNumberFormat="1" applyFont="1" applyBorder="1" applyAlignment="1">
      <alignment horizontal="right" vertical="center"/>
    </xf>
    <xf numFmtId="41" fontId="10" fillId="0" borderId="109" xfId="10" applyNumberFormat="1" applyFont="1" applyFill="1" applyBorder="1" applyAlignment="1" applyProtection="1">
      <alignment vertical="center" readingOrder="1"/>
    </xf>
    <xf numFmtId="41" fontId="10" fillId="0" borderId="131" xfId="10" applyNumberFormat="1" applyFont="1" applyFill="1" applyBorder="1" applyAlignment="1" applyProtection="1">
      <alignment vertical="center" readingOrder="1"/>
    </xf>
    <xf numFmtId="41" fontId="10" fillId="0" borderId="140" xfId="10" applyNumberFormat="1" applyFont="1" applyFill="1" applyBorder="1" applyAlignment="1" applyProtection="1">
      <alignment vertical="center" readingOrder="1"/>
    </xf>
    <xf numFmtId="41" fontId="10" fillId="0" borderId="141" xfId="10" applyNumberFormat="1" applyFont="1" applyFill="1" applyBorder="1" applyAlignment="1" applyProtection="1">
      <alignment vertical="center" readingOrder="1"/>
    </xf>
    <xf numFmtId="0" fontId="10" fillId="0" borderId="127" xfId="24" applyFont="1" applyBorder="1" applyAlignment="1" applyProtection="1">
      <alignment horizontal="left" vertical="center" readingOrder="1"/>
      <protection locked="0"/>
    </xf>
    <xf numFmtId="41" fontId="10" fillId="0" borderId="136" xfId="10" applyNumberFormat="1" applyFont="1" applyFill="1" applyBorder="1" applyAlignment="1" applyProtection="1">
      <alignment vertical="center" readingOrder="1"/>
    </xf>
    <xf numFmtId="41" fontId="10" fillId="0" borderId="135" xfId="10" applyNumberFormat="1" applyFont="1" applyFill="1" applyBorder="1" applyAlignment="1" applyProtection="1">
      <alignment vertical="center" readingOrder="1"/>
    </xf>
    <xf numFmtId="180" fontId="7" fillId="0" borderId="0" xfId="24" applyNumberFormat="1" applyFont="1" applyAlignment="1">
      <alignment vertical="center"/>
    </xf>
    <xf numFmtId="179" fontId="7" fillId="0" borderId="0" xfId="24" applyNumberFormat="1" applyFont="1" applyAlignment="1">
      <alignment vertical="center"/>
    </xf>
    <xf numFmtId="0" fontId="16" fillId="0" borderId="0" xfId="21" applyFont="1" applyAlignment="1">
      <alignment vertical="center"/>
    </xf>
    <xf numFmtId="41" fontId="10" fillId="0" borderId="0" xfId="10" applyNumberFormat="1" applyFont="1" applyFill="1" applyBorder="1" applyAlignment="1" applyProtection="1">
      <alignment vertical="center" readingOrder="1"/>
    </xf>
    <xf numFmtId="0" fontId="7" fillId="0" borderId="108" xfId="24" applyFont="1" applyBorder="1" applyAlignment="1" applyProtection="1">
      <alignment vertical="center"/>
      <protection locked="0"/>
    </xf>
    <xf numFmtId="0" fontId="6" fillId="0" borderId="2" xfId="12" applyFont="1" applyBorder="1" applyAlignment="1" applyProtection="1">
      <alignment horizontal="center" vertical="center" readingOrder="1"/>
      <protection locked="0"/>
    </xf>
    <xf numFmtId="41" fontId="7" fillId="0" borderId="7" xfId="19" applyNumberFormat="1" applyFont="1" applyBorder="1" applyAlignment="1" applyProtection="1">
      <alignment vertical="center" readingOrder="1"/>
      <protection locked="0"/>
    </xf>
    <xf numFmtId="41" fontId="7" fillId="0" borderId="9" xfId="19" applyNumberFormat="1" applyFont="1" applyBorder="1" applyAlignment="1" applyProtection="1">
      <alignment vertical="center" readingOrder="1"/>
      <protection locked="0"/>
    </xf>
    <xf numFmtId="41" fontId="7" fillId="0" borderId="17" xfId="19" applyNumberFormat="1" applyFont="1" applyBorder="1" applyAlignment="1" applyProtection="1">
      <alignment vertical="center" readingOrder="1"/>
      <protection locked="0"/>
    </xf>
    <xf numFmtId="41" fontId="7" fillId="0" borderId="10" xfId="19" applyNumberFormat="1" applyFont="1" applyBorder="1" applyAlignment="1" applyProtection="1">
      <alignment vertical="center" readingOrder="1"/>
      <protection locked="0"/>
    </xf>
    <xf numFmtId="41" fontId="7" fillId="0" borderId="24" xfId="19" applyNumberFormat="1" applyFont="1" applyBorder="1" applyAlignment="1" applyProtection="1">
      <alignment vertical="center" readingOrder="1"/>
      <protection locked="0"/>
    </xf>
    <xf numFmtId="41" fontId="7" fillId="0" borderId="8" xfId="19" applyNumberFormat="1" applyFont="1" applyFill="1" applyBorder="1" applyAlignment="1" applyProtection="1">
      <alignment vertical="center" readingOrder="1"/>
      <protection locked="0"/>
    </xf>
    <xf numFmtId="41" fontId="7" fillId="0" borderId="11" xfId="19" applyNumberFormat="1" applyFont="1" applyFill="1" applyBorder="1" applyAlignment="1" applyProtection="1">
      <alignment vertical="center" readingOrder="1"/>
      <protection locked="0"/>
    </xf>
    <xf numFmtId="0" fontId="2" fillId="0" borderId="0" xfId="24" applyFont="1" applyAlignment="1" applyProtection="1">
      <alignment vertical="center" readingOrder="1"/>
      <protection locked="0"/>
    </xf>
    <xf numFmtId="0" fontId="2" fillId="0" borderId="110" xfId="24" applyFont="1" applyBorder="1" applyAlignment="1" applyProtection="1">
      <alignment horizontal="centerContinuous" vertical="center" readingOrder="1"/>
      <protection locked="0"/>
    </xf>
    <xf numFmtId="0" fontId="2" fillId="0" borderId="112" xfId="24" applyFont="1" applyBorder="1" applyAlignment="1" applyProtection="1">
      <alignment horizontal="centerContinuous" vertical="center" readingOrder="1"/>
      <protection locked="0"/>
    </xf>
    <xf numFmtId="0" fontId="2" fillId="2" borderId="132" xfId="24" applyFont="1" applyFill="1" applyBorder="1" applyAlignment="1" applyProtection="1">
      <alignment vertical="center" readingOrder="1"/>
      <protection locked="0"/>
    </xf>
    <xf numFmtId="0" fontId="2" fillId="0" borderId="115" xfId="24" applyFont="1" applyBorder="1" applyAlignment="1" applyProtection="1">
      <alignment horizontal="center" vertical="center" readingOrder="1"/>
      <protection locked="0"/>
    </xf>
    <xf numFmtId="0" fontId="2" fillId="0" borderId="114" xfId="24" applyFont="1" applyBorder="1" applyAlignment="1" applyProtection="1">
      <alignment horizontal="center" vertical="center" readingOrder="1"/>
      <protection locked="0"/>
    </xf>
    <xf numFmtId="0" fontId="6" fillId="0" borderId="142" xfId="12" applyFont="1" applyBorder="1" applyAlignment="1" applyProtection="1">
      <alignment horizontal="center" vertical="center" readingOrder="1"/>
      <protection locked="0"/>
    </xf>
    <xf numFmtId="0" fontId="2" fillId="0" borderId="117" xfId="24" applyFont="1" applyBorder="1" applyAlignment="1" applyProtection="1">
      <alignment horizontal="center" vertical="center" readingOrder="1"/>
      <protection locked="0"/>
    </xf>
    <xf numFmtId="41" fontId="2" fillId="0" borderId="109" xfId="10" applyNumberFormat="1" applyFont="1" applyFill="1" applyBorder="1" applyAlignment="1" applyProtection="1">
      <alignment vertical="center" readingOrder="1"/>
    </xf>
    <xf numFmtId="41" fontId="10" fillId="0" borderId="24" xfId="10" applyNumberFormat="1" applyFont="1" applyFill="1" applyBorder="1" applyAlignment="1" applyProtection="1">
      <alignment vertical="center" readingOrder="1"/>
    </xf>
    <xf numFmtId="41" fontId="10" fillId="0" borderId="10" xfId="10" applyNumberFormat="1" applyFont="1" applyFill="1" applyBorder="1" applyAlignment="1" applyProtection="1">
      <alignment vertical="center" readingOrder="1"/>
    </xf>
    <xf numFmtId="41" fontId="10" fillId="0" borderId="143" xfId="10" applyNumberFormat="1" applyFont="1" applyFill="1" applyBorder="1" applyAlignment="1" applyProtection="1">
      <alignment vertical="center" readingOrder="1"/>
    </xf>
    <xf numFmtId="41" fontId="10" fillId="0" borderId="23" xfId="10" applyNumberFormat="1" applyFont="1" applyFill="1" applyBorder="1" applyAlignment="1" applyProtection="1">
      <alignment vertical="center" readingOrder="1"/>
    </xf>
    <xf numFmtId="41" fontId="10" fillId="0" borderId="8" xfId="10" applyNumberFormat="1" applyFont="1" applyFill="1" applyBorder="1" applyAlignment="1" applyProtection="1">
      <alignment vertical="center" readingOrder="1"/>
    </xf>
    <xf numFmtId="41" fontId="10" fillId="0" borderId="11" xfId="10" applyNumberFormat="1" applyFont="1" applyFill="1" applyBorder="1" applyAlignment="1" applyProtection="1">
      <alignment vertical="center" readingOrder="1"/>
    </xf>
    <xf numFmtId="49" fontId="6" fillId="0" borderId="0" xfId="0" applyNumberFormat="1" applyFont="1" applyAlignment="1">
      <alignment horizontal="left" vertical="center"/>
    </xf>
    <xf numFmtId="0" fontId="18" fillId="0" borderId="23" xfId="0" applyFont="1" applyBorder="1"/>
    <xf numFmtId="49" fontId="6" fillId="2" borderId="2" xfId="0" applyNumberFormat="1" applyFont="1" applyFill="1" applyBorder="1" applyAlignment="1">
      <alignment horizontal="center" vertical="center"/>
    </xf>
    <xf numFmtId="49" fontId="6" fillId="0" borderId="1" xfId="0" applyNumberFormat="1" applyFont="1" applyBorder="1" applyAlignment="1">
      <alignment horizontal="centerContinuous" vertical="center"/>
    </xf>
    <xf numFmtId="0" fontId="6" fillId="2" borderId="5" xfId="0" applyFont="1" applyFill="1" applyBorder="1" applyAlignment="1">
      <alignment horizontal="centerContinuous" vertical="center" wrapText="1"/>
    </xf>
    <xf numFmtId="0" fontId="6" fillId="0" borderId="1" xfId="9" applyFont="1" applyBorder="1" applyAlignment="1">
      <alignment horizontal="center" vertical="center"/>
    </xf>
    <xf numFmtId="49" fontId="7" fillId="0" borderId="0" xfId="0" applyNumberFormat="1" applyFont="1" applyAlignment="1">
      <alignment horizontal="left" vertical="center" wrapText="1"/>
    </xf>
    <xf numFmtId="174" fontId="7" fillId="0" borderId="0" xfId="0" applyNumberFormat="1" applyFont="1" applyAlignment="1">
      <alignment horizontal="right" vertical="center"/>
    </xf>
    <xf numFmtId="9" fontId="7" fillId="0" borderId="0" xfId="2" applyFont="1"/>
    <xf numFmtId="49" fontId="7" fillId="0" borderId="0" xfId="5" applyNumberFormat="1" applyFont="1" applyAlignment="1">
      <alignment horizontal="left" vertical="center"/>
    </xf>
    <xf numFmtId="49" fontId="7" fillId="0" borderId="0" xfId="20" applyNumberFormat="1" applyFont="1" applyAlignment="1">
      <alignment vertical="top"/>
    </xf>
    <xf numFmtId="49" fontId="7" fillId="0" borderId="0" xfId="0" applyNumberFormat="1" applyFont="1" applyAlignment="1">
      <alignment horizontal="justify" vertical="top"/>
    </xf>
    <xf numFmtId="49" fontId="6" fillId="0" borderId="0" xfId="9" applyNumberFormat="1" applyFont="1" applyAlignment="1">
      <alignment horizontal="left" vertical="center"/>
    </xf>
    <xf numFmtId="49" fontId="7" fillId="0" borderId="0" xfId="20" applyNumberFormat="1" applyFont="1" applyAlignment="1">
      <alignment horizontal="left" vertical="center"/>
    </xf>
    <xf numFmtId="49" fontId="7" fillId="0" borderId="0" xfId="9" applyNumberFormat="1" applyFont="1" applyAlignment="1">
      <alignment vertical="center"/>
    </xf>
    <xf numFmtId="0" fontId="4" fillId="0" borderId="0" xfId="0" applyFont="1" applyAlignment="1">
      <alignment horizontal="left"/>
    </xf>
    <xf numFmtId="0" fontId="6" fillId="0" borderId="0" xfId="20" applyFont="1" applyAlignment="1">
      <alignment vertical="top" wrapText="1"/>
    </xf>
    <xf numFmtId="0" fontId="6" fillId="0" borderId="0" xfId="20" applyFont="1" applyAlignment="1">
      <alignment vertical="top"/>
    </xf>
    <xf numFmtId="49" fontId="6" fillId="2" borderId="2" xfId="20" applyNumberFormat="1" applyFont="1" applyFill="1" applyBorder="1" applyAlignment="1">
      <alignment horizontal="centerContinuous" vertical="center" wrapText="1"/>
    </xf>
    <xf numFmtId="49" fontId="6" fillId="0" borderId="1" xfId="20" applyNumberFormat="1" applyFont="1" applyBorder="1" applyAlignment="1">
      <alignment horizontal="centerContinuous" vertical="center" wrapText="1"/>
    </xf>
    <xf numFmtId="0" fontId="6" fillId="2" borderId="5" xfId="20" applyFont="1" applyFill="1" applyBorder="1" applyAlignment="1">
      <alignment vertical="center" wrapText="1"/>
    </xf>
    <xf numFmtId="1" fontId="6" fillId="0" borderId="1" xfId="20" applyNumberFormat="1" applyFont="1" applyBorder="1" applyAlignment="1">
      <alignment horizontal="centerContinuous" vertical="center"/>
    </xf>
    <xf numFmtId="49" fontId="6" fillId="0" borderId="1" xfId="0" applyNumberFormat="1" applyFont="1" applyBorder="1" applyAlignment="1">
      <alignment horizontal="center" vertical="center"/>
    </xf>
    <xf numFmtId="0" fontId="6" fillId="0" borderId="1" xfId="20" applyFont="1" applyBorder="1" applyAlignment="1">
      <alignment horizontal="centerContinuous" vertical="center"/>
    </xf>
    <xf numFmtId="49" fontId="6" fillId="0" borderId="0" xfId="20" applyNumberFormat="1" applyFont="1" applyAlignment="1">
      <alignment horizontal="left" vertical="center"/>
    </xf>
    <xf numFmtId="174" fontId="6" fillId="0" borderId="0" xfId="0" applyNumberFormat="1" applyFont="1" applyAlignment="1">
      <alignment horizontal="right" vertical="center"/>
    </xf>
    <xf numFmtId="49" fontId="7" fillId="0" borderId="0" xfId="20" applyNumberFormat="1" applyFont="1"/>
    <xf numFmtId="0" fontId="14" fillId="0" borderId="0" xfId="20" applyFont="1"/>
    <xf numFmtId="3" fontId="7" fillId="0" borderId="0" xfId="20" applyNumberFormat="1" applyFont="1" applyAlignment="1">
      <alignment horizontal="right" vertical="center"/>
    </xf>
    <xf numFmtId="41" fontId="7" fillId="0" borderId="0" xfId="20" applyNumberFormat="1" applyFont="1" applyAlignment="1">
      <alignment horizontal="right" vertical="center"/>
    </xf>
    <xf numFmtId="0" fontId="7" fillId="0" borderId="0" xfId="20" applyFont="1" applyAlignment="1">
      <alignment horizontal="centerContinuous" vertical="top" wrapText="1"/>
    </xf>
    <xf numFmtId="49" fontId="7" fillId="0" borderId="0" xfId="20" applyNumberFormat="1" applyFont="1" applyAlignment="1">
      <alignment vertical="center"/>
    </xf>
    <xf numFmtId="0" fontId="7" fillId="0" borderId="0" xfId="9" applyFont="1" applyAlignment="1">
      <alignment vertical="top"/>
    </xf>
    <xf numFmtId="0" fontId="4" fillId="0" borderId="0" xfId="5" applyFont="1"/>
    <xf numFmtId="0" fontId="6" fillId="0" borderId="0" xfId="26" applyFont="1" applyAlignment="1">
      <alignment vertical="center"/>
    </xf>
    <xf numFmtId="0" fontId="7" fillId="0" borderId="0" xfId="27" applyFont="1"/>
    <xf numFmtId="0" fontId="6" fillId="0" borderId="0" xfId="26" applyFont="1"/>
    <xf numFmtId="0" fontId="6" fillId="0" borderId="23" xfId="26" applyFont="1" applyBorder="1"/>
    <xf numFmtId="0" fontId="6" fillId="2" borderId="2" xfId="26" applyFont="1" applyFill="1" applyBorder="1" applyAlignment="1">
      <alignment horizontal="centerContinuous" vertical="center"/>
    </xf>
    <xf numFmtId="0" fontId="6" fillId="2" borderId="2" xfId="26" applyFont="1" applyFill="1" applyBorder="1" applyAlignment="1">
      <alignment horizontal="centerContinuous" vertical="center" wrapText="1"/>
    </xf>
    <xf numFmtId="181" fontId="6" fillId="0" borderId="102" xfId="27" applyNumberFormat="1" applyFont="1" applyBorder="1" applyAlignment="1">
      <alignment horizontal="centerContinuous" vertical="center"/>
    </xf>
    <xf numFmtId="181" fontId="6" fillId="0" borderId="1" xfId="27" applyNumberFormat="1" applyFont="1" applyBorder="1" applyAlignment="1">
      <alignment horizontal="centerContinuous" vertical="center"/>
    </xf>
    <xf numFmtId="0" fontId="6" fillId="2" borderId="10" xfId="26" applyFont="1" applyFill="1" applyBorder="1" applyAlignment="1">
      <alignment horizontal="centerContinuous" vertical="center"/>
    </xf>
    <xf numFmtId="0" fontId="6" fillId="2" borderId="25" xfId="26" applyFont="1" applyFill="1" applyBorder="1" applyAlignment="1">
      <alignment horizontal="center" vertical="center" wrapText="1"/>
    </xf>
    <xf numFmtId="0" fontId="6" fillId="0" borderId="102" xfId="27" applyFont="1" applyBorder="1" applyAlignment="1">
      <alignment horizontal="centerContinuous" vertical="center"/>
    </xf>
    <xf numFmtId="0" fontId="6" fillId="0" borderId="1" xfId="27" applyFont="1" applyBorder="1" applyAlignment="1">
      <alignment horizontal="centerContinuous" vertical="center"/>
    </xf>
    <xf numFmtId="0" fontId="6" fillId="2" borderId="8" xfId="26" applyFont="1" applyFill="1" applyBorder="1" applyAlignment="1">
      <alignment horizontal="center" vertical="center"/>
    </xf>
    <xf numFmtId="0" fontId="6" fillId="2" borderId="5" xfId="26" applyFont="1" applyFill="1" applyBorder="1" applyAlignment="1">
      <alignment vertical="center" wrapText="1"/>
    </xf>
    <xf numFmtId="0" fontId="6" fillId="0" borderId="102" xfId="26" applyFont="1" applyBorder="1" applyAlignment="1">
      <alignment horizontal="center" vertical="center"/>
    </xf>
    <xf numFmtId="0" fontId="6" fillId="0" borderId="1" xfId="26" applyFont="1" applyBorder="1" applyAlignment="1">
      <alignment horizontal="center" vertical="center"/>
    </xf>
    <xf numFmtId="0" fontId="7" fillId="0" borderId="0" xfId="27" applyFont="1" applyAlignment="1">
      <alignment vertical="center"/>
    </xf>
    <xf numFmtId="0" fontId="6" fillId="0" borderId="0" xfId="28" applyFont="1"/>
    <xf numFmtId="41" fontId="6" fillId="0" borderId="0" xfId="4" applyFont="1" applyFill="1" applyBorder="1" applyAlignment="1">
      <alignment horizontal="right" vertical="center"/>
    </xf>
    <xf numFmtId="3" fontId="7" fillId="0" borderId="0" xfId="29" applyNumberFormat="1" applyFont="1" applyAlignment="1" applyProtection="1">
      <alignment horizontal="left" vertical="center"/>
      <protection locked="0"/>
    </xf>
    <xf numFmtId="41" fontId="7" fillId="0" borderId="0" xfId="4" applyFont="1" applyFill="1" applyBorder="1" applyAlignment="1">
      <alignment horizontal="right" vertical="center"/>
    </xf>
    <xf numFmtId="3" fontId="7" fillId="0" borderId="0" xfId="27" applyNumberFormat="1" applyFont="1" applyAlignment="1" applyProtection="1">
      <alignment vertical="center"/>
      <protection locked="0"/>
    </xf>
    <xf numFmtId="49" fontId="7" fillId="0" borderId="0" xfId="27" applyNumberFormat="1" applyFont="1" applyAlignment="1">
      <alignment vertical="center" wrapText="1"/>
    </xf>
    <xf numFmtId="0" fontId="7" fillId="0" borderId="0" xfId="26" applyFont="1" applyAlignment="1">
      <alignment vertical="center"/>
    </xf>
    <xf numFmtId="49" fontId="6" fillId="0" borderId="0" xfId="27" applyNumberFormat="1" applyFont="1" applyAlignment="1">
      <alignment vertical="center"/>
    </xf>
    <xf numFmtId="49" fontId="6" fillId="0" borderId="0" xfId="27" applyNumberFormat="1" applyFont="1" applyAlignment="1">
      <alignment vertical="top"/>
    </xf>
    <xf numFmtId="0" fontId="6" fillId="0" borderId="0" xfId="27" applyFont="1"/>
    <xf numFmtId="0" fontId="6" fillId="0" borderId="23" xfId="27" applyFont="1" applyBorder="1"/>
    <xf numFmtId="0" fontId="6" fillId="2" borderId="2" xfId="27" applyFont="1" applyFill="1" applyBorder="1" applyAlignment="1">
      <alignment horizontal="centerContinuous" vertical="center" wrapText="1"/>
    </xf>
    <xf numFmtId="0" fontId="6" fillId="0" borderId="106" xfId="27" applyFont="1" applyBorder="1" applyAlignment="1">
      <alignment horizontal="centerContinuous" vertical="center"/>
    </xf>
    <xf numFmtId="0" fontId="6" fillId="2" borderId="5" xfId="27" applyFont="1" applyFill="1" applyBorder="1" applyAlignment="1">
      <alignment vertical="center" wrapText="1"/>
    </xf>
    <xf numFmtId="0" fontId="6" fillId="0" borderId="1" xfId="27" applyFont="1" applyBorder="1" applyAlignment="1">
      <alignment horizontal="center" vertical="center"/>
    </xf>
    <xf numFmtId="0" fontId="2" fillId="0" borderId="1" xfId="27" applyFont="1" applyBorder="1" applyAlignment="1">
      <alignment horizontal="center" vertical="center"/>
    </xf>
    <xf numFmtId="41" fontId="6" fillId="0" borderId="0" xfId="1" applyFont="1" applyFill="1" applyBorder="1" applyAlignment="1">
      <alignment horizontal="right" vertical="center"/>
    </xf>
    <xf numFmtId="0" fontId="7" fillId="0" borderId="0" xfId="26" applyFont="1"/>
    <xf numFmtId="41" fontId="16" fillId="0" borderId="0" xfId="1" applyFont="1" applyFill="1" applyBorder="1" applyAlignment="1" applyProtection="1">
      <alignment horizontal="right" vertical="center"/>
      <protection locked="0"/>
    </xf>
    <xf numFmtId="0" fontId="16" fillId="0" borderId="0" xfId="1" applyNumberFormat="1" applyFont="1" applyFill="1" applyBorder="1" applyAlignment="1" applyProtection="1">
      <alignment horizontal="right" vertical="center"/>
      <protection locked="0"/>
    </xf>
    <xf numFmtId="0" fontId="10" fillId="0" borderId="0" xfId="26" applyFont="1"/>
    <xf numFmtId="49" fontId="2" fillId="0" borderId="0" xfId="9" applyNumberFormat="1" applyFont="1" applyAlignment="1">
      <alignment vertical="top"/>
    </xf>
    <xf numFmtId="0" fontId="6" fillId="0" borderId="0" xfId="27" applyFont="1" applyAlignment="1">
      <alignment vertical="center"/>
    </xf>
    <xf numFmtId="0" fontId="6" fillId="0" borderId="0" xfId="27" applyFont="1" applyAlignment="1">
      <alignment vertical="top"/>
    </xf>
    <xf numFmtId="0" fontId="6" fillId="0" borderId="0" xfId="27" applyFont="1" applyAlignment="1">
      <alignment vertical="center" wrapText="1"/>
    </xf>
    <xf numFmtId="0" fontId="6" fillId="0" borderId="23" xfId="27" applyFont="1" applyBorder="1" applyAlignment="1">
      <alignment wrapText="1"/>
    </xf>
    <xf numFmtId="0" fontId="6" fillId="2" borderId="5" xfId="26" applyFont="1" applyFill="1" applyBorder="1" applyAlignment="1">
      <alignment vertical="center"/>
    </xf>
    <xf numFmtId="41" fontId="16" fillId="0" borderId="0" xfId="0" applyNumberFormat="1" applyFont="1" applyAlignment="1" applyProtection="1">
      <alignment vertical="center"/>
      <protection locked="0"/>
    </xf>
    <xf numFmtId="0" fontId="7" fillId="0" borderId="0" xfId="26" applyFont="1" applyAlignment="1">
      <alignment vertical="top"/>
    </xf>
    <xf numFmtId="10" fontId="6" fillId="0" borderId="0" xfId="26" applyNumberFormat="1" applyFont="1" applyAlignment="1">
      <alignment vertical="center"/>
    </xf>
    <xf numFmtId="0" fontId="7" fillId="0" borderId="23" xfId="26" applyFont="1" applyBorder="1"/>
    <xf numFmtId="0" fontId="6" fillId="2" borderId="5" xfId="26" applyFont="1" applyFill="1" applyBorder="1" applyAlignment="1">
      <alignment horizontal="center" vertical="center"/>
    </xf>
    <xf numFmtId="49" fontId="6" fillId="0" borderId="1" xfId="27" applyNumberFormat="1" applyFont="1" applyBorder="1" applyAlignment="1">
      <alignment horizontal="center" vertical="center"/>
    </xf>
    <xf numFmtId="0" fontId="6" fillId="0" borderId="0" xfId="26" applyFont="1" applyAlignment="1">
      <alignment horizontal="left" vertical="center"/>
    </xf>
    <xf numFmtId="41" fontId="6" fillId="0" borderId="0" xfId="27" applyNumberFormat="1" applyFont="1"/>
    <xf numFmtId="172" fontId="7" fillId="0" borderId="0" xfId="2" applyNumberFormat="1" applyFont="1" applyAlignment="1">
      <alignment vertical="center"/>
    </xf>
    <xf numFmtId="0" fontId="7" fillId="0" borderId="0" xfId="26" applyFont="1" applyAlignment="1">
      <alignment vertical="center" wrapText="1"/>
    </xf>
    <xf numFmtId="182" fontId="7" fillId="0" borderId="0" xfId="23" applyNumberFormat="1" applyFont="1" applyFill="1" applyBorder="1" applyAlignment="1" applyProtection="1">
      <alignment horizontal="right" vertical="center" readingOrder="1"/>
      <protection locked="0"/>
    </xf>
    <xf numFmtId="0" fontId="7" fillId="0" borderId="0" xfId="26" applyFont="1" applyAlignment="1">
      <alignment wrapText="1"/>
    </xf>
    <xf numFmtId="0" fontId="6" fillId="0" borderId="0" xfId="0" applyFont="1" applyAlignment="1" applyProtection="1">
      <alignment vertical="top" readingOrder="1"/>
      <protection locked="0"/>
    </xf>
    <xf numFmtId="0" fontId="6" fillId="0" borderId="0" xfId="26" applyFont="1" applyAlignment="1">
      <alignment vertical="top"/>
    </xf>
    <xf numFmtId="172" fontId="7" fillId="0" borderId="0" xfId="2" applyNumberFormat="1" applyFont="1"/>
    <xf numFmtId="41" fontId="7" fillId="0" borderId="0" xfId="1" applyFont="1" applyFill="1" applyBorder="1" applyAlignment="1" applyProtection="1">
      <alignment horizontal="right" vertical="center" readingOrder="1"/>
      <protection locked="0"/>
    </xf>
    <xf numFmtId="41" fontId="16" fillId="0" borderId="0" xfId="1" applyFont="1" applyFill="1" applyBorder="1" applyAlignment="1" applyProtection="1">
      <alignment horizontal="right" vertical="center" readingOrder="1"/>
      <protection locked="0"/>
    </xf>
    <xf numFmtId="0" fontId="7" fillId="0" borderId="0" xfId="27" applyFont="1" applyAlignment="1">
      <alignment vertical="center" wrapText="1"/>
    </xf>
    <xf numFmtId="0" fontId="7" fillId="0" borderId="0" xfId="27" applyFont="1" applyAlignment="1">
      <alignment horizontal="justify" vertical="center" wrapText="1"/>
    </xf>
    <xf numFmtId="0" fontId="10" fillId="0" borderId="0" xfId="27" applyFont="1" applyAlignment="1">
      <alignment vertical="center"/>
    </xf>
    <xf numFmtId="49" fontId="7" fillId="0" borderId="0" xfId="27" applyNumberFormat="1" applyFont="1" applyAlignment="1">
      <alignment vertical="center"/>
    </xf>
    <xf numFmtId="49" fontId="6" fillId="0" borderId="0" xfId="26" applyNumberFormat="1" applyFont="1" applyAlignment="1">
      <alignment vertical="center"/>
    </xf>
    <xf numFmtId="0" fontId="7" fillId="0" borderId="0" xfId="30" applyFont="1" applyAlignment="1">
      <alignment vertical="center"/>
    </xf>
    <xf numFmtId="49" fontId="7" fillId="0" borderId="0" xfId="30" applyNumberFormat="1" applyFont="1" applyAlignment="1">
      <alignment vertical="center"/>
    </xf>
    <xf numFmtId="0" fontId="6" fillId="0" borderId="101" xfId="30" applyFont="1" applyBorder="1" applyAlignment="1">
      <alignment horizontal="centerContinuous" vertical="center"/>
    </xf>
    <xf numFmtId="0" fontId="6" fillId="0" borderId="106" xfId="30" applyFont="1" applyBorder="1" applyAlignment="1">
      <alignment horizontal="centerContinuous" vertical="center"/>
    </xf>
    <xf numFmtId="0" fontId="6" fillId="0" borderId="102" xfId="30" applyFont="1" applyBorder="1" applyAlignment="1">
      <alignment horizontal="centerContinuous" vertical="center"/>
    </xf>
    <xf numFmtId="49" fontId="15" fillId="0" borderId="1" xfId="32" applyNumberFormat="1" applyFont="1" applyBorder="1" applyAlignment="1" applyProtection="1">
      <alignment horizontal="center" vertical="center"/>
      <protection locked="0"/>
    </xf>
    <xf numFmtId="49" fontId="6" fillId="0" borderId="0" xfId="18" applyNumberFormat="1" applyFont="1" applyAlignment="1">
      <alignment horizontal="left" vertical="center"/>
    </xf>
    <xf numFmtId="41" fontId="6" fillId="0" borderId="0" xfId="1" applyFont="1" applyAlignment="1">
      <alignment horizontal="right" vertical="center"/>
    </xf>
    <xf numFmtId="49" fontId="7" fillId="0" borderId="0" xfId="33" applyNumberFormat="1" applyFont="1" applyAlignment="1" applyProtection="1">
      <alignment horizontal="left" vertical="center"/>
      <protection locked="0"/>
    </xf>
    <xf numFmtId="41" fontId="7" fillId="0" borderId="0" xfId="1" applyFont="1" applyAlignment="1">
      <alignment vertical="center"/>
    </xf>
    <xf numFmtId="41" fontId="7" fillId="0" borderId="0" xfId="1" applyFont="1" applyAlignment="1">
      <alignment horizontal="right" vertical="center"/>
    </xf>
    <xf numFmtId="49" fontId="7" fillId="0" borderId="0" xfId="26" applyNumberFormat="1" applyFont="1" applyAlignment="1">
      <alignment horizontal="left" vertical="center"/>
    </xf>
    <xf numFmtId="49" fontId="7" fillId="0" borderId="0" xfId="18" applyNumberFormat="1" applyFont="1" applyAlignment="1">
      <alignment horizontal="left" vertical="center"/>
    </xf>
    <xf numFmtId="49" fontId="7" fillId="0" borderId="0" xfId="32" applyNumberFormat="1" applyFont="1" applyAlignment="1">
      <alignment horizontal="left" vertical="center"/>
    </xf>
    <xf numFmtId="0" fontId="6" fillId="0" borderId="0" xfId="20" applyFont="1" applyAlignment="1" applyProtection="1">
      <alignment horizontal="left" vertical="center"/>
      <protection locked="0"/>
    </xf>
    <xf numFmtId="0" fontId="16" fillId="0" borderId="0" xfId="20" applyFont="1" applyAlignment="1" applyProtection="1">
      <alignment vertical="center" wrapText="1"/>
      <protection locked="0"/>
    </xf>
    <xf numFmtId="0" fontId="15" fillId="2" borderId="2" xfId="20" applyFont="1" applyFill="1" applyBorder="1" applyAlignment="1" applyProtection="1">
      <alignment horizontal="centerContinuous" vertical="center" wrapText="1"/>
      <protection locked="0"/>
    </xf>
    <xf numFmtId="0" fontId="15" fillId="2" borderId="2" xfId="20" applyFont="1" applyFill="1" applyBorder="1" applyAlignment="1" applyProtection="1">
      <alignment horizontal="centerContinuous" vertical="center"/>
      <protection locked="0"/>
    </xf>
    <xf numFmtId="0" fontId="15" fillId="0" borderId="101" xfId="20" applyFont="1" applyBorder="1" applyAlignment="1" applyProtection="1">
      <alignment horizontal="centerContinuous" vertical="center"/>
      <protection locked="0"/>
    </xf>
    <xf numFmtId="0" fontId="7" fillId="2" borderId="5" xfId="20" applyFont="1" applyFill="1" applyBorder="1" applyAlignment="1">
      <alignment vertical="center"/>
    </xf>
    <xf numFmtId="0" fontId="15" fillId="2" borderId="5" xfId="20" applyFont="1" applyFill="1" applyBorder="1" applyAlignment="1" applyProtection="1">
      <alignment vertical="center"/>
      <protection locked="0"/>
    </xf>
    <xf numFmtId="0" fontId="15" fillId="0" borderId="11" xfId="20" applyFont="1" applyBorder="1" applyAlignment="1" applyProtection="1">
      <alignment horizontal="center" vertical="center" wrapText="1"/>
      <protection locked="0"/>
    </xf>
    <xf numFmtId="0" fontId="15" fillId="0" borderId="5" xfId="20" applyFont="1" applyBorder="1" applyAlignment="1" applyProtection="1">
      <alignment horizontal="center" vertical="center" wrapText="1"/>
      <protection locked="0"/>
    </xf>
    <xf numFmtId="0" fontId="16" fillId="0" borderId="0" xfId="20" applyFont="1" applyAlignment="1" applyProtection="1">
      <alignment horizontal="left" vertical="center" wrapText="1"/>
      <protection locked="0"/>
    </xf>
    <xf numFmtId="41" fontId="15" fillId="0" borderId="0" xfId="7" applyNumberFormat="1" applyFont="1" applyBorder="1" applyAlignment="1" applyProtection="1">
      <alignment horizontal="right" vertical="center" wrapText="1"/>
      <protection locked="0"/>
    </xf>
    <xf numFmtId="41" fontId="16" fillId="0" borderId="0" xfId="7" applyNumberFormat="1" applyFont="1" applyBorder="1" applyAlignment="1" applyProtection="1">
      <alignment horizontal="right" vertical="center" wrapText="1"/>
      <protection locked="0"/>
    </xf>
    <xf numFmtId="41" fontId="16" fillId="0" borderId="0" xfId="7" applyNumberFormat="1" applyFont="1" applyFill="1" applyBorder="1" applyAlignment="1" applyProtection="1">
      <alignment horizontal="right" vertical="center" wrapText="1"/>
      <protection locked="0"/>
    </xf>
    <xf numFmtId="0" fontId="7" fillId="0" borderId="0" xfId="20" applyFont="1" applyAlignment="1" applyProtection="1">
      <alignment horizontal="left" vertical="center" wrapText="1"/>
      <protection locked="0"/>
    </xf>
    <xf numFmtId="41" fontId="6" fillId="0" borderId="0" xfId="7" applyNumberFormat="1" applyFont="1" applyBorder="1" applyAlignment="1" applyProtection="1">
      <alignment horizontal="right" vertical="center" wrapText="1"/>
      <protection locked="0"/>
    </xf>
    <xf numFmtId="41" fontId="7" fillId="0" borderId="0" xfId="7" applyNumberFormat="1" applyFont="1" applyFill="1" applyBorder="1" applyAlignment="1" applyProtection="1">
      <alignment horizontal="right" vertical="center" wrapText="1"/>
      <protection locked="0"/>
    </xf>
    <xf numFmtId="41" fontId="15" fillId="0" borderId="0" xfId="7" applyNumberFormat="1" applyFont="1" applyFill="1" applyBorder="1" applyAlignment="1" applyProtection="1">
      <alignment horizontal="right" vertical="center" wrapText="1"/>
      <protection locked="0"/>
    </xf>
    <xf numFmtId="176" fontId="15" fillId="0" borderId="0" xfId="22" applyNumberFormat="1" applyFont="1" applyBorder="1" applyAlignment="1" applyProtection="1">
      <alignment horizontal="right" vertical="center" wrapText="1"/>
      <protection locked="0"/>
    </xf>
    <xf numFmtId="176" fontId="16" fillId="0" borderId="0" xfId="22" applyNumberFormat="1" applyFont="1" applyBorder="1" applyAlignment="1" applyProtection="1">
      <alignment horizontal="right" vertical="center" wrapText="1"/>
      <protection locked="0"/>
    </xf>
    <xf numFmtId="0" fontId="2" fillId="0" borderId="0" xfId="0" applyFont="1" applyAlignment="1">
      <alignment horizontal="left" vertical="center"/>
    </xf>
    <xf numFmtId="0" fontId="16" fillId="0" borderId="0" xfId="20" applyFont="1" applyAlignment="1" applyProtection="1">
      <alignment vertical="center"/>
      <protection locked="0"/>
    </xf>
    <xf numFmtId="0" fontId="16" fillId="0" borderId="0" xfId="20" applyFont="1" applyAlignment="1" applyProtection="1">
      <alignment horizontal="left" vertical="center"/>
      <protection locked="0"/>
    </xf>
    <xf numFmtId="0" fontId="23" fillId="0" borderId="0" xfId="26" applyFont="1" applyAlignment="1">
      <alignment vertical="center"/>
    </xf>
    <xf numFmtId="0" fontId="6" fillId="0" borderId="23" xfId="26" applyFont="1" applyBorder="1" applyAlignment="1">
      <alignment vertical="center"/>
    </xf>
    <xf numFmtId="0" fontId="6" fillId="2" borderId="7" xfId="26" applyFont="1" applyFill="1" applyBorder="1" applyAlignment="1">
      <alignment horizontal="centerContinuous" vertical="center"/>
    </xf>
    <xf numFmtId="0" fontId="15" fillId="0" borderId="101" xfId="18" applyFont="1" applyBorder="1" applyAlignment="1">
      <alignment horizontal="centerContinuous" vertical="center"/>
    </xf>
    <xf numFmtId="0" fontId="15" fillId="0" borderId="102" xfId="18" applyFont="1" applyBorder="1" applyAlignment="1">
      <alignment horizontal="centerContinuous" vertical="center"/>
    </xf>
    <xf numFmtId="0" fontId="6" fillId="2" borderId="25" xfId="31" applyFont="1" applyFill="1" applyBorder="1" applyAlignment="1">
      <alignment horizontal="center" vertical="center"/>
    </xf>
    <xf numFmtId="0" fontId="6" fillId="0" borderId="101" xfId="26" applyFont="1" applyBorder="1" applyAlignment="1">
      <alignment horizontal="centerContinuous" vertical="center"/>
    </xf>
    <xf numFmtId="0" fontId="6" fillId="0" borderId="102" xfId="26" applyFont="1" applyBorder="1" applyAlignment="1">
      <alignment horizontal="centerContinuous" vertical="center"/>
    </xf>
    <xf numFmtId="0" fontId="6" fillId="2" borderId="5" xfId="31" applyFont="1" applyFill="1" applyBorder="1" applyAlignment="1">
      <alignment horizontal="center" vertical="center"/>
    </xf>
    <xf numFmtId="0" fontId="7" fillId="2" borderId="5" xfId="26" applyFont="1" applyFill="1" applyBorder="1" applyAlignment="1">
      <alignment vertical="center"/>
    </xf>
    <xf numFmtId="0" fontId="6" fillId="0" borderId="1" xfId="31" applyFont="1" applyBorder="1" applyAlignment="1">
      <alignment horizontal="center" vertical="center"/>
    </xf>
    <xf numFmtId="0" fontId="7" fillId="0" borderId="0" xfId="26" applyFont="1" applyAlignment="1">
      <alignment horizontal="center" vertical="center"/>
    </xf>
    <xf numFmtId="41" fontId="6" fillId="0" borderId="0" xfId="26" applyNumberFormat="1" applyFont="1" applyAlignment="1">
      <alignment horizontal="center" vertical="center"/>
    </xf>
    <xf numFmtId="41" fontId="7" fillId="0" borderId="0" xfId="30" applyNumberFormat="1" applyFont="1" applyAlignment="1">
      <alignment horizontal="center"/>
    </xf>
    <xf numFmtId="0" fontId="7" fillId="0" borderId="0" xfId="26" applyFont="1" applyAlignment="1">
      <alignment horizontal="left" vertical="center"/>
    </xf>
    <xf numFmtId="0" fontId="7" fillId="0" borderId="0" xfId="30" applyFont="1"/>
    <xf numFmtId="0" fontId="23" fillId="0" borderId="0" xfId="30" applyFont="1"/>
    <xf numFmtId="0" fontId="4" fillId="0" borderId="0" xfId="30" applyFont="1"/>
    <xf numFmtId="0" fontId="6" fillId="0" borderId="1" xfId="26" applyFont="1" applyBorder="1" applyAlignment="1">
      <alignment horizontal="centerContinuous" vertical="center"/>
    </xf>
    <xf numFmtId="0" fontId="7" fillId="0" borderId="1" xfId="26" applyFont="1" applyBorder="1" applyAlignment="1">
      <alignment horizontal="centerContinuous" vertical="center"/>
    </xf>
    <xf numFmtId="0" fontId="4" fillId="0" borderId="1" xfId="30" applyFont="1" applyBorder="1" applyAlignment="1">
      <alignment horizontal="centerContinuous" vertical="center"/>
    </xf>
    <xf numFmtId="0" fontId="6" fillId="0" borderId="0" xfId="26" applyFont="1" applyAlignment="1">
      <alignment horizontal="right" vertical="center"/>
    </xf>
    <xf numFmtId="0" fontId="4" fillId="0" borderId="0" xfId="30" applyFont="1" applyAlignment="1">
      <alignment horizontal="right" vertical="center"/>
    </xf>
    <xf numFmtId="0" fontId="7" fillId="0" borderId="0" xfId="30" applyFont="1" applyAlignment="1">
      <alignment horizontal="right" vertical="center"/>
    </xf>
    <xf numFmtId="0" fontId="7" fillId="0" borderId="0" xfId="26" applyFont="1" applyAlignment="1">
      <alignment horizontal="right" vertical="center"/>
    </xf>
    <xf numFmtId="0" fontId="4" fillId="0" borderId="0" xfId="30" applyFont="1" applyAlignment="1">
      <alignment horizontal="right"/>
    </xf>
    <xf numFmtId="0" fontId="7" fillId="0" borderId="0" xfId="30" applyFont="1" applyAlignment="1">
      <alignment horizontal="right"/>
    </xf>
    <xf numFmtId="0" fontId="4" fillId="0" borderId="0" xfId="18" applyFont="1" applyAlignment="1">
      <alignment horizontal="right" vertical="center"/>
    </xf>
    <xf numFmtId="0" fontId="2" fillId="0" borderId="0" xfId="0" applyFont="1"/>
    <xf numFmtId="0" fontId="7" fillId="0" borderId="0" xfId="26" applyFont="1" applyAlignment="1">
      <alignment horizontal="justify" vertical="center"/>
    </xf>
    <xf numFmtId="0" fontId="6" fillId="0" borderId="0" xfId="26" applyFont="1" applyAlignment="1">
      <alignment vertical="center" wrapText="1"/>
    </xf>
    <xf numFmtId="165" fontId="6" fillId="0" borderId="0" xfId="26" applyNumberFormat="1" applyFont="1" applyAlignment="1">
      <alignment horizontal="right"/>
    </xf>
    <xf numFmtId="165" fontId="7" fillId="0" borderId="0" xfId="26" applyNumberFormat="1" applyFont="1" applyAlignment="1">
      <alignment horizontal="right"/>
    </xf>
    <xf numFmtId="41" fontId="6" fillId="0" borderId="0" xfId="26" applyNumberFormat="1" applyFont="1" applyAlignment="1">
      <alignment vertical="center"/>
    </xf>
    <xf numFmtId="0" fontId="6" fillId="0" borderId="0" xfId="26" applyFont="1" applyAlignment="1">
      <alignment horizontal="center" vertical="center"/>
    </xf>
    <xf numFmtId="0" fontId="23" fillId="0" borderId="0" xfId="26" applyFont="1" applyAlignment="1">
      <alignment vertical="center" wrapText="1"/>
    </xf>
    <xf numFmtId="0" fontId="2" fillId="2" borderId="1" xfId="26" applyFont="1" applyFill="1" applyBorder="1" applyAlignment="1">
      <alignment horizontal="centerContinuous" vertical="center" wrapText="1"/>
    </xf>
    <xf numFmtId="0" fontId="7" fillId="0" borderId="5" xfId="26" applyFont="1" applyBorder="1" applyAlignment="1">
      <alignment vertical="center"/>
    </xf>
    <xf numFmtId="0" fontId="6" fillId="0" borderId="5" xfId="26" applyFont="1" applyBorder="1" applyAlignment="1">
      <alignment horizontal="center" vertical="center"/>
    </xf>
    <xf numFmtId="41" fontId="6" fillId="0" borderId="0" xfId="26" applyNumberFormat="1" applyFont="1" applyAlignment="1">
      <alignment horizontal="right" vertical="center"/>
    </xf>
    <xf numFmtId="41" fontId="7" fillId="0" borderId="0" xfId="26" applyNumberFormat="1" applyFont="1" applyAlignment="1">
      <alignment vertical="center"/>
    </xf>
    <xf numFmtId="41" fontId="7" fillId="0" borderId="0" xfId="30" applyNumberFormat="1" applyFont="1" applyAlignment="1">
      <alignment horizontal="left" vertical="center"/>
    </xf>
    <xf numFmtId="41" fontId="7" fillId="0" borderId="0" xfId="23" applyNumberFormat="1" applyFont="1" applyFill="1" applyBorder="1" applyAlignment="1">
      <alignment horizontal="left" vertical="center"/>
    </xf>
    <xf numFmtId="42" fontId="4" fillId="0" borderId="0" xfId="30" applyNumberFormat="1" applyFont="1" applyAlignment="1">
      <alignment horizontal="left" vertical="center"/>
    </xf>
    <xf numFmtId="42" fontId="7" fillId="0" borderId="0" xfId="30" applyNumberFormat="1" applyFont="1" applyAlignment="1">
      <alignment horizontal="left" vertical="center"/>
    </xf>
    <xf numFmtId="42" fontId="7" fillId="0" borderId="0" xfId="23" applyFont="1" applyFill="1" applyBorder="1" applyAlignment="1">
      <alignment horizontal="left" vertical="center"/>
    </xf>
    <xf numFmtId="0" fontId="6" fillId="0" borderId="0" xfId="26" applyFont="1" applyAlignment="1">
      <alignment horizontal="justify" vertical="center"/>
    </xf>
    <xf numFmtId="0" fontId="23" fillId="0" borderId="0" xfId="26" applyFont="1"/>
    <xf numFmtId="0" fontId="6" fillId="0" borderId="106" xfId="26" applyFont="1" applyBorder="1" applyAlignment="1">
      <alignment horizontal="centerContinuous" vertical="center"/>
    </xf>
    <xf numFmtId="0" fontId="6" fillId="0" borderId="1" xfId="26" applyFont="1" applyBorder="1" applyAlignment="1">
      <alignment horizontal="centerContinuous" vertical="distributed"/>
    </xf>
    <xf numFmtId="41" fontId="6" fillId="0" borderId="0" xfId="34" applyNumberFormat="1" applyFont="1" applyFill="1" applyBorder="1" applyAlignment="1">
      <alignment horizontal="right" vertical="center"/>
    </xf>
    <xf numFmtId="41" fontId="16" fillId="0" borderId="0" xfId="35" applyNumberFormat="1" applyFont="1" applyFill="1" applyBorder="1" applyAlignment="1" applyProtection="1">
      <alignment horizontal="right" vertical="top" wrapText="1"/>
      <protection locked="0"/>
    </xf>
    <xf numFmtId="41" fontId="7" fillId="0" borderId="0" xfId="35" applyNumberFormat="1" applyFont="1" applyFill="1" applyBorder="1" applyAlignment="1" applyProtection="1">
      <alignment horizontal="right" vertical="top" wrapText="1"/>
      <protection locked="0"/>
    </xf>
    <xf numFmtId="0" fontId="6" fillId="2" borderId="2" xfId="9" applyFont="1" applyFill="1" applyBorder="1" applyAlignment="1">
      <alignment horizontal="centerContinuous" vertical="center"/>
    </xf>
    <xf numFmtId="0" fontId="6" fillId="0" borderId="1" xfId="9" applyFont="1" applyBorder="1" applyAlignment="1">
      <alignment horizontal="centerContinuous" vertical="center"/>
    </xf>
    <xf numFmtId="0" fontId="7" fillId="0" borderId="0" xfId="9" applyFont="1"/>
    <xf numFmtId="0" fontId="6" fillId="2" borderId="5" xfId="9" applyFont="1" applyFill="1" applyBorder="1" applyAlignment="1">
      <alignment horizontal="center" vertical="center"/>
    </xf>
    <xf numFmtId="0" fontId="6" fillId="0" borderId="0" xfId="9" applyFont="1" applyAlignment="1">
      <alignment vertical="center"/>
    </xf>
    <xf numFmtId="41" fontId="6" fillId="0" borderId="0" xfId="9" applyNumberFormat="1" applyFont="1"/>
    <xf numFmtId="172" fontId="6" fillId="0" borderId="0" xfId="9" applyNumberFormat="1" applyFont="1" applyAlignment="1">
      <alignment horizontal="right" vertical="center"/>
    </xf>
    <xf numFmtId="3" fontId="7" fillId="0" borderId="0" xfId="36" applyNumberFormat="1" applyFont="1" applyAlignment="1" applyProtection="1">
      <alignment horizontal="left" vertical="center"/>
      <protection locked="0"/>
    </xf>
    <xf numFmtId="41" fontId="7" fillId="0" borderId="0" xfId="1" applyFont="1" applyFill="1" applyAlignment="1">
      <alignment horizontal="right"/>
    </xf>
    <xf numFmtId="172" fontId="7" fillId="0" borderId="0" xfId="2" applyNumberFormat="1" applyFont="1" applyFill="1" applyBorder="1" applyAlignment="1">
      <alignment horizontal="right" vertical="center"/>
    </xf>
    <xf numFmtId="41" fontId="7" fillId="0" borderId="0" xfId="1" applyFont="1" applyFill="1" applyBorder="1" applyAlignment="1">
      <alignment horizontal="right"/>
    </xf>
    <xf numFmtId="41" fontId="7" fillId="0" borderId="0" xfId="1" applyFont="1" applyFill="1" applyBorder="1" applyAlignment="1">
      <alignment horizontal="right" vertical="center"/>
    </xf>
    <xf numFmtId="174" fontId="7" fillId="0" borderId="0" xfId="9" applyNumberFormat="1" applyFont="1"/>
    <xf numFmtId="2" fontId="7" fillId="0" borderId="0" xfId="9" applyNumberFormat="1" applyFont="1" applyAlignment="1">
      <alignment horizontal="right" vertical="center"/>
    </xf>
    <xf numFmtId="0" fontId="4" fillId="0" borderId="0" xfId="0" applyFont="1" applyAlignment="1">
      <alignment vertical="top" wrapText="1"/>
    </xf>
    <xf numFmtId="0" fontId="7" fillId="0" borderId="0" xfId="26" applyFont="1" applyAlignment="1">
      <alignment horizontal="justify" vertical="top"/>
    </xf>
    <xf numFmtId="0" fontId="6" fillId="0" borderId="1" xfId="26" applyFont="1" applyBorder="1" applyAlignment="1">
      <alignment horizontal="centerContinuous" vertical="center" wrapText="1"/>
    </xf>
    <xf numFmtId="41" fontId="6" fillId="0" borderId="0" xfId="4" applyFont="1" applyFill="1" applyBorder="1" applyAlignment="1" applyProtection="1">
      <alignment horizontal="right" vertical="top" wrapText="1" readingOrder="1"/>
      <protection locked="0"/>
    </xf>
    <xf numFmtId="172" fontId="6" fillId="0" borderId="0" xfId="2" applyNumberFormat="1" applyFont="1"/>
    <xf numFmtId="3" fontId="7" fillId="0" borderId="0" xfId="37" applyNumberFormat="1" applyFont="1" applyAlignment="1" applyProtection="1">
      <alignment horizontal="left" vertical="center"/>
      <protection locked="0"/>
    </xf>
    <xf numFmtId="41" fontId="7" fillId="0" borderId="0" xfId="4" applyFont="1" applyFill="1" applyBorder="1" applyAlignment="1" applyProtection="1">
      <alignment horizontal="right" vertical="top" wrapText="1" readingOrder="1"/>
      <protection locked="0"/>
    </xf>
    <xf numFmtId="3" fontId="7" fillId="0" borderId="0" xfId="9" applyNumberFormat="1" applyFont="1" applyAlignment="1" applyProtection="1">
      <alignment horizontal="left" vertical="center"/>
      <protection locked="0"/>
    </xf>
    <xf numFmtId="41" fontId="6" fillId="0" borderId="0" xfId="26" applyNumberFormat="1" applyFont="1" applyAlignment="1">
      <alignment horizontal="right"/>
    </xf>
    <xf numFmtId="10" fontId="6" fillId="0" borderId="0" xfId="38" applyNumberFormat="1" applyFont="1" applyFill="1" applyBorder="1"/>
    <xf numFmtId="41" fontId="7" fillId="0" borderId="0" xfId="26" applyNumberFormat="1" applyFont="1" applyAlignment="1">
      <alignment horizontal="right"/>
    </xf>
    <xf numFmtId="10" fontId="7" fillId="0" borderId="0" xfId="38" applyNumberFormat="1" applyFont="1" applyFill="1" applyBorder="1"/>
    <xf numFmtId="0" fontId="14" fillId="0" borderId="0" xfId="0" applyFont="1" applyAlignment="1">
      <alignment vertical="top"/>
    </xf>
    <xf numFmtId="0" fontId="14" fillId="0" borderId="0" xfId="26" applyFont="1"/>
    <xf numFmtId="0" fontId="7" fillId="0" borderId="0" xfId="9" applyFont="1" applyAlignment="1">
      <alignment horizontal="left" vertical="center" wrapText="1"/>
    </xf>
    <xf numFmtId="0" fontId="6" fillId="0" borderId="101" xfId="9" applyFont="1" applyBorder="1" applyAlignment="1">
      <alignment horizontal="centerContinuous" vertical="center" wrapText="1"/>
    </xf>
    <xf numFmtId="0" fontId="6" fillId="0" borderId="102" xfId="9" applyFont="1" applyBorder="1" applyAlignment="1">
      <alignment horizontal="centerContinuous" vertical="center" wrapText="1"/>
    </xf>
    <xf numFmtId="0" fontId="6" fillId="2" borderId="5" xfId="9" applyFont="1" applyFill="1" applyBorder="1" applyAlignment="1">
      <alignment vertical="center"/>
    </xf>
    <xf numFmtId="172" fontId="6" fillId="0" borderId="0" xfId="39" applyNumberFormat="1" applyFont="1" applyFill="1" applyBorder="1" applyAlignment="1">
      <alignment horizontal="right" vertical="center"/>
    </xf>
    <xf numFmtId="172" fontId="7" fillId="0" borderId="0" xfId="9" applyNumberFormat="1" applyFont="1" applyAlignment="1">
      <alignment horizontal="right" vertical="center"/>
    </xf>
    <xf numFmtId="10" fontId="7" fillId="0" borderId="0" xfId="9" applyNumberFormat="1" applyFont="1" applyAlignment="1">
      <alignment horizontal="right" vertical="center"/>
    </xf>
    <xf numFmtId="9" fontId="7" fillId="0" borderId="0" xfId="2" applyFont="1" applyFill="1" applyBorder="1"/>
    <xf numFmtId="0" fontId="7" fillId="0" borderId="0" xfId="9" applyFont="1" applyAlignment="1">
      <alignment horizontal="justify" vertical="top"/>
    </xf>
    <xf numFmtId="0" fontId="6" fillId="0" borderId="0" xfId="9" applyFont="1"/>
    <xf numFmtId="0" fontId="6" fillId="0" borderId="0" xfId="9" applyFont="1" applyAlignment="1">
      <alignment horizontal="left"/>
    </xf>
    <xf numFmtId="41" fontId="15" fillId="0" borderId="0" xfId="13" applyNumberFormat="1" applyFont="1" applyBorder="1" applyAlignment="1" applyProtection="1">
      <alignment horizontal="right" vertical="top" wrapText="1" readingOrder="1"/>
      <protection locked="0"/>
    </xf>
    <xf numFmtId="41" fontId="6" fillId="0" borderId="0" xfId="13" applyNumberFormat="1" applyFont="1" applyBorder="1" applyAlignment="1" applyProtection="1">
      <alignment horizontal="right" vertical="top" wrapText="1" readingOrder="1"/>
      <protection locked="0"/>
    </xf>
    <xf numFmtId="0" fontId="6" fillId="0" borderId="7" xfId="9" applyFont="1" applyBorder="1" applyAlignment="1">
      <alignment horizontal="centerContinuous" vertical="center"/>
    </xf>
    <xf numFmtId="0" fontId="6" fillId="0" borderId="106" xfId="9" applyFont="1" applyBorder="1" applyAlignment="1">
      <alignment horizontal="centerContinuous" vertical="center"/>
    </xf>
    <xf numFmtId="0" fontId="6" fillId="0" borderId="102" xfId="9" applyFont="1" applyBorder="1" applyAlignment="1">
      <alignment horizontal="centerContinuous" vertical="center"/>
    </xf>
    <xf numFmtId="0" fontId="6" fillId="2" borderId="10" xfId="26" applyFont="1" applyFill="1" applyBorder="1" applyAlignment="1">
      <alignment horizontal="center" vertical="center" wrapText="1"/>
    </xf>
    <xf numFmtId="0" fontId="6" fillId="2" borderId="2" xfId="9" applyFont="1" applyFill="1" applyBorder="1" applyAlignment="1">
      <alignment horizontal="centerContinuous" vertical="center" wrapText="1"/>
    </xf>
    <xf numFmtId="0" fontId="6" fillId="0" borderId="1" xfId="9" applyFont="1" applyBorder="1" applyAlignment="1">
      <alignment horizontal="centerContinuous" vertical="center" wrapText="1"/>
    </xf>
    <xf numFmtId="0" fontId="6" fillId="2" borderId="8" xfId="26" applyFont="1" applyFill="1" applyBorder="1" applyAlignment="1">
      <alignment horizontal="center" vertical="center" wrapText="1"/>
    </xf>
    <xf numFmtId="0" fontId="6" fillId="2" borderId="5" xfId="9" applyFont="1" applyFill="1" applyBorder="1" applyAlignment="1">
      <alignment horizontal="centerContinuous" vertical="center" wrapText="1"/>
    </xf>
    <xf numFmtId="0" fontId="6" fillId="0" borderId="102" xfId="9" applyFont="1" applyBorder="1" applyAlignment="1">
      <alignment horizontal="center" vertical="center" wrapText="1"/>
    </xf>
    <xf numFmtId="0" fontId="6" fillId="0" borderId="1" xfId="9" applyFont="1" applyBorder="1" applyAlignment="1">
      <alignment horizontal="center" vertical="center" wrapText="1"/>
    </xf>
    <xf numFmtId="0" fontId="6" fillId="0" borderId="101" xfId="26" applyFont="1" applyBorder="1" applyAlignment="1">
      <alignment horizontal="center" vertical="center" wrapText="1"/>
    </xf>
    <xf numFmtId="0" fontId="6" fillId="2" borderId="5" xfId="9" applyFont="1" applyFill="1" applyBorder="1" applyAlignment="1">
      <alignment horizontal="center" vertical="center" wrapText="1"/>
    </xf>
    <xf numFmtId="0" fontId="6" fillId="0" borderId="1" xfId="26" applyFont="1" applyBorder="1" applyAlignment="1">
      <alignment horizontal="center" vertical="center" wrapText="1"/>
    </xf>
    <xf numFmtId="41" fontId="6" fillId="0" borderId="0" xfId="9" applyNumberFormat="1" applyFont="1" applyAlignment="1">
      <alignment horizontal="right" vertical="center"/>
    </xf>
    <xf numFmtId="41" fontId="7" fillId="0" borderId="0" xfId="26" applyNumberFormat="1" applyFont="1" applyAlignment="1">
      <alignment horizontal="right" vertical="center"/>
    </xf>
    <xf numFmtId="0" fontId="7" fillId="0" borderId="0" xfId="9" applyFont="1" applyAlignment="1">
      <alignment horizontal="justify" vertical="center"/>
    </xf>
    <xf numFmtId="0" fontId="6" fillId="0" borderId="0" xfId="9" applyFont="1" applyAlignment="1">
      <alignment horizontal="right" vertical="center"/>
    </xf>
    <xf numFmtId="2" fontId="6" fillId="0" borderId="0" xfId="9" applyNumberFormat="1" applyFont="1" applyAlignment="1">
      <alignment vertical="center"/>
    </xf>
    <xf numFmtId="2" fontId="6" fillId="0" borderId="0" xfId="9" applyNumberFormat="1" applyFont="1" applyAlignment="1">
      <alignment vertical="top"/>
    </xf>
    <xf numFmtId="41" fontId="6" fillId="0" borderId="0" xfId="4" applyFont="1" applyFill="1" applyBorder="1" applyAlignment="1">
      <alignment horizontal="right"/>
    </xf>
    <xf numFmtId="41" fontId="7" fillId="0" borderId="0" xfId="4" applyFont="1" applyFill="1" applyAlignment="1">
      <alignment horizontal="right"/>
    </xf>
    <xf numFmtId="0" fontId="14" fillId="0" borderId="0" xfId="26" applyFont="1" applyAlignment="1">
      <alignment vertical="top"/>
    </xf>
    <xf numFmtId="0" fontId="14" fillId="0" borderId="0" xfId="9" applyFont="1"/>
    <xf numFmtId="0" fontId="15" fillId="0" borderId="0" xfId="20" applyFont="1" applyAlignment="1" applyProtection="1">
      <alignment vertical="top" wrapText="1" readingOrder="1"/>
      <protection locked="0"/>
    </xf>
    <xf numFmtId="0" fontId="7" fillId="0" borderId="0" xfId="20" applyFont="1" applyAlignment="1" applyProtection="1">
      <alignment vertical="top" wrapText="1"/>
      <protection locked="0"/>
    </xf>
    <xf numFmtId="0" fontId="7" fillId="0" borderId="0" xfId="20" applyFont="1" applyAlignment="1">
      <alignment wrapText="1"/>
    </xf>
    <xf numFmtId="0" fontId="15" fillId="0" borderId="0" xfId="20" applyFont="1" applyAlignment="1" applyProtection="1">
      <alignment vertical="center" wrapText="1" readingOrder="1"/>
      <protection locked="0"/>
    </xf>
    <xf numFmtId="0" fontId="7" fillId="0" borderId="1" xfId="20" applyFont="1" applyBorder="1" applyAlignment="1">
      <alignment horizontal="centerContinuous" wrapText="1"/>
    </xf>
    <xf numFmtId="0" fontId="15" fillId="2" borderId="5" xfId="20" applyFont="1" applyFill="1" applyBorder="1" applyAlignment="1" applyProtection="1">
      <alignment vertical="center" wrapText="1" readingOrder="1"/>
      <protection locked="0"/>
    </xf>
    <xf numFmtId="0" fontId="15" fillId="0" borderId="1" xfId="20" applyFont="1" applyBorder="1" applyAlignment="1" applyProtection="1">
      <alignment horizontal="center" vertical="top" wrapText="1" readingOrder="1"/>
      <protection locked="0"/>
    </xf>
    <xf numFmtId="0" fontId="15" fillId="0" borderId="0" xfId="20" applyFont="1" applyAlignment="1" applyProtection="1">
      <alignment horizontal="left" vertical="center" wrapText="1" readingOrder="1"/>
      <protection locked="0"/>
    </xf>
    <xf numFmtId="41" fontId="15" fillId="0" borderId="0" xfId="20" applyNumberFormat="1" applyFont="1" applyAlignment="1" applyProtection="1">
      <alignment horizontal="center" vertical="top" wrapText="1" readingOrder="1"/>
      <protection locked="0"/>
    </xf>
    <xf numFmtId="0" fontId="16" fillId="0" borderId="0" xfId="20" applyFont="1" applyAlignment="1" applyProtection="1">
      <alignment vertical="center" wrapText="1" readingOrder="1"/>
      <protection locked="0"/>
    </xf>
    <xf numFmtId="0" fontId="16" fillId="0" borderId="0" xfId="20" applyFont="1" applyAlignment="1" applyProtection="1">
      <alignment vertical="top" wrapText="1" readingOrder="1"/>
      <protection locked="0"/>
    </xf>
    <xf numFmtId="0" fontId="15" fillId="0" borderId="0" xfId="20" applyFont="1" applyAlignment="1" applyProtection="1">
      <alignment vertical="top" readingOrder="1"/>
      <protection locked="0"/>
    </xf>
    <xf numFmtId="0" fontId="7" fillId="0" borderId="0" xfId="20" applyFont="1" applyAlignment="1" applyProtection="1">
      <alignment vertical="top"/>
      <protection locked="0"/>
    </xf>
    <xf numFmtId="0" fontId="7" fillId="0" borderId="0" xfId="20" applyFont="1"/>
    <xf numFmtId="0" fontId="15" fillId="0" borderId="0" xfId="20" applyFont="1" applyAlignment="1" applyProtection="1">
      <alignment horizontal="left" vertical="top" wrapText="1" readingOrder="1"/>
      <protection locked="0"/>
    </xf>
    <xf numFmtId="0" fontId="7" fillId="0" borderId="1" xfId="20" applyFont="1" applyBorder="1" applyAlignment="1">
      <alignment horizontal="centerContinuous"/>
    </xf>
    <xf numFmtId="0" fontId="15" fillId="2" borderId="5" xfId="20" applyFont="1" applyFill="1" applyBorder="1" applyAlignment="1" applyProtection="1">
      <alignment horizontal="center" vertical="center" wrapText="1" readingOrder="1"/>
      <protection locked="0"/>
    </xf>
    <xf numFmtId="0" fontId="16" fillId="0" borderId="0" xfId="20" applyFont="1" applyAlignment="1" applyProtection="1">
      <alignment vertical="top" readingOrder="1"/>
      <protection locked="0"/>
    </xf>
    <xf numFmtId="2" fontId="7" fillId="0" borderId="0" xfId="20" applyNumberFormat="1" applyFont="1"/>
    <xf numFmtId="41" fontId="16" fillId="0" borderId="0" xfId="0" applyNumberFormat="1" applyFont="1" applyAlignment="1" applyProtection="1">
      <alignment horizontal="right" vertical="top" wrapText="1" readingOrder="1"/>
      <protection locked="0"/>
    </xf>
    <xf numFmtId="41" fontId="7" fillId="0" borderId="0" xfId="0" applyNumberFormat="1" applyFont="1" applyAlignment="1" applyProtection="1">
      <alignment horizontal="right" vertical="top" wrapText="1" readingOrder="1"/>
      <protection locked="0"/>
    </xf>
    <xf numFmtId="3" fontId="7" fillId="0" borderId="0" xfId="26" applyNumberFormat="1" applyFont="1"/>
    <xf numFmtId="0" fontId="6" fillId="0" borderId="0" xfId="9" applyFont="1" applyAlignment="1">
      <alignment vertical="top"/>
    </xf>
    <xf numFmtId="41" fontId="7" fillId="0" borderId="0" xfId="39" applyNumberFormat="1" applyFont="1" applyBorder="1" applyAlignment="1">
      <alignment vertical="center" wrapText="1"/>
    </xf>
    <xf numFmtId="182" fontId="7" fillId="0" borderId="0" xfId="39" applyNumberFormat="1" applyFont="1" applyBorder="1" applyAlignment="1">
      <alignment horizontal="right" vertical="center" wrapText="1"/>
    </xf>
    <xf numFmtId="3" fontId="7" fillId="0" borderId="0" xfId="26" applyNumberFormat="1" applyFont="1" applyAlignment="1">
      <alignment horizontal="right"/>
    </xf>
    <xf numFmtId="0" fontId="6" fillId="2" borderId="5" xfId="26" applyFont="1" applyFill="1" applyBorder="1" applyAlignment="1">
      <alignment horizontal="center" vertical="center" wrapText="1"/>
    </xf>
    <xf numFmtId="0" fontId="6" fillId="0" borderId="0" xfId="26" applyFont="1" applyAlignment="1">
      <alignment horizontal="left"/>
    </xf>
    <xf numFmtId="41" fontId="6" fillId="0" borderId="0" xfId="39" applyNumberFormat="1" applyFont="1" applyFill="1" applyBorder="1"/>
    <xf numFmtId="165" fontId="7" fillId="0" borderId="0" xfId="39" applyNumberFormat="1" applyFont="1" applyBorder="1" applyAlignment="1">
      <alignment horizontal="right" wrapText="1" indent="1"/>
    </xf>
    <xf numFmtId="0" fontId="6" fillId="0" borderId="0" xfId="26" applyFont="1" applyAlignment="1">
      <alignment wrapText="1"/>
    </xf>
    <xf numFmtId="0" fontId="7" fillId="0" borderId="0" xfId="26" applyFont="1" applyAlignment="1">
      <alignment horizontal="center"/>
    </xf>
    <xf numFmtId="4" fontId="7" fillId="0" borderId="0" xfId="26" applyNumberFormat="1" applyFont="1" applyAlignment="1">
      <alignment horizontal="right"/>
    </xf>
    <xf numFmtId="0" fontId="7" fillId="0" borderId="0" xfId="28" applyFont="1" applyAlignment="1">
      <alignment vertical="center"/>
    </xf>
    <xf numFmtId="0" fontId="6" fillId="0" borderId="0" xfId="28" applyFont="1" applyAlignment="1">
      <alignment vertical="center"/>
    </xf>
    <xf numFmtId="165" fontId="7" fillId="0" borderId="0" xfId="39" applyNumberFormat="1" applyFont="1" applyBorder="1" applyAlignment="1">
      <alignment horizontal="right" vertical="center" wrapText="1"/>
    </xf>
    <xf numFmtId="0" fontId="2" fillId="0" borderId="0" xfId="20" applyFont="1" applyAlignment="1">
      <alignment vertical="center"/>
    </xf>
    <xf numFmtId="0" fontId="6" fillId="0" borderId="0" xfId="20" applyFont="1" applyAlignment="1">
      <alignment vertical="center"/>
    </xf>
    <xf numFmtId="0" fontId="2" fillId="2" borderId="2" xfId="20" applyFont="1" applyFill="1" applyBorder="1" applyAlignment="1" applyProtection="1">
      <alignment horizontal="centerContinuous" vertical="center" wrapText="1" readingOrder="1"/>
      <protection locked="0"/>
    </xf>
    <xf numFmtId="0" fontId="15" fillId="0" borderId="101" xfId="20" applyFont="1" applyBorder="1" applyAlignment="1" applyProtection="1">
      <alignment horizontal="centerContinuous" vertical="top" wrapText="1" readingOrder="1"/>
      <protection locked="0"/>
    </xf>
    <xf numFmtId="0" fontId="15" fillId="0" borderId="106" xfId="20" applyFont="1" applyBorder="1" applyAlignment="1" applyProtection="1">
      <alignment horizontal="centerContinuous" vertical="top" wrapText="1" readingOrder="1"/>
      <protection locked="0"/>
    </xf>
    <xf numFmtId="0" fontId="15" fillId="0" borderId="102" xfId="20" applyFont="1" applyBorder="1" applyAlignment="1" applyProtection="1">
      <alignment horizontal="centerContinuous" vertical="top" wrapText="1" readingOrder="1"/>
      <protection locked="0"/>
    </xf>
    <xf numFmtId="0" fontId="7" fillId="0" borderId="102" xfId="20" applyFont="1" applyBorder="1" applyAlignment="1">
      <alignment horizontal="centerContinuous"/>
    </xf>
    <xf numFmtId="0" fontId="15" fillId="0" borderId="1" xfId="20" applyFont="1" applyBorder="1" applyAlignment="1" applyProtection="1">
      <alignment horizontal="center" vertical="center" wrapText="1" readingOrder="1"/>
      <protection locked="0"/>
    </xf>
    <xf numFmtId="49" fontId="2" fillId="0" borderId="1" xfId="20" applyNumberFormat="1" applyFont="1" applyBorder="1" applyAlignment="1" applyProtection="1">
      <alignment horizontal="center" vertical="center" wrapText="1" readingOrder="1"/>
      <protection locked="0"/>
    </xf>
    <xf numFmtId="0" fontId="2" fillId="0" borderId="1" xfId="20" applyFont="1" applyBorder="1" applyAlignment="1" applyProtection="1">
      <alignment horizontal="center" vertical="center" wrapText="1" readingOrder="1"/>
      <protection locked="0"/>
    </xf>
    <xf numFmtId="0" fontId="6" fillId="0" borderId="0" xfId="20" applyFont="1" applyAlignment="1" applyProtection="1">
      <alignment horizontal="left" vertical="top" wrapText="1" readingOrder="1"/>
      <protection locked="0"/>
    </xf>
    <xf numFmtId="41" fontId="6" fillId="0" borderId="0" xfId="22" applyNumberFormat="1" applyFont="1" applyFill="1" applyBorder="1" applyAlignment="1" applyProtection="1">
      <alignment horizontal="right" vertical="top" wrapText="1" readingOrder="1"/>
    </xf>
    <xf numFmtId="0" fontId="7" fillId="0" borderId="0" xfId="20" applyFont="1" applyAlignment="1" applyProtection="1">
      <alignment horizontal="left" vertical="top" wrapText="1" readingOrder="1"/>
      <protection locked="0"/>
    </xf>
    <xf numFmtId="41" fontId="7" fillId="0" borderId="0" xfId="22" applyNumberFormat="1" applyFont="1" applyFill="1" applyBorder="1" applyAlignment="1" applyProtection="1">
      <alignment horizontal="right" vertical="top" wrapText="1" readingOrder="1"/>
      <protection locked="0"/>
    </xf>
    <xf numFmtId="0" fontId="10" fillId="0" borderId="0" xfId="20" applyFont="1" applyAlignment="1" applyProtection="1">
      <alignment horizontal="left" vertical="top" wrapText="1" readingOrder="1"/>
      <protection locked="0"/>
    </xf>
    <xf numFmtId="0" fontId="7" fillId="0" borderId="0" xfId="20" applyFont="1" applyAlignment="1">
      <alignment vertical="top"/>
    </xf>
    <xf numFmtId="0" fontId="10" fillId="0" borderId="0" xfId="20" applyFont="1" applyAlignment="1">
      <alignment vertical="top"/>
    </xf>
    <xf numFmtId="0" fontId="2" fillId="0" borderId="0" xfId="20" applyFont="1" applyAlignment="1">
      <alignment vertical="top"/>
    </xf>
    <xf numFmtId="49" fontId="16" fillId="0" borderId="0" xfId="20" applyNumberFormat="1" applyFont="1" applyAlignment="1" applyProtection="1">
      <alignment vertical="top"/>
      <protection locked="0"/>
    </xf>
    <xf numFmtId="0" fontId="7" fillId="0" borderId="0" xfId="20" applyFont="1" applyAlignment="1">
      <alignment horizontal="justify" vertical="top"/>
    </xf>
    <xf numFmtId="0" fontId="16" fillId="0" borderId="0" xfId="20" applyFont="1" applyAlignment="1" applyProtection="1">
      <alignment vertical="top"/>
      <protection locked="0"/>
    </xf>
    <xf numFmtId="49" fontId="15" fillId="0" borderId="1" xfId="20" applyNumberFormat="1" applyFont="1" applyBorder="1" applyAlignment="1" applyProtection="1">
      <alignment horizontal="center" vertical="top" wrapText="1" readingOrder="1"/>
      <protection locked="0"/>
    </xf>
    <xf numFmtId="49" fontId="6" fillId="0" borderId="1" xfId="20" applyNumberFormat="1" applyFont="1" applyBorder="1" applyAlignment="1" applyProtection="1">
      <alignment horizontal="center" vertical="top" wrapText="1" readingOrder="1"/>
      <protection locked="0"/>
    </xf>
    <xf numFmtId="0" fontId="7" fillId="0" borderId="0" xfId="20" applyFont="1" applyAlignment="1" applyProtection="1">
      <alignment vertical="top" wrapText="1" readingOrder="1"/>
      <protection locked="0"/>
    </xf>
    <xf numFmtId="49" fontId="7" fillId="0" borderId="0" xfId="20" applyNumberFormat="1" applyFont="1" applyAlignment="1" applyProtection="1">
      <alignment vertical="center" readingOrder="1"/>
      <protection locked="0"/>
    </xf>
    <xf numFmtId="0" fontId="7" fillId="0" borderId="0" xfId="9" applyFont="1" applyAlignment="1">
      <alignment horizontal="right"/>
    </xf>
    <xf numFmtId="0" fontId="6" fillId="2" borderId="5" xfId="9" applyFont="1" applyFill="1" applyBorder="1" applyAlignment="1">
      <alignment horizontal="centerContinuous" vertical="center"/>
    </xf>
    <xf numFmtId="0" fontId="7" fillId="0" borderId="0" xfId="9" applyFont="1" applyAlignment="1">
      <alignment vertical="center" wrapText="1"/>
    </xf>
    <xf numFmtId="0" fontId="7" fillId="0" borderId="0" xfId="9" applyFont="1" applyAlignment="1">
      <alignment horizontal="justify" vertical="justify"/>
    </xf>
    <xf numFmtId="0" fontId="4" fillId="0" borderId="102" xfId="5" applyFont="1" applyBorder="1" applyAlignment="1">
      <alignment horizontal="centerContinuous"/>
    </xf>
    <xf numFmtId="41" fontId="6" fillId="0" borderId="0" xfId="26" applyNumberFormat="1" applyFont="1" applyAlignment="1">
      <alignment horizontal="left" vertical="center"/>
    </xf>
    <xf numFmtId="41" fontId="4" fillId="0" borderId="0" xfId="5" applyNumberFormat="1" applyFont="1"/>
    <xf numFmtId="41" fontId="16" fillId="0" borderId="0" xfId="5" applyNumberFormat="1" applyFont="1" applyAlignment="1" applyProtection="1">
      <alignment horizontal="left" vertical="center"/>
      <protection locked="0"/>
    </xf>
    <xf numFmtId="41" fontId="16" fillId="0" borderId="0" xfId="5" applyNumberFormat="1" applyFont="1" applyAlignment="1" applyProtection="1">
      <alignment horizontal="right" vertical="center"/>
      <protection locked="0"/>
    </xf>
    <xf numFmtId="41" fontId="7" fillId="0" borderId="0" xfId="5" applyNumberFormat="1" applyFont="1" applyAlignment="1" applyProtection="1">
      <alignment horizontal="right" vertical="center"/>
      <protection locked="0"/>
    </xf>
    <xf numFmtId="0" fontId="4" fillId="0" borderId="0" xfId="5" applyFont="1" applyAlignment="1">
      <alignment horizontal="justify" vertical="top"/>
    </xf>
    <xf numFmtId="0" fontId="7" fillId="0" borderId="0" xfId="26" applyFont="1" applyAlignment="1">
      <alignment horizontal="left"/>
    </xf>
    <xf numFmtId="41" fontId="6" fillId="0" borderId="0" xfId="26" applyNumberFormat="1" applyFont="1" applyAlignment="1">
      <alignment horizontal="center"/>
    </xf>
    <xf numFmtId="41" fontId="8" fillId="0" borderId="0" xfId="5" applyNumberFormat="1" applyFont="1"/>
    <xf numFmtId="0" fontId="6" fillId="2" borderId="5" xfId="26" applyFont="1" applyFill="1" applyBorder="1" applyAlignment="1">
      <alignment horizontal="centerContinuous" vertical="center"/>
    </xf>
    <xf numFmtId="41" fontId="7" fillId="0" borderId="0" xfId="5" applyNumberFormat="1" applyFont="1" applyAlignment="1" applyProtection="1">
      <alignment horizontal="center" vertical="top"/>
      <protection locked="0"/>
    </xf>
    <xf numFmtId="0" fontId="4" fillId="0" borderId="0" xfId="5" applyFont="1" applyAlignment="1">
      <alignment vertical="center"/>
    </xf>
    <xf numFmtId="0" fontId="7" fillId="0" borderId="23" xfId="18" applyFont="1" applyBorder="1"/>
    <xf numFmtId="0" fontId="6" fillId="2" borderId="101" xfId="18" applyFont="1" applyFill="1" applyBorder="1" applyAlignment="1">
      <alignment horizontal="centerContinuous" vertical="center"/>
    </xf>
    <xf numFmtId="0" fontId="6" fillId="2" borderId="106" xfId="18" applyFont="1" applyFill="1" applyBorder="1" applyAlignment="1">
      <alignment horizontal="centerContinuous" vertical="center"/>
    </xf>
    <xf numFmtId="0" fontId="6" fillId="2" borderId="102" xfId="18" applyFont="1" applyFill="1" applyBorder="1" applyAlignment="1">
      <alignment horizontal="centerContinuous" vertical="center"/>
    </xf>
    <xf numFmtId="0" fontId="2" fillId="0" borderId="1" xfId="26" applyFont="1" applyBorder="1" applyAlignment="1">
      <alignment horizontal="center" vertical="center"/>
    </xf>
    <xf numFmtId="41" fontId="7" fillId="0" borderId="0" xfId="26" applyNumberFormat="1" applyFont="1"/>
    <xf numFmtId="172" fontId="4" fillId="0" borderId="0" xfId="2" applyNumberFormat="1" applyFont="1"/>
    <xf numFmtId="0" fontId="10" fillId="0" borderId="0" xfId="26" applyFont="1" applyAlignment="1">
      <alignment horizontal="left" vertical="center"/>
    </xf>
    <xf numFmtId="173" fontId="4" fillId="0" borderId="0" xfId="5" applyNumberFormat="1" applyFont="1"/>
    <xf numFmtId="0" fontId="6" fillId="0" borderId="0" xfId="40" applyFont="1" applyAlignment="1">
      <alignment vertical="center"/>
    </xf>
    <xf numFmtId="0" fontId="7" fillId="0" borderId="0" xfId="40" applyFont="1"/>
    <xf numFmtId="0" fontId="6" fillId="0" borderId="0" xfId="40" applyFont="1"/>
    <xf numFmtId="0" fontId="6" fillId="0" borderId="1" xfId="40" applyFont="1" applyBorder="1" applyAlignment="1">
      <alignment horizontal="center" vertical="center"/>
    </xf>
    <xf numFmtId="0" fontId="7" fillId="0" borderId="0" xfId="40" applyFont="1" applyAlignment="1">
      <alignment vertical="top"/>
    </xf>
    <xf numFmtId="0" fontId="15" fillId="0" borderId="0" xfId="9" applyFont="1" applyAlignment="1" applyProtection="1">
      <alignment horizontal="left" vertical="center"/>
      <protection locked="0"/>
    </xf>
    <xf numFmtId="0" fontId="15" fillId="0" borderId="0" xfId="9" applyFont="1" applyAlignment="1" applyProtection="1">
      <alignment vertical="center"/>
      <protection locked="0"/>
    </xf>
    <xf numFmtId="0" fontId="16" fillId="0" borderId="0" xfId="9" applyFont="1" applyAlignment="1" applyProtection="1">
      <alignment vertical="center" wrapText="1"/>
      <protection locked="0"/>
    </xf>
    <xf numFmtId="0" fontId="15" fillId="2" borderId="2" xfId="9" applyFont="1" applyFill="1" applyBorder="1" applyAlignment="1" applyProtection="1">
      <alignment horizontal="center" vertical="center" wrapText="1"/>
      <protection locked="0"/>
    </xf>
    <xf numFmtId="0" fontId="15" fillId="0" borderId="106" xfId="9" applyFont="1" applyBorder="1" applyAlignment="1" applyProtection="1">
      <alignment horizontal="centerContinuous" vertical="center" wrapText="1"/>
      <protection locked="0"/>
    </xf>
    <xf numFmtId="0" fontId="15" fillId="0" borderId="102" xfId="9" applyFont="1" applyBorder="1" applyAlignment="1" applyProtection="1">
      <alignment horizontal="centerContinuous" vertical="center" wrapText="1"/>
      <protection locked="0"/>
    </xf>
    <xf numFmtId="0" fontId="15" fillId="0" borderId="101" xfId="9" applyFont="1" applyBorder="1" applyAlignment="1" applyProtection="1">
      <alignment horizontal="centerContinuous" vertical="center" wrapText="1"/>
      <protection locked="0"/>
    </xf>
    <xf numFmtId="0" fontId="15" fillId="2" borderId="5" xfId="9" applyFont="1" applyFill="1" applyBorder="1" applyAlignment="1" applyProtection="1">
      <alignment vertical="center" wrapText="1"/>
      <protection locked="0"/>
    </xf>
    <xf numFmtId="0" fontId="15" fillId="0" borderId="5" xfId="9" applyFont="1" applyBorder="1" applyAlignment="1" applyProtection="1">
      <alignment horizontal="center" vertical="center" wrapText="1"/>
      <protection locked="0"/>
    </xf>
    <xf numFmtId="0" fontId="6" fillId="0" borderId="5" xfId="9" applyFont="1" applyBorder="1" applyAlignment="1" applyProtection="1">
      <alignment horizontal="center" vertical="center" wrapText="1"/>
      <protection locked="0"/>
    </xf>
    <xf numFmtId="41" fontId="6" fillId="0" borderId="0" xfId="4" applyFont="1" applyFill="1" applyBorder="1" applyAlignment="1">
      <alignment horizontal="right" vertical="center" wrapText="1"/>
    </xf>
    <xf numFmtId="0" fontId="16" fillId="0" borderId="0" xfId="9" applyFont="1" applyAlignment="1" applyProtection="1">
      <alignment horizontal="left" vertical="center"/>
      <protection locked="0"/>
    </xf>
    <xf numFmtId="41" fontId="16" fillId="0" borderId="0" xfId="4" applyFont="1" applyFill="1" applyBorder="1" applyAlignment="1" applyProtection="1">
      <alignment horizontal="right" vertical="center" wrapText="1"/>
      <protection locked="0"/>
    </xf>
    <xf numFmtId="49" fontId="7" fillId="0" borderId="0" xfId="9" applyNumberFormat="1" applyFont="1" applyAlignment="1">
      <alignment horizontal="left" vertical="center"/>
    </xf>
    <xf numFmtId="49" fontId="7" fillId="0" borderId="0" xfId="26" applyNumberFormat="1" applyFont="1" applyAlignment="1">
      <alignment vertical="center" wrapText="1"/>
    </xf>
    <xf numFmtId="49" fontId="16" fillId="0" borderId="0" xfId="9" applyNumberFormat="1" applyFont="1" applyAlignment="1" applyProtection="1">
      <alignment horizontal="left" vertical="center"/>
      <protection locked="0"/>
    </xf>
    <xf numFmtId="9" fontId="7" fillId="0" borderId="0" xfId="2" applyFont="1" applyAlignment="1">
      <alignment horizontal="left" vertical="center"/>
    </xf>
    <xf numFmtId="0" fontId="6" fillId="0" borderId="23" xfId="26" applyFont="1" applyBorder="1" applyAlignment="1">
      <alignment vertical="center" wrapText="1"/>
    </xf>
    <xf numFmtId="0" fontId="6" fillId="2" borderId="2" xfId="26" applyFont="1" applyFill="1" applyBorder="1" applyAlignment="1">
      <alignment horizontal="center" vertical="center"/>
    </xf>
    <xf numFmtId="0" fontId="7" fillId="0" borderId="102" xfId="9" applyFont="1" applyBorder="1" applyAlignment="1">
      <alignment horizontal="centerContinuous" vertical="center"/>
    </xf>
    <xf numFmtId="41" fontId="6" fillId="0" borderId="0" xfId="4" applyFont="1" applyAlignment="1">
      <alignment horizontal="right" vertical="center"/>
    </xf>
    <xf numFmtId="41" fontId="6" fillId="0" borderId="0" xfId="4" applyFont="1" applyBorder="1" applyAlignment="1">
      <alignment horizontal="right" vertical="center"/>
    </xf>
    <xf numFmtId="165" fontId="6" fillId="0" borderId="0" xfId="3" applyNumberFormat="1" applyFont="1" applyFill="1" applyAlignment="1">
      <alignment horizontal="right" vertical="center"/>
    </xf>
    <xf numFmtId="165" fontId="6" fillId="0" borderId="0" xfId="3" applyNumberFormat="1" applyFont="1" applyAlignment="1">
      <alignment horizontal="right" vertical="center"/>
    </xf>
    <xf numFmtId="41" fontId="7" fillId="0" borderId="0" xfId="4" applyFont="1" applyBorder="1" applyAlignment="1">
      <alignment horizontal="right" vertical="center"/>
    </xf>
    <xf numFmtId="41" fontId="7" fillId="0" borderId="0" xfId="4" applyFont="1" applyAlignment="1">
      <alignment horizontal="right" vertical="center"/>
    </xf>
    <xf numFmtId="41" fontId="7" fillId="0" borderId="0" xfId="9" applyNumberFormat="1" applyFont="1" applyAlignment="1">
      <alignment horizontal="right" vertical="center"/>
    </xf>
    <xf numFmtId="41" fontId="7" fillId="0" borderId="0" xfId="1" applyFont="1" applyFill="1" applyAlignment="1">
      <alignment horizontal="right" vertical="center"/>
    </xf>
    <xf numFmtId="0" fontId="7" fillId="0" borderId="0" xfId="20" applyFont="1" applyAlignment="1">
      <alignment horizontal="left" vertical="center"/>
    </xf>
    <xf numFmtId="41" fontId="6" fillId="0" borderId="0" xfId="4" applyFont="1" applyFill="1" applyAlignment="1">
      <alignment horizontal="right" vertical="center"/>
    </xf>
    <xf numFmtId="0" fontId="7" fillId="0" borderId="0" xfId="9" applyFont="1" applyAlignment="1" applyProtection="1">
      <alignment horizontal="left" vertical="center"/>
      <protection locked="0"/>
    </xf>
    <xf numFmtId="41" fontId="7" fillId="0" borderId="0" xfId="4" applyFont="1" applyFill="1" applyAlignment="1">
      <alignment horizontal="right" vertical="center"/>
    </xf>
    <xf numFmtId="0" fontId="7" fillId="0" borderId="0" xfId="9" applyFont="1" applyAlignment="1" applyProtection="1">
      <alignment vertical="center" wrapText="1"/>
      <protection locked="0"/>
    </xf>
    <xf numFmtId="41" fontId="7" fillId="0" borderId="0" xfId="4" applyFont="1" applyFill="1" applyBorder="1" applyAlignment="1">
      <alignment vertical="center"/>
    </xf>
    <xf numFmtId="41" fontId="7" fillId="0" borderId="0" xfId="4" applyFont="1" applyFill="1" applyAlignment="1">
      <alignment vertical="center"/>
    </xf>
    <xf numFmtId="41" fontId="7" fillId="0" borderId="0" xfId="9" applyNumberFormat="1" applyFont="1" applyAlignment="1">
      <alignment vertical="center"/>
    </xf>
    <xf numFmtId="49" fontId="7" fillId="0" borderId="0" xfId="20" applyNumberFormat="1" applyFont="1" applyAlignment="1" applyProtection="1">
      <alignment horizontal="left" vertical="center"/>
      <protection locked="0"/>
    </xf>
    <xf numFmtId="49" fontId="7" fillId="0" borderId="0" xfId="20" applyNumberFormat="1" applyFont="1" applyAlignment="1" applyProtection="1">
      <alignment horizontal="justify" vertical="center" wrapText="1"/>
      <protection locked="0"/>
    </xf>
    <xf numFmtId="0" fontId="7" fillId="0" borderId="0" xfId="20" applyFont="1" applyAlignment="1">
      <alignment horizontal="right" vertical="center"/>
    </xf>
    <xf numFmtId="2" fontId="6" fillId="0" borderId="0" xfId="9" applyNumberFormat="1" applyFont="1" applyAlignment="1" applyProtection="1">
      <alignment horizontal="left" vertical="center"/>
      <protection locked="0"/>
    </xf>
    <xf numFmtId="2" fontId="6" fillId="0" borderId="0" xfId="9" applyNumberFormat="1" applyFont="1" applyAlignment="1" applyProtection="1">
      <alignment vertical="center"/>
      <protection locked="0"/>
    </xf>
    <xf numFmtId="2" fontId="15" fillId="0" borderId="0" xfId="9" applyNumberFormat="1" applyFont="1" applyAlignment="1" applyProtection="1">
      <alignment vertical="center" wrapText="1"/>
      <protection locked="0"/>
    </xf>
    <xf numFmtId="0" fontId="7" fillId="0" borderId="2" xfId="9" applyFont="1" applyBorder="1" applyAlignment="1">
      <alignment vertical="center"/>
    </xf>
    <xf numFmtId="0" fontId="6" fillId="2" borderId="106" xfId="9" applyFont="1" applyFill="1" applyBorder="1" applyAlignment="1">
      <alignment horizontal="centerContinuous" vertical="center"/>
    </xf>
    <xf numFmtId="0" fontId="6" fillId="2" borderId="102" xfId="9" applyFont="1" applyFill="1" applyBorder="1" applyAlignment="1">
      <alignment horizontal="centerContinuous" vertical="center"/>
    </xf>
    <xf numFmtId="0" fontId="6" fillId="2" borderId="25" xfId="9" applyFont="1" applyFill="1" applyBorder="1" applyAlignment="1">
      <alignment horizontal="center" vertical="center"/>
    </xf>
    <xf numFmtId="0" fontId="15" fillId="0" borderId="23" xfId="9" applyFont="1" applyBorder="1" applyAlignment="1" applyProtection="1">
      <alignment horizontal="centerContinuous" vertical="center"/>
      <protection locked="0"/>
    </xf>
    <xf numFmtId="0" fontId="15" fillId="0" borderId="11" xfId="9" applyFont="1" applyBorder="1" applyAlignment="1" applyProtection="1">
      <alignment horizontal="centerContinuous" vertical="center"/>
      <protection locked="0"/>
    </xf>
    <xf numFmtId="0" fontId="15" fillId="0" borderId="8" xfId="9" applyFont="1" applyBorder="1" applyAlignment="1" applyProtection="1">
      <alignment horizontal="centerContinuous" vertical="center"/>
      <protection locked="0"/>
    </xf>
    <xf numFmtId="0" fontId="6" fillId="0" borderId="8" xfId="9" applyFont="1" applyBorder="1" applyAlignment="1" applyProtection="1">
      <alignment horizontal="centerContinuous" vertical="center"/>
      <protection locked="0"/>
    </xf>
    <xf numFmtId="0" fontId="6" fillId="0" borderId="23" xfId="9" applyFont="1" applyBorder="1" applyAlignment="1" applyProtection="1">
      <alignment horizontal="centerContinuous" vertical="center"/>
      <protection locked="0"/>
    </xf>
    <xf numFmtId="0" fontId="6" fillId="0" borderId="11" xfId="9" applyFont="1" applyBorder="1" applyAlignment="1" applyProtection="1">
      <alignment horizontal="centerContinuous" vertical="center"/>
      <protection locked="0"/>
    </xf>
    <xf numFmtId="0" fontId="15" fillId="2" borderId="5" xfId="9" applyFont="1" applyFill="1" applyBorder="1" applyAlignment="1" applyProtection="1">
      <alignment vertical="center"/>
      <protection locked="0"/>
    </xf>
    <xf numFmtId="41" fontId="15" fillId="0" borderId="102" xfId="9" applyNumberFormat="1" applyFont="1" applyBorder="1" applyAlignment="1" applyProtection="1">
      <alignment horizontal="center" vertical="center" wrapText="1"/>
      <protection locked="0"/>
    </xf>
    <xf numFmtId="41" fontId="15" fillId="0" borderId="1" xfId="9" applyNumberFormat="1" applyFont="1" applyBorder="1" applyAlignment="1" applyProtection="1">
      <alignment horizontal="center" vertical="center" wrapText="1"/>
      <protection locked="0"/>
    </xf>
    <xf numFmtId="41" fontId="6" fillId="0" borderId="1" xfId="9" applyNumberFormat="1" applyFont="1" applyBorder="1" applyAlignment="1" applyProtection="1">
      <alignment horizontal="center" vertical="center" wrapText="1"/>
      <protection locked="0"/>
    </xf>
    <xf numFmtId="0" fontId="15" fillId="0" borderId="0" xfId="9" applyFont="1" applyAlignment="1" applyProtection="1">
      <alignment horizontal="left" vertical="center" wrapText="1"/>
      <protection locked="0"/>
    </xf>
    <xf numFmtId="41" fontId="6" fillId="0" borderId="0" xfId="41" applyNumberFormat="1" applyFont="1" applyFill="1" applyBorder="1" applyAlignment="1" applyProtection="1">
      <alignment horizontal="right" vertical="center" wrapText="1"/>
      <protection locked="0"/>
    </xf>
    <xf numFmtId="41" fontId="7" fillId="0" borderId="0" xfId="41" applyNumberFormat="1" applyFont="1" applyFill="1" applyBorder="1" applyAlignment="1" applyProtection="1">
      <alignment horizontal="right" vertical="center" wrapText="1"/>
      <protection locked="0"/>
    </xf>
    <xf numFmtId="0" fontId="16" fillId="0" borderId="0" xfId="9" applyFont="1" applyAlignment="1">
      <alignment horizontal="left" vertical="center"/>
    </xf>
    <xf numFmtId="49" fontId="8" fillId="0" borderId="0" xfId="0" applyNumberFormat="1" applyFont="1" applyAlignment="1">
      <alignment horizontal="left" vertical="center"/>
    </xf>
    <xf numFmtId="49" fontId="8" fillId="0" borderId="0" xfId="0" applyNumberFormat="1" applyFont="1" applyAlignment="1">
      <alignment vertical="center"/>
    </xf>
    <xf numFmtId="49" fontId="4" fillId="0" borderId="0" xfId="0" applyNumberFormat="1" applyFont="1" applyAlignment="1">
      <alignment vertical="center"/>
    </xf>
    <xf numFmtId="49" fontId="4" fillId="2" borderId="7" xfId="0" applyNumberFormat="1" applyFont="1" applyFill="1" applyBorder="1" applyAlignment="1">
      <alignment vertical="center"/>
    </xf>
    <xf numFmtId="49" fontId="4" fillId="2" borderId="2" xfId="0" applyNumberFormat="1" applyFont="1" applyFill="1" applyBorder="1" applyAlignment="1">
      <alignment vertical="center"/>
    </xf>
    <xf numFmtId="49" fontId="6" fillId="0" borderId="101" xfId="42" applyNumberFormat="1" applyFont="1" applyBorder="1" applyAlignment="1">
      <alignment horizontal="centerContinuous" vertical="center"/>
    </xf>
    <xf numFmtId="49" fontId="6" fillId="0" borderId="106" xfId="42" applyNumberFormat="1" applyFont="1" applyBorder="1" applyAlignment="1">
      <alignment horizontal="centerContinuous" vertical="center"/>
    </xf>
    <xf numFmtId="49" fontId="6" fillId="0" borderId="102" xfId="42" applyNumberFormat="1" applyFont="1" applyBorder="1" applyAlignment="1">
      <alignment horizontal="centerContinuous" vertical="center"/>
    </xf>
    <xf numFmtId="49" fontId="8" fillId="2" borderId="10" xfId="0" applyNumberFormat="1" applyFont="1" applyFill="1" applyBorder="1" applyAlignment="1">
      <alignment horizontal="center" vertical="center"/>
    </xf>
    <xf numFmtId="49" fontId="8" fillId="2" borderId="25" xfId="0" applyNumberFormat="1" applyFont="1" applyFill="1" applyBorder="1" applyAlignment="1">
      <alignment horizontal="centerContinuous" vertical="center"/>
    </xf>
    <xf numFmtId="49" fontId="8" fillId="2" borderId="2" xfId="0" applyNumberFormat="1" applyFont="1" applyFill="1" applyBorder="1" applyAlignment="1">
      <alignment horizontal="centerContinuous" vertical="center"/>
    </xf>
    <xf numFmtId="49" fontId="8" fillId="2" borderId="8" xfId="0" applyNumberFormat="1" applyFont="1" applyFill="1" applyBorder="1" applyAlignment="1">
      <alignment horizontal="centerContinuous" vertical="center" wrapText="1"/>
    </xf>
    <xf numFmtId="49" fontId="8" fillId="2" borderId="5" xfId="0" applyNumberFormat="1" applyFont="1" applyFill="1" applyBorder="1" applyAlignment="1">
      <alignment horizontal="centerContinuous" vertical="center"/>
    </xf>
    <xf numFmtId="49" fontId="6" fillId="0" borderId="1" xfId="42" applyNumberFormat="1" applyFont="1" applyBorder="1" applyAlignment="1">
      <alignment horizontal="centerContinuous" vertical="center" wrapText="1"/>
    </xf>
    <xf numFmtId="49" fontId="8" fillId="0" borderId="9" xfId="0" applyNumberFormat="1" applyFont="1" applyBorder="1" applyAlignment="1">
      <alignment horizontal="left" vertical="center" wrapText="1"/>
    </xf>
    <xf numFmtId="41" fontId="8" fillId="0" borderId="9" xfId="0" applyNumberFormat="1" applyFont="1" applyBorder="1" applyAlignment="1">
      <alignment horizontal="center" vertical="center"/>
    </xf>
    <xf numFmtId="49" fontId="4" fillId="0" borderId="0" xfId="0" applyNumberFormat="1" applyFont="1" applyAlignment="1">
      <alignment horizontal="left" vertical="center" wrapText="1"/>
    </xf>
    <xf numFmtId="49" fontId="7" fillId="0" borderId="0" xfId="21" applyNumberFormat="1" applyFont="1" applyAlignment="1">
      <alignment horizontal="left" vertical="center"/>
    </xf>
    <xf numFmtId="49" fontId="7" fillId="0" borderId="0" xfId="21" applyNumberFormat="1" applyFont="1" applyAlignment="1">
      <alignment vertical="center"/>
    </xf>
    <xf numFmtId="49" fontId="4" fillId="0" borderId="0" xfId="0" applyNumberFormat="1" applyFont="1" applyAlignment="1">
      <alignment horizontal="left" vertical="center"/>
    </xf>
    <xf numFmtId="49" fontId="16" fillId="0" borderId="0" xfId="5" quotePrefix="1" applyNumberFormat="1" applyFont="1" applyAlignment="1">
      <alignment horizontal="left" vertical="center"/>
    </xf>
    <xf numFmtId="49" fontId="16" fillId="0" borderId="0" xfId="5" quotePrefix="1" applyNumberFormat="1" applyFont="1" applyAlignment="1">
      <alignment vertical="center"/>
    </xf>
    <xf numFmtId="0" fontId="6" fillId="2" borderId="2" xfId="20" applyFont="1" applyFill="1" applyBorder="1" applyAlignment="1" applyProtection="1">
      <alignment horizontal="centerContinuous" vertical="center" wrapText="1" readingOrder="1"/>
      <protection locked="0"/>
    </xf>
    <xf numFmtId="0" fontId="6" fillId="2" borderId="2" xfId="20" applyFont="1" applyFill="1" applyBorder="1" applyAlignment="1" applyProtection="1">
      <alignment horizontal="centerContinuous" vertical="center" readingOrder="1"/>
      <protection locked="0"/>
    </xf>
    <xf numFmtId="0" fontId="6" fillId="2" borderId="101" xfId="0" applyFont="1" applyFill="1" applyBorder="1" applyAlignment="1">
      <alignment horizontal="centerContinuous" vertical="center"/>
    </xf>
    <xf numFmtId="0" fontId="6" fillId="2" borderId="106" xfId="0" applyFont="1" applyFill="1" applyBorder="1" applyAlignment="1">
      <alignment horizontal="centerContinuous" vertical="center"/>
    </xf>
    <xf numFmtId="0" fontId="6" fillId="2" borderId="102" xfId="0" applyFont="1" applyFill="1" applyBorder="1" applyAlignment="1">
      <alignment horizontal="centerContinuous" vertical="center"/>
    </xf>
    <xf numFmtId="0" fontId="6" fillId="2" borderId="25" xfId="20" applyFont="1" applyFill="1" applyBorder="1" applyAlignment="1" applyProtection="1">
      <alignment horizontal="center" vertical="center" wrapText="1" readingOrder="1"/>
      <protection locked="0"/>
    </xf>
    <xf numFmtId="0" fontId="6" fillId="2" borderId="25" xfId="20" applyFont="1" applyFill="1" applyBorder="1" applyAlignment="1" applyProtection="1">
      <alignment horizontal="center" vertical="center" readingOrder="1"/>
      <protection locked="0"/>
    </xf>
    <xf numFmtId="0" fontId="6" fillId="2" borderId="2" xfId="0" applyFont="1" applyFill="1" applyBorder="1" applyAlignment="1">
      <alignment horizontal="centerContinuous" vertical="center" wrapText="1"/>
    </xf>
    <xf numFmtId="0" fontId="6" fillId="2" borderId="7" xfId="0" applyFont="1" applyFill="1" applyBorder="1" applyAlignment="1">
      <alignment horizontal="centerContinuous" vertical="center" readingOrder="1"/>
    </xf>
    <xf numFmtId="0" fontId="6" fillId="2" borderId="17" xfId="0" applyFont="1" applyFill="1" applyBorder="1" applyAlignment="1">
      <alignment horizontal="centerContinuous" vertical="center" readingOrder="1"/>
    </xf>
    <xf numFmtId="0" fontId="6" fillId="2" borderId="1" xfId="0" applyFont="1" applyFill="1" applyBorder="1" applyAlignment="1">
      <alignment horizontal="centerContinuous" vertical="center" readingOrder="1"/>
    </xf>
    <xf numFmtId="0" fontId="7" fillId="0" borderId="0" xfId="0" applyFont="1" applyAlignment="1">
      <alignment vertical="center" readingOrder="1"/>
    </xf>
    <xf numFmtId="0" fontId="6" fillId="2" borderId="144" xfId="20" applyFont="1" applyFill="1" applyBorder="1" applyAlignment="1" applyProtection="1">
      <alignment horizontal="center" vertical="center" wrapText="1" readingOrder="1"/>
      <protection locked="0"/>
    </xf>
    <xf numFmtId="0" fontId="6" fillId="2" borderId="144" xfId="20" applyFont="1" applyFill="1" applyBorder="1" applyAlignment="1" applyProtection="1">
      <alignment horizontal="center" vertical="center" readingOrder="1"/>
      <protection locked="0"/>
    </xf>
    <xf numFmtId="0" fontId="6" fillId="2" borderId="145" xfId="0" applyFont="1" applyFill="1" applyBorder="1" applyAlignment="1">
      <alignment vertical="center" wrapText="1"/>
    </xf>
    <xf numFmtId="0" fontId="6" fillId="2" borderId="146" xfId="0" applyFont="1" applyFill="1" applyBorder="1" applyAlignment="1">
      <alignment horizontal="centerContinuous" vertical="center"/>
    </xf>
    <xf numFmtId="0" fontId="6" fillId="2" borderId="112" xfId="0" applyFont="1" applyFill="1" applyBorder="1" applyAlignment="1">
      <alignment horizontal="centerContinuous" vertical="center"/>
    </xf>
    <xf numFmtId="178" fontId="7" fillId="0" borderId="0" xfId="20" applyNumberFormat="1" applyFont="1" applyAlignment="1" applyProtection="1">
      <alignment horizontal="left" vertical="center" wrapText="1" readingOrder="1"/>
      <protection locked="0"/>
    </xf>
    <xf numFmtId="174" fontId="7" fillId="0" borderId="0" xfId="10" applyFont="1" applyFill="1" applyBorder="1" applyAlignment="1" applyProtection="1">
      <alignment horizontal="center" wrapText="1" readingOrder="1"/>
      <protection locked="0"/>
    </xf>
    <xf numFmtId="174" fontId="6" fillId="0" borderId="0" xfId="0" applyNumberFormat="1" applyFont="1" applyAlignment="1">
      <alignment horizontal="left"/>
    </xf>
    <xf numFmtId="174" fontId="7" fillId="0" borderId="0" xfId="0" applyNumberFormat="1" applyFont="1" applyAlignment="1">
      <alignment horizontal="left"/>
    </xf>
    <xf numFmtId="0" fontId="7" fillId="0" borderId="0" xfId="21" applyFont="1" applyAlignment="1">
      <alignment vertical="top"/>
    </xf>
    <xf numFmtId="0" fontId="7" fillId="0" borderId="0" xfId="21" applyFont="1" applyAlignment="1">
      <alignment vertical="top" wrapText="1"/>
    </xf>
    <xf numFmtId="0" fontId="6" fillId="0" borderId="101" xfId="0" applyFont="1" applyBorder="1" applyAlignment="1">
      <alignment horizontal="centerContinuous" vertical="center"/>
    </xf>
    <xf numFmtId="0" fontId="6" fillId="0" borderId="106" xfId="0" applyFont="1" applyBorder="1" applyAlignment="1">
      <alignment horizontal="centerContinuous" vertical="center"/>
    </xf>
    <xf numFmtId="0" fontId="6" fillId="0" borderId="1" xfId="20" applyFont="1" applyBorder="1" applyAlignment="1">
      <alignment horizontal="centerContinuous" vertical="center" wrapText="1"/>
    </xf>
    <xf numFmtId="0" fontId="6" fillId="0" borderId="106" xfId="20" applyFont="1" applyBorder="1" applyAlignment="1">
      <alignment horizontal="centerContinuous" vertical="center" wrapText="1"/>
    </xf>
    <xf numFmtId="0" fontId="6" fillId="2" borderId="5" xfId="20" applyFont="1" applyFill="1" applyBorder="1" applyAlignment="1">
      <alignment horizontal="center" vertical="center" wrapText="1"/>
    </xf>
    <xf numFmtId="0" fontId="6" fillId="0" borderId="9" xfId="0" applyFont="1" applyBorder="1" applyAlignment="1">
      <alignment vertical="center"/>
    </xf>
    <xf numFmtId="41" fontId="6" fillId="0" borderId="9" xfId="20" applyNumberFormat="1" applyFont="1" applyBorder="1" applyAlignment="1">
      <alignment vertical="center" wrapText="1"/>
    </xf>
    <xf numFmtId="0" fontId="7" fillId="0" borderId="0" xfId="21" applyFont="1" applyAlignment="1">
      <alignment vertical="center" wrapText="1"/>
    </xf>
    <xf numFmtId="0" fontId="10" fillId="0" borderId="0" xfId="0" applyFont="1" applyAlignment="1">
      <alignment vertical="center"/>
    </xf>
    <xf numFmtId="49" fontId="7" fillId="0" borderId="0" xfId="20" applyNumberFormat="1" applyFont="1" applyAlignment="1" applyProtection="1">
      <alignment vertical="center"/>
      <protection locked="0"/>
    </xf>
    <xf numFmtId="49" fontId="7" fillId="0" borderId="0" xfId="20" applyNumberFormat="1" applyFont="1" applyAlignment="1" applyProtection="1">
      <alignment vertical="center" wrapText="1"/>
      <protection locked="0"/>
    </xf>
    <xf numFmtId="0" fontId="7" fillId="0" borderId="0" xfId="20" applyFont="1" applyAlignment="1" applyProtection="1">
      <alignment vertical="center" wrapText="1"/>
      <protection locked="0"/>
    </xf>
    <xf numFmtId="0" fontId="6" fillId="2" borderId="7" xfId="20" applyFont="1" applyFill="1" applyBorder="1" applyAlignment="1" applyProtection="1">
      <alignment horizontal="centerContinuous" vertical="center" readingOrder="1"/>
      <protection locked="0"/>
    </xf>
    <xf numFmtId="0" fontId="7" fillId="0" borderId="106" xfId="20" applyFont="1" applyBorder="1" applyAlignment="1" applyProtection="1">
      <alignment horizontal="centerContinuous" vertical="center" readingOrder="1"/>
      <protection locked="0"/>
    </xf>
    <xf numFmtId="0" fontId="7" fillId="0" borderId="102" xfId="20" applyFont="1" applyBorder="1" applyAlignment="1" applyProtection="1">
      <alignment horizontal="centerContinuous" vertical="center" readingOrder="1"/>
      <protection locked="0"/>
    </xf>
    <xf numFmtId="0" fontId="6" fillId="2" borderId="8" xfId="20" applyFont="1" applyFill="1" applyBorder="1" applyAlignment="1" applyProtection="1">
      <alignment horizontal="center" vertical="center" readingOrder="1"/>
      <protection locked="0"/>
    </xf>
    <xf numFmtId="0" fontId="6" fillId="2" borderId="5" xfId="20" applyFont="1" applyFill="1" applyBorder="1" applyAlignment="1" applyProtection="1">
      <alignment horizontal="center" vertical="center" readingOrder="1"/>
      <protection locked="0"/>
    </xf>
    <xf numFmtId="0" fontId="6" fillId="0" borderId="106" xfId="20" applyFont="1" applyBorder="1" applyAlignment="1" applyProtection="1">
      <alignment horizontal="centerContinuous" vertical="center" wrapText="1" readingOrder="1"/>
      <protection locked="0"/>
    </xf>
    <xf numFmtId="0" fontId="6" fillId="0" borderId="102" xfId="20" applyFont="1" applyBorder="1" applyAlignment="1" applyProtection="1">
      <alignment horizontal="centerContinuous" vertical="center" wrapText="1" readingOrder="1"/>
      <protection locked="0"/>
    </xf>
    <xf numFmtId="0" fontId="6" fillId="0" borderId="9" xfId="0" applyFont="1" applyBorder="1"/>
    <xf numFmtId="41" fontId="6" fillId="0" borderId="9" xfId="0" applyNumberFormat="1" applyFont="1" applyBorder="1"/>
    <xf numFmtId="41" fontId="6" fillId="0" borderId="0" xfId="0" applyNumberFormat="1" applyFont="1"/>
    <xf numFmtId="41" fontId="7" fillId="0" borderId="0" xfId="0" applyNumberFormat="1" applyFont="1" applyAlignment="1">
      <alignment horizontal="right"/>
    </xf>
    <xf numFmtId="0" fontId="6" fillId="0" borderId="0" xfId="0" applyFont="1" applyAlignment="1">
      <alignment vertical="top" wrapText="1"/>
    </xf>
    <xf numFmtId="0" fontId="7" fillId="0" borderId="0" xfId="20" applyFont="1" applyAlignment="1" applyProtection="1">
      <alignment vertical="top" readingOrder="1"/>
      <protection locked="0"/>
    </xf>
    <xf numFmtId="49" fontId="7" fillId="0" borderId="0" xfId="20" applyNumberFormat="1" applyFont="1" applyAlignment="1" applyProtection="1">
      <alignment vertical="top" readingOrder="1"/>
      <protection locked="0"/>
    </xf>
    <xf numFmtId="49" fontId="7" fillId="0" borderId="0" xfId="20" applyNumberFormat="1" applyFont="1" applyAlignment="1" applyProtection="1">
      <alignment vertical="top" wrapText="1"/>
      <protection locked="0"/>
    </xf>
    <xf numFmtId="3" fontId="6" fillId="2" borderId="2" xfId="20" applyNumberFormat="1" applyFont="1" applyFill="1" applyBorder="1" applyAlignment="1" applyProtection="1">
      <alignment horizontal="centerContinuous" vertical="center" wrapText="1" readingOrder="1"/>
      <protection locked="0"/>
    </xf>
    <xf numFmtId="0" fontId="6" fillId="2" borderId="101" xfId="20" applyFont="1" applyFill="1" applyBorder="1" applyAlignment="1" applyProtection="1">
      <alignment horizontal="centerContinuous" vertical="center" wrapText="1" readingOrder="1"/>
      <protection locked="0"/>
    </xf>
    <xf numFmtId="0" fontId="6" fillId="2" borderId="106" xfId="20" applyFont="1" applyFill="1" applyBorder="1" applyAlignment="1" applyProtection="1">
      <alignment horizontal="centerContinuous" vertical="center" wrapText="1" readingOrder="1"/>
      <protection locked="0"/>
    </xf>
    <xf numFmtId="0" fontId="7" fillId="0" borderId="102" xfId="0" applyFont="1" applyBorder="1" applyAlignment="1">
      <alignment horizontal="centerContinuous" vertical="center" readingOrder="1"/>
    </xf>
    <xf numFmtId="0" fontId="6" fillId="2" borderId="5" xfId="20" applyFont="1" applyFill="1" applyBorder="1" applyAlignment="1" applyProtection="1">
      <alignment vertical="center" wrapText="1" readingOrder="1"/>
      <protection locked="0"/>
    </xf>
    <xf numFmtId="3" fontId="6" fillId="2" borderId="5" xfId="20" applyNumberFormat="1" applyFont="1" applyFill="1" applyBorder="1" applyAlignment="1" applyProtection="1">
      <alignment horizontal="center" vertical="center" wrapText="1" readingOrder="1"/>
      <protection locked="0"/>
    </xf>
    <xf numFmtId="0" fontId="6" fillId="0" borderId="5" xfId="0" applyFont="1" applyBorder="1" applyAlignment="1">
      <alignment horizontal="centerContinuous" vertical="center"/>
    </xf>
    <xf numFmtId="165" fontId="6" fillId="0" borderId="0" xfId="13" applyNumberFormat="1" applyFont="1" applyAlignment="1">
      <alignment horizontal="right" indent="2"/>
    </xf>
    <xf numFmtId="165" fontId="6" fillId="0" borderId="9" xfId="13" applyNumberFormat="1" applyFont="1" applyBorder="1" applyAlignment="1">
      <alignment horizontal="right"/>
    </xf>
    <xf numFmtId="165" fontId="7" fillId="0" borderId="0" xfId="13" applyNumberFormat="1" applyFont="1" applyAlignment="1">
      <alignment horizontal="right"/>
    </xf>
    <xf numFmtId="49" fontId="7" fillId="0" borderId="0" xfId="20" applyNumberFormat="1" applyFont="1" applyAlignment="1" applyProtection="1">
      <alignment vertical="top" wrapText="1" readingOrder="1"/>
      <protection locked="0"/>
    </xf>
    <xf numFmtId="0" fontId="6" fillId="0" borderId="0" xfId="20" applyFont="1" applyAlignment="1" applyProtection="1">
      <alignment vertical="center"/>
      <protection locked="0"/>
    </xf>
    <xf numFmtId="0" fontId="6" fillId="2" borderId="2" xfId="0" applyFont="1" applyFill="1" applyBorder="1" applyAlignment="1" applyProtection="1">
      <alignment horizontal="centerContinuous" vertical="center" wrapText="1"/>
      <protection locked="0"/>
    </xf>
    <xf numFmtId="0" fontId="6" fillId="2" borderId="17" xfId="20" applyFont="1" applyFill="1" applyBorder="1" applyAlignment="1" applyProtection="1">
      <alignment horizontal="centerContinuous" vertical="center" wrapText="1"/>
      <protection locked="0"/>
    </xf>
    <xf numFmtId="0" fontId="6" fillId="0" borderId="106" xfId="20" applyFont="1" applyBorder="1" applyAlignment="1" applyProtection="1">
      <alignment horizontal="centerContinuous" vertical="center" wrapText="1"/>
      <protection locked="0"/>
    </xf>
    <xf numFmtId="0" fontId="7" fillId="0" borderId="106" xfId="20" applyFont="1" applyBorder="1" applyAlignment="1" applyProtection="1">
      <alignment horizontal="centerContinuous" vertical="center" wrapText="1"/>
      <protection locked="0"/>
    </xf>
    <xf numFmtId="0" fontId="7" fillId="0" borderId="102" xfId="20" applyFont="1" applyBorder="1" applyAlignment="1" applyProtection="1">
      <alignment horizontal="centerContinuous" vertical="center" wrapText="1"/>
      <protection locked="0"/>
    </xf>
    <xf numFmtId="0" fontId="6" fillId="2" borderId="5" xfId="0" applyFont="1" applyFill="1" applyBorder="1" applyAlignment="1" applyProtection="1">
      <alignment vertical="center" wrapText="1"/>
      <protection locked="0"/>
    </xf>
    <xf numFmtId="0" fontId="6" fillId="2" borderId="11" xfId="20" applyFont="1" applyFill="1" applyBorder="1" applyAlignment="1" applyProtection="1">
      <alignment horizontal="center" vertical="center" wrapText="1"/>
      <protection locked="0"/>
    </xf>
    <xf numFmtId="0" fontId="6" fillId="0" borderId="1" xfId="20" applyFont="1" applyBorder="1" applyAlignment="1" applyProtection="1">
      <alignment horizontal="centerContinuous" vertical="center" wrapText="1"/>
      <protection locked="0"/>
    </xf>
    <xf numFmtId="0" fontId="6" fillId="0" borderId="102" xfId="20" applyFont="1" applyBorder="1" applyAlignment="1" applyProtection="1">
      <alignment horizontal="centerContinuous" vertical="center" wrapText="1"/>
      <protection locked="0"/>
    </xf>
    <xf numFmtId="0" fontId="6" fillId="0" borderId="0" xfId="20" applyFont="1" applyAlignment="1" applyProtection="1">
      <alignment vertical="center" wrapText="1"/>
      <protection locked="0"/>
    </xf>
    <xf numFmtId="41" fontId="6" fillId="0" borderId="0" xfId="22" applyNumberFormat="1" applyFont="1" applyFill="1" applyBorder="1" applyAlignment="1" applyProtection="1">
      <alignment horizontal="right" vertical="center" wrapText="1"/>
    </xf>
    <xf numFmtId="41" fontId="7" fillId="0" borderId="0" xfId="22" applyNumberFormat="1" applyFont="1" applyFill="1" applyBorder="1" applyAlignment="1" applyProtection="1">
      <alignment horizontal="right" vertical="center" wrapText="1"/>
      <protection locked="0"/>
    </xf>
    <xf numFmtId="0" fontId="6" fillId="2" borderId="2" xfId="0" applyFont="1" applyFill="1" applyBorder="1" applyAlignment="1" applyProtection="1">
      <alignment horizontal="centerContinuous" vertical="center" wrapText="1" readingOrder="1"/>
      <protection locked="0"/>
    </xf>
    <xf numFmtId="0" fontId="7" fillId="2" borderId="106" xfId="20" applyFont="1" applyFill="1" applyBorder="1" applyAlignment="1" applyProtection="1">
      <alignment horizontal="centerContinuous" vertical="center" wrapText="1"/>
      <protection locked="0"/>
    </xf>
    <xf numFmtId="0" fontId="7" fillId="2" borderId="102" xfId="20" applyFont="1" applyFill="1" applyBorder="1" applyAlignment="1" applyProtection="1">
      <alignment horizontal="centerContinuous" vertical="center" wrapText="1"/>
      <protection locked="0"/>
    </xf>
    <xf numFmtId="0" fontId="6" fillId="2" borderId="5" xfId="0" applyFont="1" applyFill="1" applyBorder="1" applyAlignment="1" applyProtection="1">
      <alignment vertical="center" wrapText="1" readingOrder="1"/>
      <protection locked="0"/>
    </xf>
    <xf numFmtId="0" fontId="6" fillId="2" borderId="5" xfId="20" applyFont="1" applyFill="1" applyBorder="1" applyAlignment="1" applyProtection="1">
      <alignment horizontal="center" vertical="center" wrapText="1" readingOrder="1"/>
      <protection locked="0"/>
    </xf>
    <xf numFmtId="0" fontId="6" fillId="0" borderId="9" xfId="20" applyFont="1" applyBorder="1" applyAlignment="1" applyProtection="1">
      <alignment vertical="top" wrapText="1" readingOrder="1"/>
      <protection locked="0"/>
    </xf>
    <xf numFmtId="41" fontId="6" fillId="0" borderId="9" xfId="22" applyNumberFormat="1" applyFont="1" applyFill="1" applyBorder="1" applyAlignment="1" applyProtection="1">
      <alignment horizontal="right" vertical="top" wrapText="1" readingOrder="1"/>
    </xf>
    <xf numFmtId="41" fontId="6" fillId="0" borderId="0" xfId="0" applyNumberFormat="1" applyFont="1" applyAlignment="1">
      <alignment horizontal="center"/>
    </xf>
    <xf numFmtId="0" fontId="6" fillId="0" borderId="0" xfId="0" applyFont="1" applyAlignment="1" applyProtection="1">
      <alignment vertical="top" wrapText="1" readingOrder="1"/>
      <protection locked="0"/>
    </xf>
    <xf numFmtId="0" fontId="7" fillId="0" borderId="0" xfId="20" applyFont="1" applyAlignment="1">
      <alignment vertical="top" wrapText="1"/>
    </xf>
    <xf numFmtId="0" fontId="7" fillId="0" borderId="0" xfId="0" applyFont="1" applyAlignment="1">
      <alignment vertical="top" readingOrder="1"/>
    </xf>
    <xf numFmtId="0" fontId="7" fillId="0" borderId="0" xfId="0" applyFont="1" applyAlignment="1">
      <alignment vertical="top" wrapText="1" readingOrder="1"/>
    </xf>
    <xf numFmtId="49" fontId="15" fillId="0" borderId="0" xfId="0" applyNumberFormat="1" applyFont="1" applyAlignment="1" applyProtection="1">
      <alignment horizontal="left" vertical="center"/>
      <protection locked="0"/>
    </xf>
    <xf numFmtId="0" fontId="15" fillId="0" borderId="0" xfId="0" applyFont="1" applyAlignment="1" applyProtection="1">
      <alignment vertical="center"/>
      <protection locked="0"/>
    </xf>
    <xf numFmtId="49" fontId="15" fillId="2" borderId="147" xfId="0" applyNumberFormat="1" applyFont="1" applyFill="1" applyBorder="1" applyAlignment="1" applyProtection="1">
      <alignment horizontal="centerContinuous" vertical="center"/>
      <protection locked="0"/>
    </xf>
    <xf numFmtId="49" fontId="15" fillId="2" borderId="9" xfId="0" applyNumberFormat="1" applyFont="1" applyFill="1" applyBorder="1" applyAlignment="1" applyProtection="1">
      <alignment horizontal="centerContinuous" vertical="center" wrapText="1"/>
      <protection locked="0"/>
    </xf>
    <xf numFmtId="49" fontId="15" fillId="0" borderId="148" xfId="0" applyNumberFormat="1" applyFont="1" applyBorder="1" applyAlignment="1" applyProtection="1">
      <alignment horizontal="centerContinuous" vertical="center"/>
      <protection locked="0"/>
    </xf>
    <xf numFmtId="49" fontId="4" fillId="0" borderId="149" xfId="0" applyNumberFormat="1" applyFont="1" applyBorder="1" applyAlignment="1" applyProtection="1">
      <alignment horizontal="centerContinuous" vertical="center"/>
      <protection locked="0"/>
    </xf>
    <xf numFmtId="49" fontId="15" fillId="2" borderId="76" xfId="0" applyNumberFormat="1" applyFont="1" applyFill="1" applyBorder="1" applyAlignment="1" applyProtection="1">
      <alignment horizontal="centerContinuous" vertical="center" wrapText="1"/>
      <protection locked="0"/>
    </xf>
    <xf numFmtId="49" fontId="15" fillId="2" borderId="150" xfId="0" applyNumberFormat="1" applyFont="1" applyFill="1" applyBorder="1" applyAlignment="1" applyProtection="1">
      <alignment vertical="center"/>
      <protection locked="0"/>
    </xf>
    <xf numFmtId="49" fontId="15" fillId="2" borderId="23" xfId="0" applyNumberFormat="1" applyFont="1" applyFill="1" applyBorder="1" applyAlignment="1" applyProtection="1">
      <alignment horizontal="center" vertical="center"/>
      <protection locked="0"/>
    </xf>
    <xf numFmtId="49" fontId="15" fillId="0" borderId="151" xfId="0" applyNumberFormat="1" applyFont="1" applyBorder="1" applyAlignment="1" applyProtection="1">
      <alignment horizontal="centerContinuous" vertical="center"/>
      <protection locked="0"/>
    </xf>
    <xf numFmtId="49" fontId="15" fillId="2" borderId="11" xfId="0" applyNumberFormat="1" applyFont="1" applyFill="1" applyBorder="1" applyAlignment="1" applyProtection="1">
      <alignment horizontal="center" vertical="center"/>
      <protection locked="0"/>
    </xf>
    <xf numFmtId="41" fontId="15" fillId="0" borderId="0" xfId="0" applyNumberFormat="1" applyFont="1" applyAlignment="1">
      <alignment horizontal="right" vertical="center"/>
    </xf>
    <xf numFmtId="49" fontId="16" fillId="0" borderId="0" xfId="0" applyNumberFormat="1" applyFont="1" applyAlignment="1" applyProtection="1">
      <alignment horizontal="left" vertical="center" wrapText="1"/>
      <protection locked="0"/>
    </xf>
    <xf numFmtId="41" fontId="16" fillId="0" borderId="0" xfId="0" applyNumberFormat="1" applyFont="1" applyAlignment="1" applyProtection="1">
      <alignment horizontal="right" vertical="center"/>
      <protection locked="0"/>
    </xf>
    <xf numFmtId="49" fontId="16" fillId="0" borderId="0" xfId="0" applyNumberFormat="1" applyFont="1" applyAlignment="1" applyProtection="1">
      <alignment horizontal="left" vertical="center"/>
      <protection locked="0"/>
    </xf>
    <xf numFmtId="0" fontId="16" fillId="0" borderId="0" xfId="0" applyFont="1" applyAlignment="1" applyProtection="1">
      <alignment vertical="center"/>
      <protection locked="0"/>
    </xf>
    <xf numFmtId="49" fontId="7" fillId="0" borderId="0" xfId="0" applyNumberFormat="1" applyFont="1" applyAlignment="1">
      <alignment horizontal="left" vertical="center"/>
    </xf>
    <xf numFmtId="0" fontId="6" fillId="0" borderId="0" xfId="20" applyFont="1" applyAlignment="1">
      <alignment horizontal="left" vertical="center" wrapText="1"/>
    </xf>
    <xf numFmtId="0" fontId="6" fillId="0" borderId="0" xfId="20" applyFont="1" applyAlignment="1">
      <alignment vertical="center" wrapText="1"/>
    </xf>
    <xf numFmtId="49" fontId="6" fillId="2" borderId="152" xfId="20" applyNumberFormat="1" applyFont="1" applyFill="1" applyBorder="1" applyAlignment="1">
      <alignment horizontal="centerContinuous" vertical="center"/>
    </xf>
    <xf numFmtId="49" fontId="6" fillId="0" borderId="153" xfId="20" applyNumberFormat="1" applyFont="1" applyBorder="1" applyAlignment="1">
      <alignment horizontal="centerContinuous" vertical="center" wrapText="1"/>
    </xf>
    <xf numFmtId="0" fontId="6" fillId="0" borderId="154" xfId="20" applyFont="1" applyBorder="1" applyAlignment="1">
      <alignment horizontal="centerContinuous" vertical="center" wrapText="1"/>
    </xf>
    <xf numFmtId="0" fontId="6" fillId="0" borderId="155" xfId="20" applyFont="1" applyBorder="1" applyAlignment="1">
      <alignment horizontal="centerContinuous" vertical="center" wrapText="1"/>
    </xf>
    <xf numFmtId="0" fontId="7" fillId="0" borderId="155" xfId="0" applyFont="1" applyBorder="1" applyAlignment="1">
      <alignment horizontal="centerContinuous" vertical="center"/>
    </xf>
    <xf numFmtId="0" fontId="6" fillId="2" borderId="25" xfId="20" applyFont="1" applyFill="1" applyBorder="1" applyAlignment="1">
      <alignment horizontal="centerContinuous" vertical="center"/>
    </xf>
    <xf numFmtId="0" fontId="6" fillId="0" borderId="152" xfId="20" applyFont="1" applyBorder="1" applyAlignment="1">
      <alignment horizontal="centerContinuous" vertical="center"/>
    </xf>
    <xf numFmtId="49" fontId="6" fillId="0" borderId="9" xfId="43" applyNumberFormat="1" applyFont="1" applyBorder="1" applyAlignment="1">
      <alignment vertical="center"/>
    </xf>
    <xf numFmtId="41" fontId="6" fillId="0" borderId="9" xfId="20" applyNumberFormat="1" applyFont="1" applyBorder="1" applyAlignment="1">
      <alignment horizontal="right" vertical="center"/>
    </xf>
    <xf numFmtId="49" fontId="7" fillId="0" borderId="0" xfId="20" applyNumberFormat="1" applyFont="1" applyAlignment="1" applyProtection="1">
      <alignment horizontal="left" vertical="center" wrapText="1"/>
      <protection locked="0"/>
    </xf>
    <xf numFmtId="49" fontId="7" fillId="0" borderId="0" xfId="20" applyNumberFormat="1" applyFont="1" applyAlignment="1">
      <alignment vertical="center" wrapText="1"/>
    </xf>
    <xf numFmtId="3" fontId="7" fillId="0" borderId="0" xfId="20" applyNumberFormat="1" applyFont="1" applyAlignment="1">
      <alignment vertical="center"/>
    </xf>
    <xf numFmtId="49" fontId="6" fillId="0" borderId="0" xfId="21" applyNumberFormat="1" applyFont="1" applyAlignment="1">
      <alignment horizontal="left" vertical="center"/>
    </xf>
    <xf numFmtId="49" fontId="6" fillId="0" borderId="0" xfId="20" applyNumberFormat="1" applyFont="1" applyAlignment="1">
      <alignment vertical="center"/>
    </xf>
    <xf numFmtId="49" fontId="6" fillId="0" borderId="153" xfId="20" applyNumberFormat="1" applyFont="1" applyBorder="1" applyAlignment="1">
      <alignment horizontal="centerContinuous" vertical="center"/>
    </xf>
    <xf numFmtId="0" fontId="6" fillId="0" borderId="154" xfId="20" applyFont="1" applyBorder="1" applyAlignment="1">
      <alignment horizontal="centerContinuous" vertical="center"/>
    </xf>
    <xf numFmtId="0" fontId="6" fillId="0" borderId="155" xfId="20" applyFont="1" applyBorder="1" applyAlignment="1">
      <alignment horizontal="centerContinuous" vertical="center"/>
    </xf>
    <xf numFmtId="0" fontId="6" fillId="2" borderId="25" xfId="20" applyFont="1" applyFill="1" applyBorder="1" applyAlignment="1">
      <alignment horizontal="center" vertical="center"/>
    </xf>
    <xf numFmtId="49" fontId="6" fillId="0" borderId="9" xfId="44" applyNumberFormat="1" applyFont="1" applyBorder="1" applyAlignment="1">
      <alignment vertical="center"/>
    </xf>
    <xf numFmtId="41" fontId="6" fillId="0" borderId="0" xfId="0" applyNumberFormat="1" applyFont="1" applyAlignment="1">
      <alignment vertical="center"/>
    </xf>
    <xf numFmtId="184" fontId="7" fillId="0" borderId="0" xfId="0" applyNumberFormat="1" applyFont="1" applyAlignment="1">
      <alignment vertical="center"/>
    </xf>
    <xf numFmtId="41" fontId="7" fillId="0" borderId="0" xfId="3" applyNumberFormat="1" applyFont="1" applyFill="1" applyBorder="1" applyAlignment="1">
      <alignment vertical="center"/>
    </xf>
    <xf numFmtId="165" fontId="7" fillId="0" borderId="0" xfId="16" applyNumberFormat="1" applyFont="1" applyFill="1" applyAlignment="1">
      <alignment vertical="center"/>
    </xf>
    <xf numFmtId="49" fontId="6" fillId="2" borderId="25" xfId="20" applyNumberFormat="1" applyFont="1" applyFill="1" applyBorder="1" applyAlignment="1">
      <alignment horizontal="center" vertical="center"/>
    </xf>
    <xf numFmtId="41" fontId="6" fillId="0" borderId="9" xfId="20" applyNumberFormat="1" applyFont="1" applyBorder="1" applyAlignment="1">
      <alignment vertical="center"/>
    </xf>
    <xf numFmtId="174" fontId="7" fillId="0" borderId="0" xfId="16" applyNumberFormat="1" applyFont="1" applyFill="1" applyAlignment="1">
      <alignment vertical="center"/>
    </xf>
    <xf numFmtId="0" fontId="6" fillId="0" borderId="0" xfId="21" applyFont="1" applyAlignment="1">
      <alignment vertical="center"/>
    </xf>
    <xf numFmtId="0" fontId="2" fillId="0" borderId="0" xfId="20" applyFont="1" applyAlignment="1" applyProtection="1">
      <alignment horizontal="left" vertical="center" readingOrder="1"/>
      <protection locked="0"/>
    </xf>
    <xf numFmtId="0" fontId="7" fillId="0" borderId="0" xfId="20" applyFont="1" applyAlignment="1">
      <alignment vertical="center" readingOrder="1"/>
    </xf>
    <xf numFmtId="0" fontId="15" fillId="2" borderId="152" xfId="20" applyFont="1" applyFill="1" applyBorder="1" applyAlignment="1" applyProtection="1">
      <alignment horizontal="centerContinuous" vertical="center" wrapText="1" readingOrder="1"/>
      <protection locked="0"/>
    </xf>
    <xf numFmtId="0" fontId="6" fillId="0" borderId="152" xfId="45" applyFont="1" applyBorder="1" applyAlignment="1">
      <alignment horizontal="centerContinuous" vertical="center" wrapText="1"/>
    </xf>
    <xf numFmtId="0" fontId="6" fillId="0" borderId="1" xfId="45" applyFont="1" applyBorder="1" applyAlignment="1">
      <alignment horizontal="centerContinuous" vertical="center" wrapText="1"/>
    </xf>
    <xf numFmtId="0" fontId="15" fillId="2" borderId="10" xfId="20" applyFont="1" applyFill="1" applyBorder="1" applyAlignment="1" applyProtection="1">
      <alignment horizontal="center" vertical="center" wrapText="1" readingOrder="1"/>
      <protection locked="0"/>
    </xf>
    <xf numFmtId="0" fontId="6" fillId="2" borderId="152" xfId="45" applyFont="1" applyFill="1" applyBorder="1" applyAlignment="1">
      <alignment horizontal="centerContinuous" vertical="center"/>
    </xf>
    <xf numFmtId="0" fontId="15" fillId="0" borderId="155" xfId="20" applyFont="1" applyBorder="1" applyAlignment="1" applyProtection="1">
      <alignment horizontal="centerContinuous" vertical="center" readingOrder="1"/>
      <protection locked="0"/>
    </xf>
    <xf numFmtId="0" fontId="15" fillId="0" borderId="153" xfId="20" applyFont="1" applyBorder="1" applyAlignment="1" applyProtection="1">
      <alignment horizontal="centerContinuous" vertical="center" readingOrder="1"/>
      <protection locked="0"/>
    </xf>
    <xf numFmtId="0" fontId="15" fillId="2" borderId="8" xfId="20" applyFont="1" applyFill="1" applyBorder="1" applyAlignment="1" applyProtection="1">
      <alignment vertical="center" wrapText="1" readingOrder="1"/>
      <protection locked="0"/>
    </xf>
    <xf numFmtId="0" fontId="6" fillId="2" borderId="5" xfId="45" applyFont="1" applyFill="1" applyBorder="1" applyAlignment="1">
      <alignment vertical="center"/>
    </xf>
    <xf numFmtId="0" fontId="15" fillId="0" borderId="155" xfId="20" applyFont="1" applyBorder="1" applyAlignment="1" applyProtection="1">
      <alignment horizontal="centerContinuous" vertical="center" wrapText="1" readingOrder="1"/>
      <protection locked="0"/>
    </xf>
    <xf numFmtId="0" fontId="15" fillId="0" borderId="153" xfId="20" applyFont="1" applyBorder="1" applyAlignment="1" applyProtection="1">
      <alignment horizontal="centerContinuous" vertical="center" wrapText="1" readingOrder="1"/>
      <protection locked="0"/>
    </xf>
    <xf numFmtId="0" fontId="6" fillId="0" borderId="155" xfId="45" applyFont="1" applyBorder="1" applyAlignment="1">
      <alignment horizontal="centerContinuous" vertical="center" wrapText="1"/>
    </xf>
    <xf numFmtId="41" fontId="6" fillId="0" borderId="0" xfId="45" applyNumberFormat="1" applyFont="1" applyAlignment="1">
      <alignment horizontal="right" vertical="center"/>
    </xf>
    <xf numFmtId="0" fontId="16" fillId="0" borderId="0" xfId="20" applyFont="1" applyAlignment="1" applyProtection="1">
      <alignment horizontal="left" vertical="center" wrapText="1" readingOrder="1"/>
      <protection locked="0"/>
    </xf>
    <xf numFmtId="41" fontId="7" fillId="0" borderId="0" xfId="45" applyNumberFormat="1" applyFont="1" applyAlignment="1">
      <alignment horizontal="right" vertical="center"/>
    </xf>
    <xf numFmtId="0" fontId="7" fillId="0" borderId="0" xfId="20" applyFont="1" applyAlignment="1" applyProtection="1">
      <alignment horizontal="left" vertical="center" wrapText="1" readingOrder="1"/>
      <protection locked="0"/>
    </xf>
    <xf numFmtId="0" fontId="15" fillId="0" borderId="0" xfId="20" applyFont="1" applyAlignment="1" applyProtection="1">
      <alignment horizontal="left" vertical="center" readingOrder="1"/>
      <protection locked="0"/>
    </xf>
    <xf numFmtId="0" fontId="16" fillId="0" borderId="0" xfId="20" applyFont="1" applyAlignment="1" applyProtection="1">
      <alignment horizontal="left" vertical="center" readingOrder="1"/>
      <protection locked="0"/>
    </xf>
    <xf numFmtId="0" fontId="15" fillId="2" borderId="152" xfId="20" applyFont="1" applyFill="1" applyBorder="1" applyAlignment="1" applyProtection="1">
      <alignment horizontal="centerContinuous" vertical="center" readingOrder="1"/>
      <protection locked="0"/>
    </xf>
    <xf numFmtId="0" fontId="6" fillId="0" borderId="153" xfId="45" applyFont="1" applyBorder="1" applyAlignment="1">
      <alignment horizontal="centerContinuous" vertical="center"/>
    </xf>
    <xf numFmtId="0" fontId="6" fillId="0" borderId="155" xfId="45" applyFont="1" applyBorder="1" applyAlignment="1">
      <alignment horizontal="centerContinuous" vertical="center"/>
    </xf>
    <xf numFmtId="0" fontId="15" fillId="2" borderId="5" xfId="20" applyFont="1" applyFill="1" applyBorder="1" applyAlignment="1" applyProtection="1">
      <alignment horizontal="left" vertical="center" readingOrder="1"/>
      <protection locked="0"/>
    </xf>
    <xf numFmtId="41" fontId="6" fillId="0" borderId="0" xfId="1" applyFont="1" applyFill="1" applyBorder="1" applyAlignment="1">
      <alignment vertical="center"/>
    </xf>
    <xf numFmtId="172" fontId="6" fillId="0" borderId="0" xfId="2" applyNumberFormat="1" applyFont="1" applyFill="1" applyBorder="1" applyAlignment="1">
      <alignment vertical="center"/>
    </xf>
    <xf numFmtId="10" fontId="7" fillId="0" borderId="0" xfId="2" applyNumberFormat="1" applyFont="1" applyFill="1" applyBorder="1" applyAlignment="1">
      <alignment vertical="center"/>
    </xf>
    <xf numFmtId="41" fontId="16" fillId="0" borderId="0" xfId="1" applyFont="1" applyFill="1" applyBorder="1" applyAlignment="1" applyProtection="1">
      <alignment vertical="center" readingOrder="1"/>
      <protection locked="0"/>
    </xf>
    <xf numFmtId="0" fontId="16" fillId="0" borderId="0" xfId="20" applyFont="1" applyAlignment="1" applyProtection="1">
      <alignment horizontal="right" vertical="center" readingOrder="1"/>
      <protection locked="0"/>
    </xf>
    <xf numFmtId="10" fontId="7" fillId="0" borderId="0" xfId="2" applyNumberFormat="1" applyFont="1" applyFill="1" applyBorder="1" applyAlignment="1">
      <alignment horizontal="right" vertical="center"/>
    </xf>
    <xf numFmtId="0" fontId="7" fillId="0" borderId="0" xfId="20" applyFont="1" applyAlignment="1">
      <alignment horizontal="right" vertical="center" readingOrder="1"/>
    </xf>
    <xf numFmtId="0" fontId="16" fillId="0" borderId="0" xfId="20" applyFont="1" applyAlignment="1" applyProtection="1">
      <alignment horizontal="centerContinuous" vertical="center" wrapText="1" readingOrder="1"/>
      <protection locked="0"/>
    </xf>
    <xf numFmtId="49" fontId="16" fillId="0" borderId="0" xfId="20" applyNumberFormat="1" applyFont="1" applyAlignment="1" applyProtection="1">
      <alignment vertical="center" readingOrder="1"/>
      <protection locked="0"/>
    </xf>
    <xf numFmtId="0" fontId="7" fillId="0" borderId="0" xfId="20" applyFont="1" applyAlignment="1">
      <alignment horizontal="justify" vertical="center"/>
    </xf>
    <xf numFmtId="10" fontId="7" fillId="0" borderId="0" xfId="2" applyNumberFormat="1" applyFont="1" applyAlignment="1">
      <alignment vertical="center"/>
    </xf>
    <xf numFmtId="0" fontId="6" fillId="0" borderId="153" xfId="45" applyFont="1" applyBorder="1" applyAlignment="1">
      <alignment horizontal="centerContinuous" vertical="center" wrapText="1"/>
    </xf>
    <xf numFmtId="0" fontId="2" fillId="0" borderId="0" xfId="20" applyFont="1" applyAlignment="1" applyProtection="1">
      <alignment vertical="center" readingOrder="1"/>
      <protection locked="0"/>
    </xf>
    <xf numFmtId="0" fontId="7" fillId="0" borderId="154" xfId="20" applyFont="1" applyBorder="1" applyAlignment="1">
      <alignment horizontal="centerContinuous" vertical="center" wrapText="1"/>
    </xf>
    <xf numFmtId="0" fontId="7" fillId="0" borderId="155" xfId="20" applyFont="1" applyBorder="1" applyAlignment="1">
      <alignment horizontal="centerContinuous" vertical="center" wrapText="1"/>
    </xf>
    <xf numFmtId="41" fontId="6" fillId="0" borderId="0" xfId="20" applyNumberFormat="1" applyFont="1" applyAlignment="1">
      <alignment vertical="center"/>
    </xf>
    <xf numFmtId="41" fontId="15" fillId="0" borderId="0" xfId="1" applyFont="1" applyAlignment="1" applyProtection="1">
      <alignment horizontal="right" vertical="center" readingOrder="1"/>
      <protection locked="0"/>
    </xf>
    <xf numFmtId="0" fontId="6" fillId="0" borderId="1" xfId="45" applyFont="1" applyBorder="1" applyAlignment="1">
      <alignment horizontal="centerContinuous" vertical="center"/>
    </xf>
    <xf numFmtId="0" fontId="6" fillId="0" borderId="154" xfId="45" applyFont="1" applyBorder="1" applyAlignment="1">
      <alignment horizontal="centerContinuous" vertical="center"/>
    </xf>
    <xf numFmtId="0" fontId="6" fillId="2" borderId="25" xfId="45" applyFont="1" applyFill="1" applyBorder="1" applyAlignment="1">
      <alignment vertical="center"/>
    </xf>
    <xf numFmtId="0" fontId="15" fillId="2" borderId="156" xfId="20" applyFont="1" applyFill="1" applyBorder="1" applyAlignment="1" applyProtection="1">
      <alignment horizontal="centerContinuous" vertical="center" readingOrder="1"/>
      <protection locked="0"/>
    </xf>
    <xf numFmtId="0" fontId="15" fillId="2" borderId="157" xfId="20" applyFont="1" applyFill="1" applyBorder="1" applyAlignment="1" applyProtection="1">
      <alignment horizontal="centerContinuous" vertical="center" wrapText="1" readingOrder="1"/>
      <protection locked="0"/>
    </xf>
    <xf numFmtId="0" fontId="6" fillId="0" borderId="158" xfId="45" applyFont="1" applyBorder="1" applyAlignment="1">
      <alignment horizontal="centerContinuous" vertical="center" wrapText="1"/>
    </xf>
    <xf numFmtId="0" fontId="6" fillId="0" borderId="154" xfId="45" applyFont="1" applyBorder="1" applyAlignment="1">
      <alignment horizontal="centerContinuous" vertical="center" wrapText="1"/>
    </xf>
    <xf numFmtId="0" fontId="15" fillId="2" borderId="159" xfId="20" applyFont="1" applyFill="1" applyBorder="1" applyAlignment="1" applyProtection="1">
      <alignment vertical="center"/>
      <protection locked="0"/>
    </xf>
    <xf numFmtId="0" fontId="6" fillId="2" borderId="158" xfId="45" applyFont="1" applyFill="1" applyBorder="1" applyAlignment="1">
      <alignment horizontal="centerContinuous" vertical="center"/>
    </xf>
    <xf numFmtId="0" fontId="6" fillId="2" borderId="154" xfId="45" applyFont="1" applyFill="1" applyBorder="1" applyAlignment="1">
      <alignment horizontal="left" vertical="center"/>
    </xf>
    <xf numFmtId="0" fontId="6" fillId="2" borderId="155" xfId="45" applyFont="1" applyFill="1" applyBorder="1" applyAlignment="1">
      <alignment horizontal="centerContinuous" vertical="center"/>
    </xf>
    <xf numFmtId="0" fontId="6" fillId="2" borderId="153" xfId="45" applyFont="1" applyFill="1" applyBorder="1" applyAlignment="1">
      <alignment horizontal="centerContinuous" vertical="center"/>
    </xf>
    <xf numFmtId="0" fontId="6" fillId="2" borderId="154" xfId="45" applyFont="1" applyFill="1" applyBorder="1" applyAlignment="1">
      <alignment horizontal="center" vertical="center"/>
    </xf>
    <xf numFmtId="0" fontId="6" fillId="2" borderId="155" xfId="45" applyFont="1" applyFill="1" applyBorder="1" applyAlignment="1">
      <alignment horizontal="left" vertical="center"/>
    </xf>
    <xf numFmtId="0" fontId="15" fillId="2" borderId="10" xfId="20" applyFont="1" applyFill="1" applyBorder="1" applyAlignment="1" applyProtection="1">
      <alignment horizontal="centerContinuous" vertical="center" wrapText="1" readingOrder="1"/>
      <protection locked="0"/>
    </xf>
    <xf numFmtId="0" fontId="6" fillId="0" borderId="158" xfId="45" applyFont="1" applyBorder="1" applyAlignment="1">
      <alignment horizontal="centerContinuous" vertical="center"/>
    </xf>
    <xf numFmtId="0" fontId="15" fillId="2" borderId="160" xfId="20" applyFont="1" applyFill="1" applyBorder="1" applyAlignment="1" applyProtection="1">
      <alignment vertical="center"/>
      <protection locked="0"/>
    </xf>
    <xf numFmtId="0" fontId="6" fillId="0" borderId="161" xfId="31" applyFont="1" applyBorder="1" applyAlignment="1">
      <alignment horizontal="center" vertical="center"/>
    </xf>
    <xf numFmtId="0" fontId="15" fillId="2" borderId="162" xfId="20" applyFont="1" applyFill="1" applyBorder="1" applyAlignment="1" applyProtection="1">
      <alignment horizontal="centerContinuous" vertical="center" wrapText="1" readingOrder="1"/>
      <protection locked="0"/>
    </xf>
    <xf numFmtId="0" fontId="6" fillId="0" borderId="0" xfId="45" applyFont="1" applyAlignment="1">
      <alignment vertical="center"/>
    </xf>
    <xf numFmtId="41" fontId="15" fillId="0" borderId="10" xfId="1" applyFont="1" applyBorder="1" applyAlignment="1" applyProtection="1">
      <alignment horizontal="right" vertical="center" wrapText="1" readingOrder="1"/>
      <protection locked="0"/>
    </xf>
    <xf numFmtId="41" fontId="15" fillId="0" borderId="0" xfId="1" applyFont="1" applyBorder="1" applyAlignment="1" applyProtection="1">
      <alignment horizontal="right" vertical="center" wrapText="1" readingOrder="1"/>
      <protection locked="0"/>
    </xf>
    <xf numFmtId="41" fontId="6" fillId="0" borderId="10" xfId="45" applyNumberFormat="1" applyFont="1" applyBorder="1" applyAlignment="1">
      <alignment horizontal="right" vertical="center"/>
    </xf>
    <xf numFmtId="3" fontId="7" fillId="0" borderId="0" xfId="46" applyNumberFormat="1" applyFont="1" applyAlignment="1" applyProtection="1">
      <alignment horizontal="left" vertical="center"/>
      <protection locked="0"/>
    </xf>
    <xf numFmtId="41" fontId="16" fillId="0" borderId="0" xfId="19" applyNumberFormat="1" applyFont="1" applyBorder="1" applyAlignment="1" applyProtection="1">
      <alignment horizontal="right" vertical="center" wrapText="1" readingOrder="1"/>
      <protection locked="0"/>
    </xf>
    <xf numFmtId="41" fontId="15" fillId="0" borderId="0" xfId="1" applyFont="1" applyFill="1" applyBorder="1" applyAlignment="1" applyProtection="1">
      <alignment horizontal="right" vertical="center" wrapText="1" readingOrder="1"/>
      <protection locked="0"/>
    </xf>
    <xf numFmtId="41" fontId="15" fillId="0" borderId="10" xfId="1" applyFont="1" applyFill="1" applyBorder="1" applyAlignment="1" applyProtection="1">
      <alignment horizontal="right" vertical="center" wrapText="1"/>
      <protection locked="0"/>
    </xf>
    <xf numFmtId="41" fontId="15" fillId="0" borderId="0" xfId="1" applyFont="1" applyFill="1" applyBorder="1" applyAlignment="1" applyProtection="1">
      <alignment horizontal="right" vertical="center" wrapText="1"/>
      <protection locked="0"/>
    </xf>
    <xf numFmtId="41" fontId="16" fillId="0" borderId="0" xfId="19" applyNumberFormat="1" applyFont="1" applyFill="1" applyBorder="1" applyAlignment="1" applyProtection="1">
      <alignment horizontal="right" vertical="center" wrapText="1"/>
      <protection locked="0"/>
    </xf>
    <xf numFmtId="0" fontId="7" fillId="0" borderId="0" xfId="45" applyFont="1"/>
    <xf numFmtId="0" fontId="15" fillId="0" borderId="17" xfId="20" applyFont="1" applyBorder="1" applyAlignment="1" applyProtection="1">
      <alignment horizontal="centerContinuous" vertical="center" readingOrder="1"/>
      <protection locked="0"/>
    </xf>
    <xf numFmtId="0" fontId="15" fillId="0" borderId="161" xfId="20" applyFont="1" applyBorder="1" applyAlignment="1" applyProtection="1">
      <alignment horizontal="centerContinuous" vertical="center" readingOrder="1"/>
      <protection locked="0"/>
    </xf>
    <xf numFmtId="0" fontId="6" fillId="2" borderId="10" xfId="45" applyFont="1" applyFill="1" applyBorder="1" applyAlignment="1">
      <alignment horizontal="centerContinuous" vertical="center"/>
    </xf>
    <xf numFmtId="0" fontId="15" fillId="2" borderId="25" xfId="20" applyFont="1" applyFill="1" applyBorder="1" applyAlignment="1" applyProtection="1">
      <alignment vertical="center"/>
      <protection locked="0"/>
    </xf>
    <xf numFmtId="0" fontId="15" fillId="2" borderId="25" xfId="20" applyFont="1" applyFill="1" applyBorder="1" applyAlignment="1" applyProtection="1">
      <alignment horizontal="centerContinuous" vertical="center" readingOrder="1"/>
      <protection locked="0"/>
    </xf>
    <xf numFmtId="0" fontId="6" fillId="2" borderId="8" xfId="45" applyFont="1" applyFill="1" applyBorder="1" applyAlignment="1">
      <alignment horizontal="centerContinuous" vertical="center"/>
    </xf>
    <xf numFmtId="0" fontId="15" fillId="2" borderId="5" xfId="20" applyFont="1" applyFill="1" applyBorder="1" applyAlignment="1" applyProtection="1">
      <alignment horizontal="centerContinuous" vertical="center" readingOrder="1"/>
      <protection locked="0"/>
    </xf>
    <xf numFmtId="0" fontId="15" fillId="0" borderId="155" xfId="20" applyFont="1" applyBorder="1" applyAlignment="1" applyProtection="1">
      <alignment horizontal="center" vertical="center" wrapText="1" readingOrder="1"/>
      <protection locked="0"/>
    </xf>
    <xf numFmtId="0" fontId="15" fillId="0" borderId="161" xfId="20" applyFont="1" applyBorder="1" applyAlignment="1" applyProtection="1">
      <alignment horizontal="center" vertical="center" wrapText="1" readingOrder="1"/>
      <protection locked="0"/>
    </xf>
    <xf numFmtId="41" fontId="16" fillId="0" borderId="0" xfId="19" applyNumberFormat="1" applyFont="1" applyFill="1" applyBorder="1" applyAlignment="1" applyProtection="1">
      <alignment horizontal="right" vertical="center" wrapText="1" readingOrder="1"/>
      <protection locked="0"/>
    </xf>
    <xf numFmtId="0" fontId="6" fillId="2" borderId="10" xfId="45" applyFont="1" applyFill="1" applyBorder="1" applyAlignment="1">
      <alignment vertical="center"/>
    </xf>
    <xf numFmtId="0" fontId="6" fillId="2" borderId="8" xfId="45" applyFont="1" applyFill="1" applyBorder="1" applyAlignment="1">
      <alignment vertical="center"/>
    </xf>
    <xf numFmtId="0" fontId="16" fillId="0" borderId="23" xfId="20" applyFont="1" applyBorder="1" applyAlignment="1" applyProtection="1">
      <alignment vertical="top" readingOrder="1"/>
      <protection locked="0"/>
    </xf>
    <xf numFmtId="0" fontId="6" fillId="0" borderId="152" xfId="45" applyFont="1" applyBorder="1" applyAlignment="1">
      <alignment horizontal="centerContinuous" vertical="center"/>
    </xf>
    <xf numFmtId="0" fontId="6" fillId="0" borderId="161" xfId="45" applyFont="1" applyBorder="1" applyAlignment="1">
      <alignment horizontal="centerContinuous" vertical="center"/>
    </xf>
    <xf numFmtId="0" fontId="6" fillId="0" borderId="3" xfId="45" applyFont="1" applyBorder="1" applyAlignment="1">
      <alignment horizontal="centerContinuous" vertical="center"/>
    </xf>
    <xf numFmtId="0" fontId="15" fillId="0" borderId="17" xfId="20" applyFont="1" applyBorder="1" applyAlignment="1" applyProtection="1">
      <alignment horizontal="centerContinuous" vertical="center" wrapText="1" readingOrder="1"/>
      <protection locked="0"/>
    </xf>
    <xf numFmtId="0" fontId="15" fillId="0" borderId="161" xfId="20" applyFont="1" applyBorder="1" applyAlignment="1" applyProtection="1">
      <alignment horizontal="centerContinuous" vertical="center" wrapText="1" readingOrder="1"/>
      <protection locked="0"/>
    </xf>
    <xf numFmtId="0" fontId="15" fillId="2" borderId="10" xfId="20" applyFont="1" applyFill="1" applyBorder="1" applyAlignment="1" applyProtection="1">
      <alignment vertical="center" readingOrder="1"/>
      <protection locked="0"/>
    </xf>
    <xf numFmtId="0" fontId="6" fillId="2" borderId="152" xfId="45" applyFont="1" applyFill="1" applyBorder="1" applyAlignment="1">
      <alignment horizontal="centerContinuous" vertical="center" wrapText="1"/>
    </xf>
    <xf numFmtId="0" fontId="6" fillId="2" borderId="152" xfId="20" applyFont="1" applyFill="1" applyBorder="1" applyAlignment="1">
      <alignment horizontal="centerContinuous" vertical="center" wrapText="1"/>
    </xf>
    <xf numFmtId="0" fontId="6" fillId="2" borderId="152" xfId="20" applyFont="1" applyFill="1" applyBorder="1" applyAlignment="1">
      <alignment horizontal="centerContinuous" vertical="center"/>
    </xf>
    <xf numFmtId="0" fontId="15" fillId="2" borderId="8" xfId="20" applyFont="1" applyFill="1" applyBorder="1" applyAlignment="1" applyProtection="1">
      <alignment vertical="center" readingOrder="1"/>
      <protection locked="0"/>
    </xf>
    <xf numFmtId="0" fontId="6" fillId="2" borderId="5" xfId="45" applyFont="1" applyFill="1" applyBorder="1" applyAlignment="1">
      <alignment horizontal="centerContinuous" vertical="center" wrapText="1"/>
    </xf>
    <xf numFmtId="0" fontId="6" fillId="0" borderId="3" xfId="45" applyFont="1" applyBorder="1" applyAlignment="1">
      <alignment horizontal="center" vertical="center"/>
    </xf>
    <xf numFmtId="0" fontId="6" fillId="2" borderId="5" xfId="20" applyFont="1" applyFill="1" applyBorder="1" applyAlignment="1">
      <alignment horizontal="centerContinuous" vertical="center" wrapText="1"/>
    </xf>
    <xf numFmtId="0" fontId="6" fillId="0" borderId="161" xfId="45" applyFont="1" applyBorder="1" applyAlignment="1">
      <alignment horizontal="center" vertical="center"/>
    </xf>
    <xf numFmtId="0" fontId="6" fillId="2" borderId="5" xfId="20" applyFont="1" applyFill="1" applyBorder="1" applyAlignment="1">
      <alignment horizontal="centerContinuous" vertical="center"/>
    </xf>
    <xf numFmtId="0" fontId="15" fillId="0" borderId="155" xfId="20" applyFont="1" applyBorder="1" applyAlignment="1" applyProtection="1">
      <alignment horizontal="center" vertical="top" wrapText="1" readingOrder="1"/>
      <protection locked="0"/>
    </xf>
    <xf numFmtId="0" fontId="15" fillId="0" borderId="161" xfId="20" applyFont="1" applyBorder="1" applyAlignment="1" applyProtection="1">
      <alignment horizontal="center" vertical="top" wrapText="1" readingOrder="1"/>
      <protection locked="0"/>
    </xf>
    <xf numFmtId="41" fontId="6" fillId="0" borderId="10" xfId="20" applyNumberFormat="1" applyFont="1" applyBorder="1" applyAlignment="1">
      <alignment horizontal="right"/>
    </xf>
    <xf numFmtId="41" fontId="6" fillId="0" borderId="157" xfId="20" applyNumberFormat="1" applyFont="1" applyBorder="1" applyAlignment="1">
      <alignment horizontal="right" vertical="center"/>
    </xf>
    <xf numFmtId="41" fontId="15" fillId="0" borderId="0" xfId="34" applyNumberFormat="1" applyFont="1" applyFill="1" applyBorder="1" applyAlignment="1" applyProtection="1">
      <alignment horizontal="right" vertical="center" wrapText="1" readingOrder="1"/>
      <protection locked="0"/>
    </xf>
    <xf numFmtId="41" fontId="15" fillId="0" borderId="0" xfId="0" applyNumberFormat="1" applyFont="1" applyAlignment="1" applyProtection="1">
      <alignment horizontal="right" vertical="center" wrapText="1" readingOrder="1"/>
      <protection locked="0"/>
    </xf>
    <xf numFmtId="41" fontId="16" fillId="0" borderId="0" xfId="34" applyNumberFormat="1" applyFont="1" applyFill="1" applyBorder="1" applyAlignment="1" applyProtection="1">
      <alignment horizontal="right" vertical="top" wrapText="1" readingOrder="1"/>
      <protection locked="0"/>
    </xf>
    <xf numFmtId="41" fontId="6" fillId="0" borderId="10" xfId="20" applyNumberFormat="1" applyFont="1" applyBorder="1" applyAlignment="1">
      <alignment horizontal="right" vertical="center"/>
    </xf>
    <xf numFmtId="41" fontId="16" fillId="0" borderId="0" xfId="35" applyNumberFormat="1" applyFont="1" applyBorder="1" applyAlignment="1" applyProtection="1">
      <alignment horizontal="right" vertical="center" wrapText="1" readingOrder="1"/>
      <protection locked="0"/>
    </xf>
    <xf numFmtId="41" fontId="16" fillId="0" borderId="0" xfId="35" applyNumberFormat="1" applyFont="1" applyFill="1" applyBorder="1" applyAlignment="1" applyProtection="1">
      <alignment horizontal="right" vertical="center" wrapText="1" readingOrder="1"/>
      <protection locked="0"/>
    </xf>
    <xf numFmtId="0" fontId="16" fillId="0" borderId="0" xfId="20" applyFont="1" applyAlignment="1" applyProtection="1">
      <alignment horizontal="left" vertical="top" wrapText="1" readingOrder="1"/>
      <protection locked="0"/>
    </xf>
    <xf numFmtId="41" fontId="16" fillId="0" borderId="0" xfId="1" applyFont="1" applyFill="1" applyBorder="1" applyAlignment="1" applyProtection="1">
      <alignment vertical="top" wrapText="1" readingOrder="1"/>
      <protection locked="0"/>
    </xf>
    <xf numFmtId="0" fontId="16" fillId="0" borderId="0" xfId="0" applyFont="1" applyAlignment="1" applyProtection="1">
      <alignment vertical="top" wrapText="1" readingOrder="1"/>
      <protection locked="0"/>
    </xf>
    <xf numFmtId="0" fontId="6" fillId="0" borderId="161" xfId="45" applyFont="1" applyBorder="1" applyAlignment="1">
      <alignment horizontal="centerContinuous" vertical="center" wrapText="1"/>
    </xf>
    <xf numFmtId="0" fontId="6" fillId="0" borderId="0" xfId="20" applyFont="1"/>
    <xf numFmtId="41" fontId="6" fillId="0" borderId="0" xfId="4" applyFont="1" applyFill="1" applyBorder="1" applyAlignment="1">
      <alignment vertical="center"/>
    </xf>
    <xf numFmtId="41" fontId="7" fillId="0" borderId="0" xfId="20" applyNumberFormat="1" applyFont="1"/>
    <xf numFmtId="49" fontId="16" fillId="0" borderId="0" xfId="20" applyNumberFormat="1" applyFont="1" applyAlignment="1" applyProtection="1">
      <alignment vertical="top" readingOrder="1"/>
      <protection locked="0"/>
    </xf>
    <xf numFmtId="49" fontId="16" fillId="0" borderId="163" xfId="20" applyNumberFormat="1" applyFont="1" applyBorder="1" applyAlignment="1" applyProtection="1">
      <alignment vertical="top" readingOrder="1"/>
      <protection locked="0"/>
    </xf>
    <xf numFmtId="0" fontId="6" fillId="2" borderId="152" xfId="47" applyFont="1" applyFill="1" applyBorder="1" applyAlignment="1">
      <alignment horizontal="centerContinuous" vertical="center"/>
    </xf>
    <xf numFmtId="0" fontId="6" fillId="0" borderId="3" xfId="47" applyFont="1" applyBorder="1" applyAlignment="1">
      <alignment horizontal="centerContinuous" vertical="center"/>
    </xf>
    <xf numFmtId="0" fontId="6" fillId="0" borderId="154" xfId="47" applyFont="1" applyBorder="1" applyAlignment="1">
      <alignment horizontal="centerContinuous" vertical="center"/>
    </xf>
    <xf numFmtId="0" fontId="6" fillId="0" borderId="155" xfId="47" applyFont="1" applyBorder="1" applyAlignment="1">
      <alignment horizontal="centerContinuous" vertical="center"/>
    </xf>
    <xf numFmtId="0" fontId="7" fillId="2" borderId="5" xfId="47" applyFont="1" applyFill="1" applyBorder="1" applyAlignment="1">
      <alignment vertical="center"/>
    </xf>
    <xf numFmtId="0" fontId="6" fillId="0" borderId="161" xfId="47" applyFont="1" applyBorder="1" applyAlignment="1">
      <alignment horizontal="centerContinuous" vertical="center"/>
    </xf>
    <xf numFmtId="0" fontId="6" fillId="0" borderId="161" xfId="47" applyFont="1" applyBorder="1" applyAlignment="1">
      <alignment horizontal="centerContinuous" vertical="center" wrapText="1"/>
    </xf>
    <xf numFmtId="0" fontId="6" fillId="0" borderId="0" xfId="47" applyFont="1" applyAlignment="1">
      <alignment vertical="center"/>
    </xf>
    <xf numFmtId="165" fontId="6" fillId="0" borderId="9" xfId="39" applyNumberFormat="1" applyFont="1" applyFill="1" applyBorder="1" applyAlignment="1">
      <alignment horizontal="right" vertical="center"/>
    </xf>
    <xf numFmtId="174" fontId="15" fillId="0" borderId="9" xfId="20" applyNumberFormat="1" applyFont="1" applyBorder="1" applyAlignment="1" applyProtection="1">
      <alignment horizontal="right" vertical="center" wrapText="1"/>
      <protection locked="0"/>
    </xf>
    <xf numFmtId="165" fontId="6" fillId="0" borderId="17" xfId="39" applyNumberFormat="1" applyFont="1" applyFill="1" applyBorder="1" applyAlignment="1">
      <alignment horizontal="right" vertical="center"/>
    </xf>
    <xf numFmtId="165" fontId="6" fillId="0" borderId="157" xfId="39" applyNumberFormat="1" applyFont="1" applyFill="1" applyBorder="1" applyAlignment="1">
      <alignment horizontal="right" vertical="center"/>
    </xf>
    <xf numFmtId="41" fontId="6" fillId="0" borderId="9" xfId="1" applyFont="1" applyFill="1" applyBorder="1" applyAlignment="1">
      <alignment horizontal="right" vertical="center"/>
    </xf>
    <xf numFmtId="41" fontId="6" fillId="0" borderId="17" xfId="1" applyFont="1" applyFill="1" applyBorder="1" applyAlignment="1">
      <alignment horizontal="right" vertical="center"/>
    </xf>
    <xf numFmtId="0" fontId="7" fillId="0" borderId="0" xfId="47" applyFont="1" applyAlignment="1">
      <alignment vertical="center" wrapText="1"/>
    </xf>
    <xf numFmtId="165" fontId="6" fillId="0" borderId="0" xfId="39" applyNumberFormat="1" applyFont="1" applyFill="1" applyBorder="1" applyAlignment="1">
      <alignment horizontal="right" vertical="center"/>
    </xf>
    <xf numFmtId="174" fontId="15" fillId="0" borderId="0" xfId="20" applyNumberFormat="1" applyFont="1" applyAlignment="1" applyProtection="1">
      <alignment horizontal="right" vertical="center" wrapText="1"/>
      <protection locked="0"/>
    </xf>
    <xf numFmtId="174" fontId="16" fillId="0" borderId="0" xfId="20" applyNumberFormat="1" applyFont="1" applyAlignment="1" applyProtection="1">
      <alignment horizontal="right" vertical="center" wrapText="1"/>
      <protection locked="0"/>
    </xf>
    <xf numFmtId="41" fontId="16" fillId="0" borderId="24" xfId="1" applyFont="1" applyFill="1" applyBorder="1" applyAlignment="1" applyProtection="1">
      <alignment horizontal="right" vertical="center" wrapText="1"/>
      <protection locked="0"/>
    </xf>
    <xf numFmtId="174" fontId="15" fillId="0" borderId="10" xfId="20" applyNumberFormat="1" applyFont="1" applyBorder="1" applyAlignment="1" applyProtection="1">
      <alignment horizontal="right" vertical="center" wrapText="1"/>
      <protection locked="0"/>
    </xf>
    <xf numFmtId="41" fontId="16" fillId="0" borderId="0" xfId="1" applyFont="1" applyBorder="1" applyAlignment="1" applyProtection="1">
      <alignment horizontal="right" vertical="center" wrapText="1" readingOrder="1"/>
      <protection locked="0"/>
    </xf>
    <xf numFmtId="41" fontId="16" fillId="0" borderId="0" xfId="1" applyFont="1" applyFill="1" applyBorder="1" applyAlignment="1" applyProtection="1">
      <alignment horizontal="right" vertical="center" wrapText="1" readingOrder="1"/>
      <protection locked="0"/>
    </xf>
    <xf numFmtId="41" fontId="16" fillId="0" borderId="24" xfId="1" applyFont="1" applyFill="1" applyBorder="1" applyAlignment="1" applyProtection="1">
      <alignment horizontal="right" vertical="center" wrapText="1" readingOrder="1"/>
      <protection locked="0"/>
    </xf>
    <xf numFmtId="0" fontId="7" fillId="0" borderId="0" xfId="47" applyFont="1" applyAlignment="1">
      <alignment vertical="top" wrapText="1"/>
    </xf>
    <xf numFmtId="41" fontId="16" fillId="0" borderId="24" xfId="1" applyFont="1" applyBorder="1" applyAlignment="1" applyProtection="1">
      <alignment horizontal="right" vertical="center" wrapText="1"/>
      <protection locked="0"/>
    </xf>
    <xf numFmtId="41" fontId="16" fillId="0" borderId="24" xfId="1" applyFont="1" applyBorder="1" applyAlignment="1" applyProtection="1">
      <alignment horizontal="right" vertical="center" wrapText="1" readingOrder="1"/>
      <protection locked="0"/>
    </xf>
    <xf numFmtId="0" fontId="16" fillId="0" borderId="0" xfId="20" applyFont="1" applyAlignment="1" applyProtection="1">
      <alignment wrapText="1" readingOrder="1"/>
      <protection locked="0"/>
    </xf>
    <xf numFmtId="0" fontId="7" fillId="0" borderId="0" xfId="20" applyFont="1" applyAlignment="1" applyProtection="1">
      <alignment wrapText="1" readingOrder="1"/>
      <protection locked="0"/>
    </xf>
    <xf numFmtId="0" fontId="7" fillId="0" borderId="0" xfId="47" applyFont="1" applyAlignment="1">
      <alignment vertical="center"/>
    </xf>
    <xf numFmtId="185" fontId="7" fillId="0" borderId="0" xfId="39" applyNumberFormat="1" applyFont="1" applyFill="1" applyBorder="1" applyAlignment="1">
      <alignment horizontal="right" vertical="center"/>
    </xf>
    <xf numFmtId="0" fontId="7" fillId="0" borderId="0" xfId="47" applyFont="1" applyAlignment="1">
      <alignment horizontal="right" vertical="center"/>
    </xf>
    <xf numFmtId="180" fontId="7" fillId="0" borderId="0" xfId="47" applyNumberFormat="1" applyFont="1" applyAlignment="1">
      <alignment horizontal="right" vertical="center"/>
    </xf>
    <xf numFmtId="165" fontId="7" fillId="0" borderId="0" xfId="39" applyNumberFormat="1" applyFont="1" applyFill="1" applyBorder="1" applyAlignment="1">
      <alignment horizontal="right" vertical="center"/>
    </xf>
    <xf numFmtId="0" fontId="7" fillId="0" borderId="0" xfId="18" applyFont="1" applyAlignment="1">
      <alignment vertical="center"/>
    </xf>
    <xf numFmtId="0" fontId="6" fillId="0" borderId="0" xfId="18" applyFont="1" applyAlignment="1">
      <alignment vertical="center"/>
    </xf>
    <xf numFmtId="41" fontId="15" fillId="0" borderId="157" xfId="1" applyFont="1" applyFill="1" applyBorder="1" applyAlignment="1" applyProtection="1">
      <alignment horizontal="right" vertical="center" wrapText="1" readingOrder="1"/>
      <protection locked="0"/>
    </xf>
    <xf numFmtId="41" fontId="15" fillId="0" borderId="9" xfId="1" applyFont="1" applyFill="1" applyBorder="1" applyAlignment="1" applyProtection="1">
      <alignment horizontal="right" vertical="center" wrapText="1" readingOrder="1"/>
      <protection locked="0"/>
    </xf>
    <xf numFmtId="41" fontId="15" fillId="0" borderId="17" xfId="1" applyFont="1" applyFill="1" applyBorder="1" applyAlignment="1" applyProtection="1">
      <alignment horizontal="right" vertical="center" wrapText="1" readingOrder="1"/>
      <protection locked="0"/>
    </xf>
    <xf numFmtId="41" fontId="6" fillId="0" borderId="0" xfId="1" applyFont="1" applyFill="1"/>
    <xf numFmtId="41" fontId="15" fillId="0" borderId="10" xfId="1" applyFont="1" applyFill="1" applyBorder="1" applyAlignment="1" applyProtection="1">
      <alignment horizontal="right" vertical="center" wrapText="1" readingOrder="1"/>
      <protection locked="0"/>
    </xf>
    <xf numFmtId="41" fontId="7" fillId="0" borderId="0" xfId="1" applyFont="1" applyFill="1"/>
    <xf numFmtId="0" fontId="15" fillId="0" borderId="0" xfId="20" applyFont="1" applyAlignment="1" applyProtection="1">
      <alignment wrapText="1" readingOrder="1"/>
      <protection locked="0"/>
    </xf>
    <xf numFmtId="174" fontId="15" fillId="0" borderId="0" xfId="20" applyNumberFormat="1" applyFont="1" applyAlignment="1" applyProtection="1">
      <alignment horizontal="right" vertical="top" wrapText="1" readingOrder="1"/>
      <protection locked="0"/>
    </xf>
    <xf numFmtId="0" fontId="16" fillId="0" borderId="23" xfId="20" applyFont="1" applyBorder="1" applyAlignment="1" applyProtection="1">
      <alignment vertical="top" wrapText="1" readingOrder="1"/>
      <protection locked="0"/>
    </xf>
    <xf numFmtId="41" fontId="6" fillId="0" borderId="10" xfId="4" applyFont="1" applyFill="1" applyBorder="1" applyAlignment="1">
      <alignment horizontal="right"/>
    </xf>
    <xf numFmtId="41" fontId="6" fillId="0" borderId="0" xfId="4" applyFont="1" applyFill="1" applyBorder="1" applyAlignment="1"/>
    <xf numFmtId="0" fontId="6" fillId="2" borderId="152" xfId="48" applyFont="1" applyFill="1" applyBorder="1" applyAlignment="1">
      <alignment horizontal="centerContinuous" vertical="center"/>
    </xf>
    <xf numFmtId="0" fontId="6" fillId="0" borderId="3" xfId="48" applyFont="1" applyBorder="1" applyAlignment="1">
      <alignment horizontal="centerContinuous" vertical="center"/>
    </xf>
    <xf numFmtId="0" fontId="6" fillId="0" borderId="154" xfId="48" applyFont="1" applyBorder="1" applyAlignment="1">
      <alignment horizontal="centerContinuous" vertical="center"/>
    </xf>
    <xf numFmtId="0" fontId="6" fillId="0" borderId="155" xfId="48" applyFont="1" applyBorder="1" applyAlignment="1">
      <alignment horizontal="centerContinuous" vertical="center"/>
    </xf>
    <xf numFmtId="0" fontId="6" fillId="0" borderId="161" xfId="48" applyFont="1" applyBorder="1" applyAlignment="1">
      <alignment horizontal="centerContinuous" vertical="center"/>
    </xf>
    <xf numFmtId="0" fontId="7" fillId="2" borderId="5" xfId="48" applyFont="1" applyFill="1" applyBorder="1" applyAlignment="1">
      <alignment vertical="center"/>
    </xf>
    <xf numFmtId="0" fontId="6" fillId="0" borderId="161" xfId="48" applyFont="1" applyBorder="1" applyAlignment="1">
      <alignment horizontal="center" vertical="center" wrapText="1"/>
    </xf>
    <xf numFmtId="0" fontId="6" fillId="0" borderId="161" xfId="48" applyFont="1" applyBorder="1" applyAlignment="1">
      <alignment horizontal="center" vertical="center"/>
    </xf>
    <xf numFmtId="0" fontId="6" fillId="0" borderId="0" xfId="48" applyFont="1" applyAlignment="1">
      <alignment vertical="center" wrapText="1"/>
    </xf>
    <xf numFmtId="41" fontId="15" fillId="0" borderId="10" xfId="4" applyFont="1" applyFill="1" applyBorder="1" applyAlignment="1" applyProtection="1">
      <alignment horizontal="right" wrapText="1" readingOrder="1"/>
      <protection locked="0"/>
    </xf>
    <xf numFmtId="41" fontId="15" fillId="0" borderId="0" xfId="4" applyFont="1" applyFill="1" applyBorder="1" applyAlignment="1" applyProtection="1">
      <alignment horizontal="right" wrapText="1" readingOrder="1"/>
      <protection locked="0"/>
    </xf>
    <xf numFmtId="41" fontId="15" fillId="0" borderId="157" xfId="4" applyFont="1" applyFill="1" applyBorder="1" applyAlignment="1" applyProtection="1">
      <alignment horizontal="right" wrapText="1" readingOrder="1"/>
      <protection locked="0"/>
    </xf>
    <xf numFmtId="41" fontId="15" fillId="0" borderId="9" xfId="4" applyFont="1" applyFill="1" applyBorder="1" applyAlignment="1" applyProtection="1">
      <alignment horizontal="right" wrapText="1" readingOrder="1"/>
      <protection locked="0"/>
    </xf>
    <xf numFmtId="41" fontId="15" fillId="0" borderId="17" xfId="4" applyFont="1" applyFill="1" applyBorder="1" applyAlignment="1" applyProtection="1">
      <alignment horizontal="right" wrapText="1" readingOrder="1"/>
      <protection locked="0"/>
    </xf>
    <xf numFmtId="0" fontId="7" fillId="0" borderId="0" xfId="48" applyFont="1" applyAlignment="1">
      <alignment vertical="center" wrapText="1"/>
    </xf>
    <xf numFmtId="41" fontId="16" fillId="0" borderId="0" xfId="4" applyFont="1" applyFill="1" applyBorder="1" applyAlignment="1" applyProtection="1">
      <alignment horizontal="right" vertical="top" wrapText="1" readingOrder="1"/>
      <protection locked="0"/>
    </xf>
    <xf numFmtId="41" fontId="16" fillId="0" borderId="24" xfId="4" applyFont="1" applyFill="1" applyBorder="1" applyAlignment="1" applyProtection="1">
      <alignment horizontal="right" vertical="top" wrapText="1" readingOrder="1"/>
      <protection locked="0"/>
    </xf>
    <xf numFmtId="41" fontId="16" fillId="0" borderId="0" xfId="4" applyFont="1" applyFill="1" applyBorder="1" applyAlignment="1" applyProtection="1">
      <alignment horizontal="right" wrapText="1" readingOrder="1"/>
      <protection locked="0"/>
    </xf>
    <xf numFmtId="41" fontId="16" fillId="0" borderId="24" xfId="4" applyFont="1" applyFill="1" applyBorder="1" applyAlignment="1" applyProtection="1">
      <alignment horizontal="right" wrapText="1" readingOrder="1"/>
      <protection locked="0"/>
    </xf>
    <xf numFmtId="41" fontId="16" fillId="0" borderId="0" xfId="4" applyFont="1" applyBorder="1" applyAlignment="1" applyProtection="1">
      <alignment horizontal="right" vertical="top" wrapText="1" readingOrder="1"/>
      <protection locked="0"/>
    </xf>
    <xf numFmtId="41" fontId="16" fillId="0" borderId="24" xfId="4" applyFont="1" applyBorder="1" applyAlignment="1" applyProtection="1">
      <alignment horizontal="right" vertical="top" wrapText="1" readingOrder="1"/>
      <protection locked="0"/>
    </xf>
    <xf numFmtId="41" fontId="15" fillId="0" borderId="0" xfId="4" applyFont="1" applyFill="1" applyBorder="1" applyAlignment="1" applyProtection="1">
      <alignment horizontal="right" vertical="top" wrapText="1" readingOrder="1"/>
      <protection locked="0"/>
    </xf>
    <xf numFmtId="0" fontId="7" fillId="0" borderId="0" xfId="48" applyFont="1" applyAlignment="1">
      <alignment vertical="center"/>
    </xf>
    <xf numFmtId="174" fontId="7" fillId="0" borderId="0" xfId="48" applyNumberFormat="1" applyFont="1" applyAlignment="1">
      <alignment horizontal="right" vertical="center"/>
    </xf>
    <xf numFmtId="0" fontId="6" fillId="2" borderId="17" xfId="48" applyFont="1" applyFill="1" applyBorder="1" applyAlignment="1">
      <alignment horizontal="centerContinuous" vertical="center"/>
    </xf>
    <xf numFmtId="0" fontId="7" fillId="2" borderId="11" xfId="48" applyFont="1" applyFill="1" applyBorder="1" applyAlignment="1">
      <alignment vertical="center"/>
    </xf>
    <xf numFmtId="0" fontId="6" fillId="0" borderId="0" xfId="48" applyFont="1" applyAlignment="1">
      <alignment vertical="center"/>
    </xf>
    <xf numFmtId="41" fontId="6" fillId="0" borderId="157" xfId="1" applyFont="1" applyFill="1" applyBorder="1"/>
    <xf numFmtId="41" fontId="6" fillId="0" borderId="9" xfId="1" applyFont="1" applyFill="1" applyBorder="1"/>
    <xf numFmtId="41" fontId="6" fillId="0" borderId="17" xfId="1" applyFont="1" applyFill="1" applyBorder="1"/>
    <xf numFmtId="41" fontId="6" fillId="0" borderId="10" xfId="1" applyFont="1" applyFill="1" applyBorder="1"/>
    <xf numFmtId="41" fontId="7" fillId="0" borderId="24" xfId="1" applyFont="1" applyFill="1" applyBorder="1"/>
    <xf numFmtId="185" fontId="7" fillId="0" borderId="0" xfId="39" applyNumberFormat="1" applyFont="1" applyFill="1" applyBorder="1" applyAlignment="1">
      <alignment vertical="center"/>
    </xf>
    <xf numFmtId="186" fontId="7" fillId="0" borderId="0" xfId="18" applyNumberFormat="1" applyFont="1" applyAlignment="1">
      <alignment vertical="center"/>
    </xf>
    <xf numFmtId="0" fontId="7" fillId="0" borderId="0" xfId="48" applyFont="1" applyAlignment="1">
      <alignment horizontal="right" vertical="center"/>
    </xf>
    <xf numFmtId="180" fontId="7" fillId="0" borderId="0" xfId="48" applyNumberFormat="1" applyFont="1" applyAlignment="1">
      <alignment horizontal="right" vertical="center"/>
    </xf>
    <xf numFmtId="0" fontId="15" fillId="0" borderId="0" xfId="20" applyFont="1" applyAlignment="1" applyProtection="1">
      <alignment horizontal="right" wrapText="1" readingOrder="1"/>
      <protection locked="0"/>
    </xf>
    <xf numFmtId="0" fontId="6" fillId="0" borderId="0" xfId="20" applyFont="1" applyAlignment="1" applyProtection="1">
      <alignment vertical="top" readingOrder="1"/>
      <protection locked="0"/>
    </xf>
    <xf numFmtId="174" fontId="15" fillId="0" borderId="0" xfId="20" applyNumberFormat="1" applyFont="1" applyAlignment="1" applyProtection="1">
      <alignment vertical="center" readingOrder="1"/>
      <protection locked="0"/>
    </xf>
    <xf numFmtId="0" fontId="6" fillId="0" borderId="161" xfId="49" applyFont="1" applyBorder="1" applyAlignment="1">
      <alignment horizontal="centerContinuous" vertical="center"/>
    </xf>
    <xf numFmtId="0" fontId="7" fillId="0" borderId="161" xfId="20" applyFont="1" applyBorder="1" applyAlignment="1" applyProtection="1">
      <alignment horizontal="centerContinuous" vertical="center"/>
      <protection locked="0"/>
    </xf>
    <xf numFmtId="0" fontId="6" fillId="0" borderId="161" xfId="49" applyFont="1" applyBorder="1" applyAlignment="1">
      <alignment horizontal="centerContinuous" vertical="center" wrapText="1"/>
    </xf>
    <xf numFmtId="41" fontId="6" fillId="0" borderId="0" xfId="1" applyFont="1" applyFill="1" applyBorder="1" applyAlignment="1">
      <alignment horizontal="right"/>
    </xf>
    <xf numFmtId="41" fontId="6" fillId="0" borderId="0" xfId="1" applyFont="1" applyFill="1" applyBorder="1" applyAlignment="1">
      <alignment horizontal="right" vertical="center" wrapText="1"/>
    </xf>
    <xf numFmtId="41" fontId="15" fillId="0" borderId="0" xfId="1" applyFont="1" applyFill="1" applyBorder="1" applyAlignment="1" applyProtection="1">
      <alignment horizontal="right" vertical="top" wrapText="1" readingOrder="1"/>
      <protection locked="0"/>
    </xf>
    <xf numFmtId="49" fontId="7" fillId="0" borderId="0" xfId="20" applyNumberFormat="1" applyFont="1" applyAlignment="1" applyProtection="1">
      <alignment readingOrder="1"/>
      <protection locked="0"/>
    </xf>
    <xf numFmtId="49" fontId="16" fillId="0" borderId="0" xfId="20" applyNumberFormat="1" applyFont="1" applyAlignment="1" applyProtection="1">
      <alignment readingOrder="1"/>
      <protection locked="0"/>
    </xf>
    <xf numFmtId="0" fontId="15" fillId="0" borderId="161" xfId="20" applyFont="1" applyBorder="1" applyAlignment="1" applyProtection="1">
      <alignment horizontal="centerContinuous" vertical="center"/>
      <protection locked="0"/>
    </xf>
    <xf numFmtId="0" fontId="6" fillId="0" borderId="161" xfId="50" applyFont="1" applyBorder="1" applyAlignment="1">
      <alignment horizontal="center" vertical="center" wrapText="1"/>
    </xf>
    <xf numFmtId="0" fontId="6" fillId="0" borderId="161" xfId="50" applyFont="1" applyBorder="1" applyAlignment="1">
      <alignment horizontal="center" vertical="center"/>
    </xf>
    <xf numFmtId="0" fontId="16" fillId="0" borderId="0" xfId="20" applyFont="1" applyAlignment="1" applyProtection="1">
      <alignment horizontal="right" vertical="center" wrapText="1" readingOrder="1"/>
      <protection locked="0"/>
    </xf>
    <xf numFmtId="41" fontId="6" fillId="0" borderId="0" xfId="50" applyNumberFormat="1" applyFont="1" applyAlignment="1">
      <alignment vertical="center"/>
    </xf>
    <xf numFmtId="41" fontId="15" fillId="0" borderId="0" xfId="19" applyNumberFormat="1" applyFont="1" applyFill="1" applyBorder="1" applyAlignment="1" applyProtection="1">
      <alignment horizontal="right" vertical="center" wrapText="1" readingOrder="1"/>
      <protection locked="0"/>
    </xf>
    <xf numFmtId="41" fontId="7" fillId="0" borderId="0" xfId="50" applyNumberFormat="1" applyFont="1" applyAlignment="1">
      <alignment vertical="center"/>
    </xf>
    <xf numFmtId="41" fontId="7" fillId="0" borderId="0" xfId="50" applyNumberFormat="1" applyFont="1" applyAlignment="1">
      <alignment horizontal="right" vertical="center"/>
    </xf>
    <xf numFmtId="0" fontId="7" fillId="0" borderId="0" xfId="20" applyFont="1" applyAlignment="1">
      <alignment horizontal="left" vertical="center" wrapText="1"/>
    </xf>
    <xf numFmtId="0" fontId="7" fillId="0" borderId="0" xfId="20" applyFont="1" applyAlignment="1" applyProtection="1">
      <alignment vertical="center" wrapText="1" readingOrder="1"/>
      <protection locked="0"/>
    </xf>
    <xf numFmtId="0" fontId="15" fillId="2" borderId="152" xfId="20" applyFont="1" applyFill="1" applyBorder="1" applyAlignment="1" applyProtection="1">
      <alignment horizontal="center" vertical="center" wrapText="1" readingOrder="1"/>
      <protection locked="0"/>
    </xf>
    <xf numFmtId="0" fontId="6" fillId="0" borderId="161" xfId="51" applyFont="1" applyBorder="1" applyAlignment="1">
      <alignment horizontal="centerContinuous" vertical="center"/>
    </xf>
    <xf numFmtId="41" fontId="6" fillId="0" borderId="17" xfId="4" applyFont="1" applyFill="1" applyBorder="1" applyAlignment="1">
      <alignment horizontal="right" vertical="center"/>
    </xf>
    <xf numFmtId="41" fontId="6" fillId="0" borderId="24" xfId="4" applyFont="1" applyFill="1" applyBorder="1" applyAlignment="1">
      <alignment horizontal="right" vertical="center"/>
    </xf>
    <xf numFmtId="41" fontId="6" fillId="0" borderId="24" xfId="1" applyFont="1" applyFill="1" applyBorder="1" applyAlignment="1">
      <alignment horizontal="right" vertical="center"/>
    </xf>
    <xf numFmtId="41" fontId="7" fillId="0" borderId="24" xfId="4" applyFont="1" applyFill="1" applyBorder="1" applyAlignment="1">
      <alignment horizontal="right" vertical="center"/>
    </xf>
    <xf numFmtId="41" fontId="7" fillId="0" borderId="24" xfId="1" applyFont="1" applyFill="1" applyBorder="1" applyAlignment="1">
      <alignment horizontal="right" vertical="center"/>
    </xf>
    <xf numFmtId="0" fontId="6" fillId="0" borderId="14" xfId="8" applyFont="1" applyBorder="1" applyAlignment="1">
      <alignment horizontal="center" vertical="center"/>
    </xf>
    <xf numFmtId="0" fontId="7" fillId="0" borderId="15" xfId="8" applyFont="1" applyBorder="1"/>
    <xf numFmtId="49" fontId="6" fillId="2" borderId="2" xfId="31" applyNumberFormat="1" applyFont="1" applyFill="1" applyBorder="1" applyAlignment="1">
      <alignment horizontal="center" vertical="center"/>
    </xf>
    <xf numFmtId="49" fontId="6" fillId="2" borderId="5" xfId="31" applyNumberFormat="1" applyFont="1" applyFill="1" applyBorder="1" applyAlignment="1">
      <alignment horizontal="center" vertical="center"/>
    </xf>
    <xf numFmtId="3" fontId="8" fillId="0" borderId="164" xfId="11" applyNumberFormat="1" applyFont="1" applyBorder="1" applyAlignment="1">
      <alignment horizontal="center" vertical="center"/>
    </xf>
    <xf numFmtId="0" fontId="6" fillId="0" borderId="164" xfId="0" applyFont="1" applyBorder="1" applyAlignment="1">
      <alignment horizontal="center" vertical="center" wrapText="1"/>
    </xf>
    <xf numFmtId="3" fontId="8" fillId="0" borderId="164" xfId="11" applyNumberFormat="1" applyFont="1" applyBorder="1" applyAlignment="1">
      <alignment horizontal="center" vertical="center" wrapText="1"/>
    </xf>
    <xf numFmtId="0" fontId="7" fillId="0" borderId="0" xfId="11" applyFont="1"/>
    <xf numFmtId="3" fontId="8" fillId="2" borderId="164" xfId="5" applyNumberFormat="1" applyFont="1" applyFill="1" applyBorder="1" applyAlignment="1">
      <alignment horizontal="center" vertical="center"/>
    </xf>
    <xf numFmtId="3" fontId="8" fillId="2" borderId="164" xfId="5" applyNumberFormat="1" applyFont="1" applyFill="1" applyBorder="1" applyAlignment="1">
      <alignment horizontal="center" vertical="center" wrapText="1"/>
    </xf>
    <xf numFmtId="3" fontId="8" fillId="2" borderId="164" xfId="5" applyNumberFormat="1" applyFont="1" applyFill="1" applyBorder="1" applyAlignment="1">
      <alignment horizontal="centerContinuous" vertical="center" wrapText="1"/>
    </xf>
    <xf numFmtId="0" fontId="6" fillId="0" borderId="164" xfId="5" applyFont="1" applyBorder="1" applyAlignment="1">
      <alignment horizontal="center" vertical="center" wrapText="1"/>
    </xf>
    <xf numFmtId="0" fontId="7" fillId="0" borderId="0" xfId="11" applyFont="1" applyAlignment="1"/>
    <xf numFmtId="0" fontId="6" fillId="2" borderId="164" xfId="5" applyFont="1" applyFill="1" applyBorder="1" applyAlignment="1">
      <alignment horizontal="centerContinuous" vertical="center"/>
    </xf>
    <xf numFmtId="0" fontId="6" fillId="2" borderId="164" xfId="5" applyFont="1" applyFill="1" applyBorder="1" applyAlignment="1">
      <alignment horizontal="centerContinuous" vertical="center" wrapText="1"/>
    </xf>
    <xf numFmtId="0" fontId="8" fillId="0" borderId="164" xfId="11" applyFont="1" applyBorder="1" applyAlignment="1">
      <alignment horizontal="center" vertical="center" wrapText="1"/>
    </xf>
    <xf numFmtId="172" fontId="8" fillId="0" borderId="164" xfId="2" applyNumberFormat="1" applyFont="1" applyBorder="1" applyAlignment="1">
      <alignment horizontal="center" vertical="center" wrapText="1"/>
    </xf>
    <xf numFmtId="0" fontId="15" fillId="2" borderId="152" xfId="12" applyFont="1" applyFill="1" applyBorder="1" applyAlignment="1" applyProtection="1">
      <alignment horizontal="centerContinuous" vertical="center" wrapText="1" readingOrder="1"/>
      <protection locked="0"/>
    </xf>
    <xf numFmtId="0" fontId="15" fillId="2" borderId="152" xfId="12" applyFont="1" applyFill="1" applyBorder="1" applyAlignment="1" applyProtection="1">
      <alignment horizontal="center" vertical="center" wrapText="1" readingOrder="1"/>
      <protection locked="0"/>
    </xf>
    <xf numFmtId="0" fontId="15" fillId="0" borderId="164" xfId="12" applyFont="1" applyBorder="1" applyAlignment="1" applyProtection="1">
      <alignment horizontal="centerContinuous" vertical="center" wrapText="1" readingOrder="1"/>
      <protection locked="0"/>
    </xf>
    <xf numFmtId="0" fontId="7" fillId="0" borderId="164" xfId="12" applyFont="1" applyBorder="1" applyAlignment="1" applyProtection="1">
      <alignment horizontal="centerContinuous" vertical="center" wrapText="1"/>
      <protection locked="0"/>
    </xf>
    <xf numFmtId="0" fontId="8" fillId="0" borderId="164" xfId="11" applyFont="1" applyBorder="1" applyAlignment="1">
      <alignment horizontal="center" wrapText="1"/>
    </xf>
    <xf numFmtId="0" fontId="8" fillId="0" borderId="164" xfId="11" applyFont="1" applyBorder="1" applyAlignment="1">
      <alignment horizontal="center"/>
    </xf>
  </cellXfs>
  <cellStyles count="52">
    <cellStyle name="Hipervínculo" xfId="6" builtinId="8"/>
    <cellStyle name="Millares [0]" xfId="1" builtinId="6"/>
    <cellStyle name="Millares [0] 2 2" xfId="4"/>
    <cellStyle name="Millares [0] 3" xfId="10"/>
    <cellStyle name="Millares 10" xfId="39"/>
    <cellStyle name="Millares 11 2" xfId="19"/>
    <cellStyle name="Millares 12" xfId="3"/>
    <cellStyle name="Millares 2 2" xfId="16"/>
    <cellStyle name="Millares 2 3" xfId="13"/>
    <cellStyle name="Millares 2 4" xfId="41"/>
    <cellStyle name="Millares 5" xfId="22"/>
    <cellStyle name="Moneda [0]" xfId="7" builtinId="7"/>
    <cellStyle name="Moneda [0] 2" xfId="23"/>
    <cellStyle name="Moneda 2" xfId="34"/>
    <cellStyle name="Moneda 3" xfId="35"/>
    <cellStyle name="Normal" xfId="0" builtinId="0"/>
    <cellStyle name="Normal 10" xfId="20"/>
    <cellStyle name="Normal 10 3" xfId="32"/>
    <cellStyle name="Normal 10_Cultura y Tiempo libre 2011 base 2012 PGM - EMV  2013" xfId="18"/>
    <cellStyle name="Normal 14" xfId="5"/>
    <cellStyle name="Normal 2 12" xfId="9"/>
    <cellStyle name="Normal 2 18" xfId="21"/>
    <cellStyle name="Normal 2 2" xfId="24"/>
    <cellStyle name="Normal 2 2 2" xfId="25"/>
    <cellStyle name="Normal 2 2 3_Cultura y Tiempo libre 2011 base 2012 PGM - EMV  2013" xfId="42"/>
    <cellStyle name="Normal 2 3" xfId="8"/>
    <cellStyle name="Normal 2 88" xfId="45"/>
    <cellStyle name="Normal 22 2" xfId="50"/>
    <cellStyle name="Normal 26" xfId="47"/>
    <cellStyle name="Normal 27" xfId="48"/>
    <cellStyle name="Normal 28" xfId="49"/>
    <cellStyle name="Normal 29 2 2" xfId="51"/>
    <cellStyle name="Normal 3 91" xfId="11"/>
    <cellStyle name="Normal 32 10" xfId="30"/>
    <cellStyle name="Normal 32 21" xfId="33"/>
    <cellStyle name="Normal 32 30" xfId="37"/>
    <cellStyle name="Normal 32 31" xfId="36"/>
    <cellStyle name="Normal 32 48" xfId="46"/>
    <cellStyle name="Normal 32 72 2" xfId="40"/>
    <cellStyle name="Normal 32 9" xfId="29"/>
    <cellStyle name="Normal 44" xfId="12"/>
    <cellStyle name="Normal 5" xfId="27"/>
    <cellStyle name="Normal_153-03 compendio 2008" xfId="28"/>
    <cellStyle name="Normal_Anuario CTL 2006 al 28 nov 2007" xfId="26"/>
    <cellStyle name="Normal_cuadro presupuesto 2006" xfId="14"/>
    <cellStyle name="Normal_Cuadros Anuario 2006-INDICADORES TRANSVERSALES" xfId="17"/>
    <cellStyle name="Normal_Datos 2005" xfId="31"/>
    <cellStyle name="Normal_PENAL A INE CAPJ" xfId="43"/>
    <cellStyle name="Normal_PENAL A INE CAPJ 2" xfId="44"/>
    <cellStyle name="Porcentaje" xfId="2" builtinId="5"/>
    <cellStyle name="Porcentaje 2 2" xfId="38"/>
    <cellStyle name="Porcentual 2" xfId="15"/>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externalLink" Target="externalLinks/externalLink1.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externalLink" Target="externalLinks/externalLink2.xml"/><Relationship Id="rId14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theme" Target="theme/theme1.xml"/><Relationship Id="rId14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8224CE9B\20%20-%20PDI_2022_CONSULT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8.%20Estad&#237;sticas%20de%20Empleo%20en%20Cultura%20EC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2"/>
      <sheetName val="403"/>
      <sheetName val="404"/>
      <sheetName val="405"/>
      <sheetName val="406"/>
      <sheetName val="407"/>
      <sheetName val="408"/>
      <sheetName val="409"/>
      <sheetName val="410"/>
      <sheetName val="411"/>
      <sheetName val="412"/>
      <sheetName val="4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D4">
            <v>7167</v>
          </cell>
          <cell r="H4">
            <v>69</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8.1"/>
      <sheetName val="18.2"/>
      <sheetName val="18.3"/>
      <sheetName val="18.4"/>
      <sheetName val="18.5"/>
      <sheetName val="18.6"/>
      <sheetName val="18.7"/>
      <sheetName val="18.8"/>
      <sheetName val="18.9"/>
      <sheetName val="18.10"/>
      <sheetName val="18.11"/>
      <sheetName val="18.12"/>
      <sheetName val="18.13"/>
      <sheetName val="18.14"/>
      <sheetName val="18.15"/>
      <sheetName val="18.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7.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ifuturo.cl/bases-de-datos-de-matriculados/"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ifuturo.cl/bases-de-datos-de-matriculado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ifuturo.cl/bases-de-datos-de-matriculado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ifuturo.cl/bases-de-datos-de-matriculados/"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ifuturo.cl/bases-de-datos-de-matriculados/"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ifuturo.cl/bases-de-datos-de-matriculados/"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ifuturo.cl/bases-de-datos-de-matriculados/"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www.mifuturo.cl/bases-de-datos-de-matriculados/"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topLeftCell="A88" workbookViewId="0">
      <selection activeCell="A127" sqref="A127:B138"/>
    </sheetView>
  </sheetViews>
  <sheetFormatPr baseColWidth="10" defaultRowHeight="10.5" x14ac:dyDescent="0.15"/>
  <cols>
    <col min="1" max="1" width="11.42578125" style="5"/>
    <col min="2" max="2" width="116.7109375" style="3" bestFit="1" customWidth="1"/>
    <col min="3" max="16384" width="11.42578125" style="3"/>
  </cols>
  <sheetData>
    <row r="1" spans="1:2" x14ac:dyDescent="0.15">
      <c r="A1" s="1" t="s">
        <v>116</v>
      </c>
      <c r="B1" s="2" t="s">
        <v>117</v>
      </c>
    </row>
    <row r="2" spans="1:2" x14ac:dyDescent="0.15">
      <c r="A2" s="4" t="s">
        <v>0</v>
      </c>
      <c r="B2" s="3" t="s">
        <v>1</v>
      </c>
    </row>
    <row r="3" spans="1:2" x14ac:dyDescent="0.15">
      <c r="A3" s="4" t="s">
        <v>2</v>
      </c>
      <c r="B3" s="3" t="s">
        <v>3</v>
      </c>
    </row>
    <row r="4" spans="1:2" x14ac:dyDescent="0.15">
      <c r="A4" s="4" t="s">
        <v>4</v>
      </c>
      <c r="B4" s="3" t="s">
        <v>5</v>
      </c>
    </row>
    <row r="5" spans="1:2" x14ac:dyDescent="0.15">
      <c r="A5" s="4" t="s">
        <v>6</v>
      </c>
      <c r="B5" s="3" t="s">
        <v>7</v>
      </c>
    </row>
    <row r="6" spans="1:2" x14ac:dyDescent="0.15">
      <c r="A6" s="4" t="s">
        <v>8</v>
      </c>
      <c r="B6" s="3" t="s">
        <v>9</v>
      </c>
    </row>
    <row r="7" spans="1:2" x14ac:dyDescent="0.15">
      <c r="A7" s="4" t="s">
        <v>10</v>
      </c>
      <c r="B7" s="3" t="s">
        <v>11</v>
      </c>
    </row>
    <row r="8" spans="1:2" x14ac:dyDescent="0.15">
      <c r="A8" s="4" t="s">
        <v>12</v>
      </c>
      <c r="B8" s="3" t="s">
        <v>13</v>
      </c>
    </row>
    <row r="9" spans="1:2" x14ac:dyDescent="0.15">
      <c r="A9" s="4" t="s">
        <v>14</v>
      </c>
      <c r="B9" s="3" t="s">
        <v>15</v>
      </c>
    </row>
    <row r="10" spans="1:2" x14ac:dyDescent="0.15">
      <c r="A10" s="4" t="s">
        <v>16</v>
      </c>
      <c r="B10" s="3" t="s">
        <v>17</v>
      </c>
    </row>
    <row r="11" spans="1:2" x14ac:dyDescent="0.15">
      <c r="A11" s="4" t="s">
        <v>18</v>
      </c>
      <c r="B11" s="3" t="s">
        <v>19</v>
      </c>
    </row>
    <row r="12" spans="1:2" x14ac:dyDescent="0.15">
      <c r="A12" s="4" t="s">
        <v>20</v>
      </c>
      <c r="B12" s="3" t="s">
        <v>21</v>
      </c>
    </row>
    <row r="13" spans="1:2" x14ac:dyDescent="0.15">
      <c r="A13" s="4" t="s">
        <v>22</v>
      </c>
      <c r="B13" s="3" t="s">
        <v>23</v>
      </c>
    </row>
    <row r="14" spans="1:2" x14ac:dyDescent="0.15">
      <c r="A14" s="4" t="s">
        <v>175</v>
      </c>
      <c r="B14" s="3" t="s">
        <v>176</v>
      </c>
    </row>
    <row r="15" spans="1:2" x14ac:dyDescent="0.15">
      <c r="A15" s="4" t="s">
        <v>177</v>
      </c>
      <c r="B15" s="3" t="s">
        <v>178</v>
      </c>
    </row>
    <row r="16" spans="1:2" x14ac:dyDescent="0.15">
      <c r="A16" s="4" t="s">
        <v>179</v>
      </c>
      <c r="B16" s="3" t="s">
        <v>180</v>
      </c>
    </row>
    <row r="17" spans="1:2" x14ac:dyDescent="0.15">
      <c r="A17" s="4" t="s">
        <v>181</v>
      </c>
      <c r="B17" s="3" t="s">
        <v>182</v>
      </c>
    </row>
    <row r="18" spans="1:2" x14ac:dyDescent="0.15">
      <c r="A18" s="4" t="s">
        <v>183</v>
      </c>
      <c r="B18" s="3" t="s">
        <v>184</v>
      </c>
    </row>
    <row r="19" spans="1:2" x14ac:dyDescent="0.15">
      <c r="A19" s="4" t="s">
        <v>185</v>
      </c>
      <c r="B19" s="3" t="s">
        <v>186</v>
      </c>
    </row>
    <row r="20" spans="1:2" x14ac:dyDescent="0.15">
      <c r="A20" s="4" t="s">
        <v>187</v>
      </c>
      <c r="B20" s="3" t="s">
        <v>188</v>
      </c>
    </row>
    <row r="21" spans="1:2" x14ac:dyDescent="0.15">
      <c r="A21" s="4" t="s">
        <v>189</v>
      </c>
      <c r="B21" s="3" t="s">
        <v>190</v>
      </c>
    </row>
    <row r="22" spans="1:2" x14ac:dyDescent="0.15">
      <c r="A22" s="4" t="s">
        <v>191</v>
      </c>
      <c r="B22" s="3" t="s">
        <v>192</v>
      </c>
    </row>
    <row r="23" spans="1:2" x14ac:dyDescent="0.15">
      <c r="A23" s="4" t="s">
        <v>193</v>
      </c>
      <c r="B23" s="3" t="s">
        <v>194</v>
      </c>
    </row>
    <row r="24" spans="1:2" x14ac:dyDescent="0.15">
      <c r="A24" s="4" t="s">
        <v>195</v>
      </c>
      <c r="B24" s="3" t="s">
        <v>196</v>
      </c>
    </row>
    <row r="25" spans="1:2" x14ac:dyDescent="0.15">
      <c r="A25" s="4" t="s">
        <v>197</v>
      </c>
      <c r="B25" s="3" t="s">
        <v>198</v>
      </c>
    </row>
    <row r="26" spans="1:2" x14ac:dyDescent="0.15">
      <c r="A26" s="4" t="s">
        <v>199</v>
      </c>
      <c r="B26" s="3" t="s">
        <v>200</v>
      </c>
    </row>
    <row r="27" spans="1:2" x14ac:dyDescent="0.15">
      <c r="A27" s="4" t="s">
        <v>201</v>
      </c>
      <c r="B27" s="3" t="s">
        <v>202</v>
      </c>
    </row>
    <row r="28" spans="1:2" x14ac:dyDescent="0.15">
      <c r="A28" s="4" t="s">
        <v>203</v>
      </c>
      <c r="B28" s="3" t="s">
        <v>204</v>
      </c>
    </row>
    <row r="29" spans="1:2" x14ac:dyDescent="0.15">
      <c r="A29" s="4" t="s">
        <v>205</v>
      </c>
      <c r="B29" s="3" t="s">
        <v>206</v>
      </c>
    </row>
    <row r="30" spans="1:2" x14ac:dyDescent="0.15">
      <c r="A30" s="4" t="s">
        <v>207</v>
      </c>
      <c r="B30" s="3" t="s">
        <v>208</v>
      </c>
    </row>
    <row r="31" spans="1:2" x14ac:dyDescent="0.15">
      <c r="A31" s="4" t="s">
        <v>209</v>
      </c>
      <c r="B31" s="3" t="s">
        <v>210</v>
      </c>
    </row>
    <row r="32" spans="1:2" x14ac:dyDescent="0.15">
      <c r="A32" s="4" t="s">
        <v>211</v>
      </c>
      <c r="B32" s="3" t="s">
        <v>212</v>
      </c>
    </row>
    <row r="33" spans="1:2" x14ac:dyDescent="0.15">
      <c r="A33" s="4" t="s">
        <v>213</v>
      </c>
      <c r="B33" s="3" t="s">
        <v>214</v>
      </c>
    </row>
    <row r="34" spans="1:2" x14ac:dyDescent="0.15">
      <c r="A34" s="4" t="s">
        <v>215</v>
      </c>
      <c r="B34" s="3" t="s">
        <v>216</v>
      </c>
    </row>
    <row r="35" spans="1:2" x14ac:dyDescent="0.15">
      <c r="A35" s="4" t="s">
        <v>217</v>
      </c>
      <c r="B35" s="3" t="s">
        <v>218</v>
      </c>
    </row>
    <row r="36" spans="1:2" x14ac:dyDescent="0.15">
      <c r="A36" s="4" t="s">
        <v>219</v>
      </c>
      <c r="B36" s="3" t="s">
        <v>220</v>
      </c>
    </row>
    <row r="37" spans="1:2" x14ac:dyDescent="0.15">
      <c r="A37" s="4" t="s">
        <v>221</v>
      </c>
      <c r="B37" s="3" t="s">
        <v>222</v>
      </c>
    </row>
    <row r="38" spans="1:2" x14ac:dyDescent="0.15">
      <c r="A38" s="4" t="s">
        <v>223</v>
      </c>
      <c r="B38" s="3" t="s">
        <v>224</v>
      </c>
    </row>
    <row r="39" spans="1:2" x14ac:dyDescent="0.15">
      <c r="A39" s="4" t="s">
        <v>225</v>
      </c>
      <c r="B39" s="3" t="s">
        <v>226</v>
      </c>
    </row>
    <row r="40" spans="1:2" x14ac:dyDescent="0.15">
      <c r="A40" s="4" t="s">
        <v>227</v>
      </c>
      <c r="B40" s="3" t="s">
        <v>228</v>
      </c>
    </row>
    <row r="41" spans="1:2" x14ac:dyDescent="0.15">
      <c r="A41" s="4" t="s">
        <v>229</v>
      </c>
      <c r="B41" s="3" t="s">
        <v>230</v>
      </c>
    </row>
    <row r="42" spans="1:2" x14ac:dyDescent="0.15">
      <c r="A42" s="4" t="s">
        <v>231</v>
      </c>
      <c r="B42" s="3" t="s">
        <v>232</v>
      </c>
    </row>
    <row r="43" spans="1:2" x14ac:dyDescent="0.15">
      <c r="A43" s="4" t="s">
        <v>233</v>
      </c>
      <c r="B43" s="3" t="s">
        <v>234</v>
      </c>
    </row>
    <row r="44" spans="1:2" x14ac:dyDescent="0.15">
      <c r="A44" s="4" t="s">
        <v>235</v>
      </c>
      <c r="B44" s="3" t="s">
        <v>236</v>
      </c>
    </row>
    <row r="45" spans="1:2" x14ac:dyDescent="0.15">
      <c r="A45" s="4" t="s">
        <v>237</v>
      </c>
      <c r="B45" s="3" t="s">
        <v>238</v>
      </c>
    </row>
    <row r="46" spans="1:2" x14ac:dyDescent="0.15">
      <c r="A46" s="4" t="s">
        <v>239</v>
      </c>
      <c r="B46" s="3" t="s">
        <v>240</v>
      </c>
    </row>
    <row r="47" spans="1:2" x14ac:dyDescent="0.15">
      <c r="A47" s="4" t="s">
        <v>241</v>
      </c>
      <c r="B47" s="3" t="s">
        <v>242</v>
      </c>
    </row>
    <row r="48" spans="1:2" x14ac:dyDescent="0.15">
      <c r="A48" s="4" t="s">
        <v>243</v>
      </c>
      <c r="B48" s="3" t="s">
        <v>244</v>
      </c>
    </row>
    <row r="49" spans="1:2" x14ac:dyDescent="0.15">
      <c r="A49" s="4" t="s">
        <v>245</v>
      </c>
      <c r="B49" s="3" t="s">
        <v>246</v>
      </c>
    </row>
    <row r="50" spans="1:2" x14ac:dyDescent="0.15">
      <c r="A50" s="4" t="s">
        <v>247</v>
      </c>
      <c r="B50" s="3" t="s">
        <v>248</v>
      </c>
    </row>
    <row r="51" spans="1:2" x14ac:dyDescent="0.15">
      <c r="A51" s="4" t="s">
        <v>249</v>
      </c>
      <c r="B51" s="3" t="s">
        <v>250</v>
      </c>
    </row>
    <row r="52" spans="1:2" x14ac:dyDescent="0.15">
      <c r="A52" s="4" t="s">
        <v>251</v>
      </c>
      <c r="B52" s="3" t="s">
        <v>252</v>
      </c>
    </row>
    <row r="53" spans="1:2" x14ac:dyDescent="0.15">
      <c r="A53" s="4" t="s">
        <v>253</v>
      </c>
      <c r="B53" s="3" t="s">
        <v>254</v>
      </c>
    </row>
    <row r="54" spans="1:2" x14ac:dyDescent="0.15">
      <c r="A54" s="4" t="s">
        <v>255</v>
      </c>
      <c r="B54" s="3" t="s">
        <v>256</v>
      </c>
    </row>
    <row r="55" spans="1:2" x14ac:dyDescent="0.15">
      <c r="A55" s="4" t="s">
        <v>257</v>
      </c>
      <c r="B55" s="3" t="s">
        <v>258</v>
      </c>
    </row>
    <row r="56" spans="1:2" x14ac:dyDescent="0.15">
      <c r="A56" s="4" t="s">
        <v>259</v>
      </c>
      <c r="B56" s="3" t="s">
        <v>260</v>
      </c>
    </row>
    <row r="57" spans="1:2" x14ac:dyDescent="0.15">
      <c r="A57" s="4" t="s">
        <v>261</v>
      </c>
      <c r="B57" s="3" t="s">
        <v>262</v>
      </c>
    </row>
    <row r="58" spans="1:2" x14ac:dyDescent="0.15">
      <c r="A58" s="4" t="s">
        <v>263</v>
      </c>
      <c r="B58" s="3" t="s">
        <v>264</v>
      </c>
    </row>
    <row r="59" spans="1:2" x14ac:dyDescent="0.15">
      <c r="A59" s="4" t="s">
        <v>265</v>
      </c>
      <c r="B59" s="3" t="s">
        <v>266</v>
      </c>
    </row>
    <row r="60" spans="1:2" x14ac:dyDescent="0.15">
      <c r="A60" s="4" t="s">
        <v>267</v>
      </c>
      <c r="B60" s="3" t="s">
        <v>268</v>
      </c>
    </row>
    <row r="61" spans="1:2" x14ac:dyDescent="0.15">
      <c r="A61" s="4" t="s">
        <v>269</v>
      </c>
      <c r="B61" s="3" t="s">
        <v>270</v>
      </c>
    </row>
    <row r="62" spans="1:2" x14ac:dyDescent="0.15">
      <c r="A62" s="4" t="s">
        <v>271</v>
      </c>
      <c r="B62" s="3" t="s">
        <v>272</v>
      </c>
    </row>
    <row r="63" spans="1:2" x14ac:dyDescent="0.15">
      <c r="A63" s="4" t="s">
        <v>273</v>
      </c>
      <c r="B63" s="3" t="s">
        <v>274</v>
      </c>
    </row>
    <row r="64" spans="1:2" x14ac:dyDescent="0.15">
      <c r="A64" s="4" t="s">
        <v>275</v>
      </c>
      <c r="B64" s="3" t="s">
        <v>276</v>
      </c>
    </row>
    <row r="65" spans="1:2" x14ac:dyDescent="0.15">
      <c r="A65" s="4" t="s">
        <v>277</v>
      </c>
      <c r="B65" s="3" t="s">
        <v>278</v>
      </c>
    </row>
    <row r="66" spans="1:2" x14ac:dyDescent="0.15">
      <c r="A66" s="4" t="s">
        <v>279</v>
      </c>
      <c r="B66" s="3" t="s">
        <v>280</v>
      </c>
    </row>
    <row r="67" spans="1:2" x14ac:dyDescent="0.15">
      <c r="A67" s="4" t="s">
        <v>281</v>
      </c>
      <c r="B67" s="3" t="s">
        <v>282</v>
      </c>
    </row>
    <row r="68" spans="1:2" x14ac:dyDescent="0.15">
      <c r="A68" s="4" t="s">
        <v>283</v>
      </c>
      <c r="B68" s="3" t="s">
        <v>284</v>
      </c>
    </row>
    <row r="69" spans="1:2" x14ac:dyDescent="0.15">
      <c r="A69" s="4" t="s">
        <v>285</v>
      </c>
      <c r="B69" s="3" t="s">
        <v>286</v>
      </c>
    </row>
    <row r="70" spans="1:2" x14ac:dyDescent="0.15">
      <c r="A70" s="4" t="s">
        <v>287</v>
      </c>
      <c r="B70" s="3" t="s">
        <v>288</v>
      </c>
    </row>
    <row r="71" spans="1:2" x14ac:dyDescent="0.15">
      <c r="A71" s="4" t="s">
        <v>289</v>
      </c>
      <c r="B71" s="3" t="s">
        <v>290</v>
      </c>
    </row>
    <row r="72" spans="1:2" x14ac:dyDescent="0.15">
      <c r="A72" s="4" t="s">
        <v>291</v>
      </c>
      <c r="B72" s="3" t="s">
        <v>292</v>
      </c>
    </row>
    <row r="73" spans="1:2" x14ac:dyDescent="0.15">
      <c r="A73" s="4" t="s">
        <v>293</v>
      </c>
      <c r="B73" s="3" t="s">
        <v>294</v>
      </c>
    </row>
    <row r="74" spans="1:2" x14ac:dyDescent="0.15">
      <c r="A74" s="4" t="s">
        <v>295</v>
      </c>
      <c r="B74" s="3" t="s">
        <v>296</v>
      </c>
    </row>
    <row r="75" spans="1:2" x14ac:dyDescent="0.15">
      <c r="A75" s="4" t="s">
        <v>297</v>
      </c>
      <c r="B75" s="3" t="s">
        <v>298</v>
      </c>
    </row>
    <row r="76" spans="1:2" x14ac:dyDescent="0.15">
      <c r="A76" s="4" t="s">
        <v>299</v>
      </c>
      <c r="B76" s="3" t="s">
        <v>300</v>
      </c>
    </row>
    <row r="77" spans="1:2" x14ac:dyDescent="0.15">
      <c r="A77" s="4" t="s">
        <v>301</v>
      </c>
      <c r="B77" s="3" t="s">
        <v>302</v>
      </c>
    </row>
    <row r="78" spans="1:2" x14ac:dyDescent="0.15">
      <c r="A78" s="4" t="s">
        <v>303</v>
      </c>
      <c r="B78" s="3" t="s">
        <v>304</v>
      </c>
    </row>
    <row r="79" spans="1:2" x14ac:dyDescent="0.15">
      <c r="A79" s="4" t="s">
        <v>305</v>
      </c>
      <c r="B79" s="3" t="s">
        <v>306</v>
      </c>
    </row>
    <row r="80" spans="1:2" x14ac:dyDescent="0.15">
      <c r="A80" s="4" t="s">
        <v>307</v>
      </c>
      <c r="B80" s="3" t="s">
        <v>308</v>
      </c>
    </row>
    <row r="81" spans="1:2" x14ac:dyDescent="0.15">
      <c r="A81" s="4" t="s">
        <v>309</v>
      </c>
      <c r="B81" s="3" t="s">
        <v>310</v>
      </c>
    </row>
    <row r="82" spans="1:2" x14ac:dyDescent="0.15">
      <c r="A82" s="4" t="s">
        <v>311</v>
      </c>
      <c r="B82" s="3" t="s">
        <v>312</v>
      </c>
    </row>
    <row r="83" spans="1:2" x14ac:dyDescent="0.15">
      <c r="A83" s="4" t="s">
        <v>313</v>
      </c>
      <c r="B83" s="3" t="s">
        <v>314</v>
      </c>
    </row>
    <row r="84" spans="1:2" x14ac:dyDescent="0.15">
      <c r="A84" s="4" t="s">
        <v>315</v>
      </c>
      <c r="B84" s="3" t="s">
        <v>316</v>
      </c>
    </row>
    <row r="85" spans="1:2" x14ac:dyDescent="0.15">
      <c r="A85" s="4" t="s">
        <v>317</v>
      </c>
      <c r="B85" s="3" t="s">
        <v>318</v>
      </c>
    </row>
    <row r="86" spans="1:2" x14ac:dyDescent="0.15">
      <c r="A86" s="4" t="s">
        <v>319</v>
      </c>
      <c r="B86" s="3" t="s">
        <v>320</v>
      </c>
    </row>
    <row r="87" spans="1:2" x14ac:dyDescent="0.15">
      <c r="A87" s="4" t="s">
        <v>321</v>
      </c>
      <c r="B87" s="3" t="s">
        <v>322</v>
      </c>
    </row>
    <row r="88" spans="1:2" x14ac:dyDescent="0.15">
      <c r="A88" s="4" t="s">
        <v>323</v>
      </c>
      <c r="B88" s="3" t="s">
        <v>324</v>
      </c>
    </row>
    <row r="89" spans="1:2" x14ac:dyDescent="0.15">
      <c r="A89" s="4" t="s">
        <v>325</v>
      </c>
      <c r="B89" s="3" t="s">
        <v>326</v>
      </c>
    </row>
    <row r="90" spans="1:2" x14ac:dyDescent="0.15">
      <c r="A90" s="4" t="s">
        <v>327</v>
      </c>
      <c r="B90" s="3" t="s">
        <v>328</v>
      </c>
    </row>
    <row r="91" spans="1:2" x14ac:dyDescent="0.15">
      <c r="A91" s="4" t="s">
        <v>329</v>
      </c>
      <c r="B91" s="3" t="s">
        <v>330</v>
      </c>
    </row>
    <row r="92" spans="1:2" x14ac:dyDescent="0.15">
      <c r="A92" s="4" t="s">
        <v>331</v>
      </c>
      <c r="B92" s="3" t="s">
        <v>332</v>
      </c>
    </row>
    <row r="93" spans="1:2" x14ac:dyDescent="0.15">
      <c r="A93" s="4" t="s">
        <v>333</v>
      </c>
      <c r="B93" s="3" t="s">
        <v>334</v>
      </c>
    </row>
    <row r="94" spans="1:2" x14ac:dyDescent="0.15">
      <c r="A94" s="4" t="s">
        <v>335</v>
      </c>
      <c r="B94" s="3" t="s">
        <v>336</v>
      </c>
    </row>
    <row r="95" spans="1:2" x14ac:dyDescent="0.15">
      <c r="A95" s="4" t="s">
        <v>337</v>
      </c>
      <c r="B95" s="3" t="s">
        <v>338</v>
      </c>
    </row>
    <row r="96" spans="1:2" x14ac:dyDescent="0.15">
      <c r="A96" s="4" t="s">
        <v>339</v>
      </c>
      <c r="B96" s="3" t="s">
        <v>340</v>
      </c>
    </row>
    <row r="97" spans="1:2" x14ac:dyDescent="0.15">
      <c r="A97" s="4" t="s">
        <v>341</v>
      </c>
      <c r="B97" s="3" t="s">
        <v>342</v>
      </c>
    </row>
    <row r="98" spans="1:2" x14ac:dyDescent="0.15">
      <c r="A98" s="4" t="s">
        <v>343</v>
      </c>
      <c r="B98" s="3" t="s">
        <v>344</v>
      </c>
    </row>
    <row r="99" spans="1:2" x14ac:dyDescent="0.15">
      <c r="A99" s="4" t="s">
        <v>345</v>
      </c>
      <c r="B99" s="3" t="s">
        <v>346</v>
      </c>
    </row>
    <row r="100" spans="1:2" x14ac:dyDescent="0.15">
      <c r="A100" s="4" t="s">
        <v>347</v>
      </c>
      <c r="B100" s="3" t="s">
        <v>348</v>
      </c>
    </row>
    <row r="101" spans="1:2" x14ac:dyDescent="0.15">
      <c r="A101" s="4" t="s">
        <v>349</v>
      </c>
      <c r="B101" s="3" t="s">
        <v>350</v>
      </c>
    </row>
    <row r="102" spans="1:2" x14ac:dyDescent="0.15">
      <c r="A102" s="4" t="s">
        <v>351</v>
      </c>
      <c r="B102" s="3" t="s">
        <v>352</v>
      </c>
    </row>
    <row r="103" spans="1:2" x14ac:dyDescent="0.15">
      <c r="A103" s="4" t="s">
        <v>353</v>
      </c>
      <c r="B103" s="3" t="s">
        <v>354</v>
      </c>
    </row>
    <row r="104" spans="1:2" x14ac:dyDescent="0.15">
      <c r="A104" s="4" t="s">
        <v>355</v>
      </c>
      <c r="B104" s="3" t="s">
        <v>356</v>
      </c>
    </row>
    <row r="105" spans="1:2" x14ac:dyDescent="0.15">
      <c r="A105" s="4" t="s">
        <v>357</v>
      </c>
      <c r="B105" s="3" t="s">
        <v>358</v>
      </c>
    </row>
    <row r="106" spans="1:2" x14ac:dyDescent="0.15">
      <c r="A106" s="4" t="s">
        <v>359</v>
      </c>
      <c r="B106" s="3" t="s">
        <v>360</v>
      </c>
    </row>
    <row r="107" spans="1:2" x14ac:dyDescent="0.15">
      <c r="A107" s="4" t="s">
        <v>361</v>
      </c>
      <c r="B107" s="3" t="s">
        <v>362</v>
      </c>
    </row>
    <row r="108" spans="1:2" x14ac:dyDescent="0.15">
      <c r="A108" s="4" t="s">
        <v>363</v>
      </c>
      <c r="B108" s="3" t="s">
        <v>364</v>
      </c>
    </row>
    <row r="109" spans="1:2" x14ac:dyDescent="0.15">
      <c r="A109" s="4" t="s">
        <v>365</v>
      </c>
      <c r="B109" s="3" t="s">
        <v>366</v>
      </c>
    </row>
    <row r="110" spans="1:2" x14ac:dyDescent="0.15">
      <c r="A110" s="4" t="s">
        <v>367</v>
      </c>
      <c r="B110" s="3" t="s">
        <v>368</v>
      </c>
    </row>
    <row r="111" spans="1:2" x14ac:dyDescent="0.15">
      <c r="A111" s="4" t="s">
        <v>369</v>
      </c>
      <c r="B111" s="3" t="s">
        <v>370</v>
      </c>
    </row>
    <row r="112" spans="1:2" x14ac:dyDescent="0.15">
      <c r="A112" s="4" t="s">
        <v>371</v>
      </c>
      <c r="B112" s="3" t="s">
        <v>372</v>
      </c>
    </row>
    <row r="113" spans="1:2" x14ac:dyDescent="0.15">
      <c r="A113" s="4" t="s">
        <v>373</v>
      </c>
      <c r="B113" s="3" t="s">
        <v>374</v>
      </c>
    </row>
    <row r="114" spans="1:2" x14ac:dyDescent="0.15">
      <c r="A114" s="4" t="s">
        <v>375</v>
      </c>
      <c r="B114" s="3" t="s">
        <v>376</v>
      </c>
    </row>
    <row r="115" spans="1:2" x14ac:dyDescent="0.15">
      <c r="A115" s="4" t="s">
        <v>377</v>
      </c>
      <c r="B115" s="3" t="s">
        <v>378</v>
      </c>
    </row>
    <row r="116" spans="1:2" x14ac:dyDescent="0.15">
      <c r="A116" s="4" t="s">
        <v>379</v>
      </c>
      <c r="B116" s="3" t="s">
        <v>380</v>
      </c>
    </row>
    <row r="117" spans="1:2" x14ac:dyDescent="0.15">
      <c r="A117" s="4" t="s">
        <v>381</v>
      </c>
      <c r="B117" s="3" t="s">
        <v>382</v>
      </c>
    </row>
    <row r="118" spans="1:2" x14ac:dyDescent="0.15">
      <c r="A118" s="4" t="s">
        <v>383</v>
      </c>
      <c r="B118" s="3" t="s">
        <v>384</v>
      </c>
    </row>
    <row r="119" spans="1:2" x14ac:dyDescent="0.15">
      <c r="A119" s="4" t="s">
        <v>385</v>
      </c>
      <c r="B119" s="3" t="s">
        <v>386</v>
      </c>
    </row>
    <row r="120" spans="1:2" x14ac:dyDescent="0.15">
      <c r="A120" s="4" t="s">
        <v>387</v>
      </c>
      <c r="B120" s="3" t="s">
        <v>388</v>
      </c>
    </row>
    <row r="121" spans="1:2" x14ac:dyDescent="0.15">
      <c r="A121" s="4" t="s">
        <v>389</v>
      </c>
      <c r="B121" s="3" t="s">
        <v>390</v>
      </c>
    </row>
    <row r="122" spans="1:2" x14ac:dyDescent="0.15">
      <c r="A122" s="4" t="s">
        <v>391</v>
      </c>
      <c r="B122" s="3" t="s">
        <v>392</v>
      </c>
    </row>
    <row r="123" spans="1:2" x14ac:dyDescent="0.15">
      <c r="A123" s="4" t="s">
        <v>393</v>
      </c>
      <c r="B123" s="3" t="s">
        <v>394</v>
      </c>
    </row>
    <row r="124" spans="1:2" x14ac:dyDescent="0.15">
      <c r="A124" s="4" t="s">
        <v>395</v>
      </c>
      <c r="B124" s="3" t="s">
        <v>396</v>
      </c>
    </row>
    <row r="125" spans="1:2" x14ac:dyDescent="0.15">
      <c r="A125" s="4" t="s">
        <v>397</v>
      </c>
      <c r="B125" s="3" t="s">
        <v>398</v>
      </c>
    </row>
    <row r="126" spans="1:2" x14ac:dyDescent="0.15">
      <c r="A126" s="4" t="s">
        <v>399</v>
      </c>
      <c r="B126" s="3" t="s">
        <v>400</v>
      </c>
    </row>
    <row r="127" spans="1:2" x14ac:dyDescent="0.15">
      <c r="A127" s="4" t="s">
        <v>401</v>
      </c>
      <c r="B127" s="3" t="s">
        <v>402</v>
      </c>
    </row>
    <row r="128" spans="1:2" x14ac:dyDescent="0.15">
      <c r="A128" s="4" t="s">
        <v>403</v>
      </c>
      <c r="B128" s="3" t="s">
        <v>404</v>
      </c>
    </row>
    <row r="129" spans="1:2" x14ac:dyDescent="0.15">
      <c r="A129" s="4" t="s">
        <v>405</v>
      </c>
      <c r="B129" s="3" t="s">
        <v>406</v>
      </c>
    </row>
    <row r="130" spans="1:2" x14ac:dyDescent="0.15">
      <c r="A130" s="4" t="s">
        <v>407</v>
      </c>
      <c r="B130" s="3" t="s">
        <v>408</v>
      </c>
    </row>
    <row r="131" spans="1:2" x14ac:dyDescent="0.15">
      <c r="A131" s="4" t="s">
        <v>409</v>
      </c>
      <c r="B131" s="3" t="s">
        <v>410</v>
      </c>
    </row>
    <row r="132" spans="1:2" x14ac:dyDescent="0.15">
      <c r="A132" s="4" t="s">
        <v>411</v>
      </c>
      <c r="B132" s="3" t="s">
        <v>412</v>
      </c>
    </row>
    <row r="133" spans="1:2" x14ac:dyDescent="0.15">
      <c r="A133" s="4" t="s">
        <v>413</v>
      </c>
      <c r="B133" s="3" t="s">
        <v>414</v>
      </c>
    </row>
    <row r="134" spans="1:2" x14ac:dyDescent="0.15">
      <c r="A134" s="4" t="s">
        <v>415</v>
      </c>
      <c r="B134" s="3" t="s">
        <v>416</v>
      </c>
    </row>
    <row r="135" spans="1:2" x14ac:dyDescent="0.15">
      <c r="A135" s="4" t="s">
        <v>417</v>
      </c>
      <c r="B135" s="3" t="s">
        <v>418</v>
      </c>
    </row>
    <row r="136" spans="1:2" x14ac:dyDescent="0.15">
      <c r="A136" s="4" t="s">
        <v>419</v>
      </c>
      <c r="B136" s="3" t="s">
        <v>420</v>
      </c>
    </row>
    <row r="137" spans="1:2" x14ac:dyDescent="0.15">
      <c r="A137" s="4" t="s">
        <v>421</v>
      </c>
      <c r="B137" s="3" t="s">
        <v>422</v>
      </c>
    </row>
    <row r="138" spans="1:2" x14ac:dyDescent="0.15">
      <c r="A138" s="4" t="s">
        <v>423</v>
      </c>
      <c r="B138" s="3" t="s">
        <v>424</v>
      </c>
    </row>
  </sheetData>
  <hyperlinks>
    <hyperlink ref="A2" location="'16.1'!A1" display="Tabla 16.1"/>
    <hyperlink ref="A3" location="'16.2'!A1" display="Tabla 16.2"/>
    <hyperlink ref="A4" location="'16.3'!A1" display="Tabla 16.3"/>
    <hyperlink ref="A5" location="'16.4'!A1" display="Tabla 16.4"/>
    <hyperlink ref="A6" location="'16.5'!A1" display="Tabla 16.5"/>
    <hyperlink ref="A7" location="'16.6'!A1" display="Tabla 16.6"/>
    <hyperlink ref="A8" location="'16.7'!A1" display="Tabla 16.7"/>
    <hyperlink ref="A9" location="'16.8'!A1" display="Tabla 16.8"/>
    <hyperlink ref="A10" location="'16.9'!A1" display="Tabla 16.9"/>
    <hyperlink ref="A11" location="'16.10'!A1" display="Tabla 16.10"/>
    <hyperlink ref="A12" location="'16.11'!A1" display="Tabla 16.11"/>
    <hyperlink ref="A13" location="'16.12'!A1" display="Tabla 16.12"/>
    <hyperlink ref="A14" location="'17.1'!A1" display="Tabla 17.1"/>
    <hyperlink ref="A15" location="'17.2'!A1" display="Tabla 17.2"/>
    <hyperlink ref="A16" location="'17.3'!A1" display="Tabla 17.3"/>
    <hyperlink ref="A17" location="'17.4'!A1" display="Tabla 17.4"/>
    <hyperlink ref="A18" location="'17.5'!A1" display="Tabla 17.5"/>
    <hyperlink ref="A19" location="'17.6'!A1" display="Tabla 17.6"/>
    <hyperlink ref="A20" location="'17.7'!A1" display="Tabla 17.7"/>
    <hyperlink ref="A21" location="'17.8'!A1" display="Tabla 17.8"/>
    <hyperlink ref="A22" location="'17.9'!A1" display="Tabla 17.9"/>
    <hyperlink ref="A23" location="'17.10'!A1" display="Tabla 17.10"/>
    <hyperlink ref="A24" location="'17.11'!A1" display="Tabla 17.11"/>
    <hyperlink ref="A25" location="'17.12'!A1" display="Tabla 17.12"/>
    <hyperlink ref="A26" location="'17.13'!A1" display="Tabla 17.13"/>
    <hyperlink ref="A27" location="'17.14'!A1" display="Tabla 17.14"/>
    <hyperlink ref="A28" location="'17.15'!A1" display="Tabla 17.15"/>
    <hyperlink ref="A29" location="'17.16'!A1" display="Tabla 17.16"/>
    <hyperlink ref="A30" location="'17.17'!A1" display="Tabla 17.17"/>
    <hyperlink ref="A31" location="'17.18'!A1" display="Tabla 17.18"/>
    <hyperlink ref="A32" location="'17.19'!A1" display="Tabla 17.19"/>
    <hyperlink ref="A33" location="'17.20'!A1" display="Tabla 17.20"/>
    <hyperlink ref="A34" location="'17.21'!A1" display="Tabla 17.21"/>
    <hyperlink ref="A35" location="'17.22'!A1" display="Tabla 17.22"/>
    <hyperlink ref="A36" location="'17.23'!A1" display="Tabla 17.23"/>
    <hyperlink ref="A37" location="'18.1'!A1" display="Tabla 18.1"/>
    <hyperlink ref="A38" location="'18.2'!A1" display="Tabla 18.2"/>
    <hyperlink ref="A39" location="'18.3'!A1" display="Tabla 18.3"/>
    <hyperlink ref="A40" location="'18.4'!A1" display="Tabla 18.4"/>
    <hyperlink ref="A41" location="'18.5'!A1" display="Tabla 18.5"/>
    <hyperlink ref="A42" location="'18.6'!A1" display="Tabla 18.6"/>
    <hyperlink ref="A43" location="'18.7'!A1" display="Tabla 18.7"/>
    <hyperlink ref="A44" location="'18.8'!A1" display="Tabla 18.8"/>
    <hyperlink ref="A45" location="'18.9'!A1" display="Tabla 18.9"/>
    <hyperlink ref="A46" location="'18.10'!A1" display="Tabla 18.10"/>
    <hyperlink ref="A47" location="'18.11'!A1" display="Tabla 18.11"/>
    <hyperlink ref="A48" location="'18.12'!A1" display="Tabla 18.12"/>
    <hyperlink ref="A49" location="'18.13'!A1" display="Tabla 18.13"/>
    <hyperlink ref="A50" location="'18.14'!A1" display="Tabla 18.14"/>
    <hyperlink ref="A51" location="'18.15'!A1" display="Tabla 18.15"/>
    <hyperlink ref="A52" location="'18.16'!A1" display="Tabla 18.16"/>
    <hyperlink ref="A53" location="'19.1'!A1" display="Tabla 19.1"/>
    <hyperlink ref="A54" location="'19.2'!A1" display="Tabla 19.2"/>
    <hyperlink ref="A55" location="'19.3'!A1" display="Tabla 19.3"/>
    <hyperlink ref="A56" location="'19.4'!A1" display="Tabla 19.4"/>
    <hyperlink ref="A57" location="'19.5'!A1" display="Tabla 19.5"/>
    <hyperlink ref="A58" location="'19.6'!A1" display="Tabla 19.6"/>
    <hyperlink ref="A59" location="'19.7'!A1" display="Tabla 19.7"/>
    <hyperlink ref="A60" location="'19.8'!A1" display="Tabla 19.8"/>
    <hyperlink ref="A61" location="'19.9'!A1" display="Tabla 19.9"/>
    <hyperlink ref="A62" location="'19.10'!A1" display="Tabla 19.10"/>
    <hyperlink ref="A63" location="'19.11'!A1" display="Tabla 19.11"/>
    <hyperlink ref="A64" location="'19.12'!A1" display="Tabla 19.12"/>
    <hyperlink ref="A65" location="'19.13'!A1" display="Tabla 19.13"/>
    <hyperlink ref="A66" location="'19.14'!A1" display="Tabla 19.14"/>
    <hyperlink ref="A67" location="'19.15'!A1" display="Tabla 19.15"/>
    <hyperlink ref="A68" location="'19.16'!A1" display="Tabla 19.16"/>
    <hyperlink ref="A69" location="'19.17'!A1" display="Tabla 19.17"/>
    <hyperlink ref="A70" location="'19.18'!A1" display="Tabla 19.18"/>
    <hyperlink ref="A71" location="'19.19'!A1" display="Tabla 19.19"/>
    <hyperlink ref="A72" location="'19.20'!A1" display="Tabla 19.20"/>
    <hyperlink ref="A73" location="'19.21'!A1" display="Tabla 19.21"/>
    <hyperlink ref="A74" location="'19.22'!A1" display="Tabla 19.22"/>
    <hyperlink ref="A75" location="'19.23'!A1" display="Tabla 19.23"/>
    <hyperlink ref="A76" location="'19.24'!A1" display="Tabla 19.24"/>
    <hyperlink ref="A77" location="'19.25'!A1" display="Tabla 19.25"/>
    <hyperlink ref="A78" location="'19.26'!A1" display="Tabla 19.26"/>
    <hyperlink ref="A79" location="'20.1'!A1" display="Tabla 20.1"/>
    <hyperlink ref="A80" location="'20.2'!A1" display="Tabla 20.2"/>
    <hyperlink ref="A81" location="'20.3'!A1" display="Tabla 20.3"/>
    <hyperlink ref="A82" location="'20.4'!A1" display="Tabla 20.4"/>
    <hyperlink ref="A83" location="'20.5'!A1" display="Tabla 20.5"/>
    <hyperlink ref="A84" location="'20.6'!A1" display="Tabla 20.6"/>
    <hyperlink ref="A85" location="'20.7'!A1" display="Tabla 20.7"/>
    <hyperlink ref="A86" location="'20.8'!A1" display="Tabla 20.8"/>
    <hyperlink ref="A87" location="'20.9'!A1" display="Tabla 20.9"/>
    <hyperlink ref="A88" location="'20.10'!A1" display="Tabla 20.10"/>
    <hyperlink ref="A89" location="'20.11'!A1" display="Tabla 20.11"/>
    <hyperlink ref="A90" location="'20.12'!A1" display="Tabla 20.12"/>
    <hyperlink ref="A91" location="'20.13'!A1" display="Tabla 20.13"/>
    <hyperlink ref="A92" location="'20.14'!A1" display="Tabla 20.14"/>
    <hyperlink ref="A93" location="'20.15'!A1" display="Tabla 20.15"/>
    <hyperlink ref="A94" location="'20.16'!A1" display="Tabla 20.16"/>
    <hyperlink ref="A95" location="'20.17'!A1" display="Tabla 20.17"/>
    <hyperlink ref="A96" location="'20.18'!A1" display="Tabla 20.18"/>
    <hyperlink ref="A97" location="'20.19'!A1" display="Tabla 20.19"/>
    <hyperlink ref="A98" location="'20.20'!A1" display="Tabla 20.20"/>
    <hyperlink ref="A99" location="'20.21'!A1" display="Tabla 20.21"/>
    <hyperlink ref="A100" location="'20.22'!A1" display="Tabla 20.22"/>
    <hyperlink ref="A101" location="'20.23'!A1" display="Tabla 20.23"/>
    <hyperlink ref="A102" location="'20.24'!A1" display="Tabla 20.24"/>
    <hyperlink ref="A103" location="'20.25'!A1" display="Tabla 20.25"/>
    <hyperlink ref="A104" location="'20.26'!A1" display="Tabla 20.26"/>
    <hyperlink ref="A105" location="'20.27'!A1" display="Tabla 20.27"/>
    <hyperlink ref="A106" location="'20.28'!A1" display="Tabla 20.28"/>
    <hyperlink ref="A107" location="'20.29'!A1" display="Tabla 20.29"/>
    <hyperlink ref="A108" location="'20.30'!A1" display="Tabla 20.30"/>
    <hyperlink ref="A109" location="'20.31'!A1" display="Tabla 20.31"/>
    <hyperlink ref="A110" location="'20.32'!A1" display="Tabla 20.32"/>
    <hyperlink ref="A111" location="'20.33'!A1" display="Tabla 20.33"/>
    <hyperlink ref="A112" location="'20.34'!A1" display="Tabla 20.34"/>
    <hyperlink ref="A113" location="'20.35'!A1" display="Tabla 20.35"/>
    <hyperlink ref="A114" location="'20.36'!A1" display="Tabla 20.36"/>
    <hyperlink ref="A115" location="'20.37'!A1" display="Tabla 20.37"/>
    <hyperlink ref="A116" location="'20.38'!A1" display="Tabla 20.38"/>
    <hyperlink ref="A117" location="'20.39'!A1" display="Tabla 20.39"/>
    <hyperlink ref="A118" location="'20.40'!A1" display="Tabla 20.40"/>
    <hyperlink ref="A119" location="'20.41'!A1" display="Tabla 20.41"/>
    <hyperlink ref="A120" location="'20.42'!A1" display="Tabla 20.42"/>
    <hyperlink ref="A121" location="'20.43'!A1" display="Tabla 20.43"/>
    <hyperlink ref="A122" location="'20.44'!A1" display="Tabla 20.44"/>
    <hyperlink ref="A123" location="'20.45'!A1" display="Tabla 20.45"/>
    <hyperlink ref="A124" location="'20.46'!A1" display="Tabla 20.46"/>
    <hyperlink ref="A125" location="'20.47'!A1" display="Tabla 20.47"/>
    <hyperlink ref="A126" location="'20.48'!A1" display="Tabla 20.48"/>
    <hyperlink ref="A127" location="'21.1'!A1" display="Tabla 21.1"/>
    <hyperlink ref="A128" location="'21.2'!A1" display="Tabla 21.2"/>
    <hyperlink ref="A129" location="'21.3'!A1" display="Tabla 21.3"/>
    <hyperlink ref="A130" location="'21.4'!A1" display="Tabla 21.4"/>
    <hyperlink ref="A131" location="'21.5'!A1" display="Tabla 21.5"/>
    <hyperlink ref="A132" location="'21.6'!A1" display="Tabla 21.6"/>
    <hyperlink ref="A133" location="'21.7'!A1" display="Tabla 21.7"/>
    <hyperlink ref="A134" location="'21.8'!A1" display="Tabla 21.8"/>
    <hyperlink ref="A135" location="'21.9'!A1" display="Tabla 21.9"/>
    <hyperlink ref="A136" location="'21.10'!A1" display="Tabla 21.10"/>
    <hyperlink ref="A137" location="'21.11'!A1" display="Tabla 21.11"/>
    <hyperlink ref="A138" location="'21.12'!A1" display="Tabla 21.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Normal="100" workbookViewId="0">
      <selection sqref="A1:XFD1048576"/>
    </sheetView>
  </sheetViews>
  <sheetFormatPr baseColWidth="10" defaultColWidth="11.42578125" defaultRowHeight="11.25" customHeight="1" x14ac:dyDescent="0.15"/>
  <cols>
    <col min="1" max="1" width="42.85546875" style="8" customWidth="1"/>
    <col min="2" max="6" width="22.7109375" style="8" customWidth="1"/>
    <col min="7" max="16384" width="11.42578125" style="8"/>
  </cols>
  <sheetData>
    <row r="1" spans="1:6" ht="15" customHeight="1" x14ac:dyDescent="0.15">
      <c r="A1" s="6" t="s">
        <v>157</v>
      </c>
      <c r="B1" s="6"/>
      <c r="C1" s="6"/>
    </row>
    <row r="3" spans="1:6" ht="18.75" customHeight="1" x14ac:dyDescent="0.15">
      <c r="A3" s="65" t="s">
        <v>47</v>
      </c>
      <c r="B3" s="66" t="s">
        <v>144</v>
      </c>
      <c r="C3" s="66" t="s">
        <v>145</v>
      </c>
      <c r="D3" s="66" t="s">
        <v>146</v>
      </c>
      <c r="E3" s="66" t="s">
        <v>147</v>
      </c>
      <c r="F3" s="66" t="s">
        <v>158</v>
      </c>
    </row>
    <row r="4" spans="1:6" ht="11.25" customHeight="1" x14ac:dyDescent="0.15">
      <c r="A4" s="6" t="s">
        <v>114</v>
      </c>
      <c r="B4" s="20">
        <v>223902907352.66443</v>
      </c>
      <c r="C4" s="20">
        <v>287762990086.90637</v>
      </c>
      <c r="D4" s="80">
        <v>282554331169.99579</v>
      </c>
      <c r="E4" s="80">
        <v>471727172227.77124</v>
      </c>
      <c r="F4" s="80">
        <v>548031578835.59888</v>
      </c>
    </row>
    <row r="5" spans="1:6" ht="11.25" customHeight="1" x14ac:dyDescent="0.15">
      <c r="A5" s="81" t="s">
        <v>159</v>
      </c>
      <c r="B5" s="20">
        <v>223902907352.66443</v>
      </c>
      <c r="C5" s="20">
        <v>52552984406.403625</v>
      </c>
      <c r="D5" s="80">
        <v>38106131091.743004</v>
      </c>
      <c r="E5" s="80">
        <v>63273129918.231857</v>
      </c>
      <c r="F5" s="80">
        <v>79139504830.846619</v>
      </c>
    </row>
    <row r="6" spans="1:6" ht="11.25" customHeight="1" x14ac:dyDescent="0.15">
      <c r="A6" s="82" t="s">
        <v>33</v>
      </c>
      <c r="B6" s="20">
        <v>32974934.999999996</v>
      </c>
      <c r="C6" s="20">
        <v>43773757.658100002</v>
      </c>
      <c r="D6" s="80">
        <v>8872689.7116</v>
      </c>
      <c r="E6" s="80">
        <v>26250955.423799999</v>
      </c>
      <c r="F6" s="80">
        <v>0</v>
      </c>
    </row>
    <row r="7" spans="1:6" ht="11.25" customHeight="1" x14ac:dyDescent="0.15">
      <c r="A7" s="83" t="s">
        <v>57</v>
      </c>
      <c r="B7" s="16">
        <v>32974934.999999996</v>
      </c>
      <c r="C7" s="16">
        <v>43773757.658100002</v>
      </c>
      <c r="D7" s="84">
        <v>8872689.7116</v>
      </c>
      <c r="E7" s="84">
        <v>26250955.423799999</v>
      </c>
      <c r="F7" s="84">
        <v>0</v>
      </c>
    </row>
    <row r="8" spans="1:6" ht="11.25" customHeight="1" x14ac:dyDescent="0.15">
      <c r="A8" s="82" t="s">
        <v>32</v>
      </c>
      <c r="B8" s="20">
        <v>3509292576.7893</v>
      </c>
      <c r="C8" s="20">
        <v>2199477975.0785999</v>
      </c>
      <c r="D8" s="80">
        <v>3145594063.6406012</v>
      </c>
      <c r="E8" s="80">
        <v>3110385043.2797995</v>
      </c>
      <c r="F8" s="80">
        <v>3140699700.9556003</v>
      </c>
    </row>
    <row r="9" spans="1:6" ht="11.25" customHeight="1" x14ac:dyDescent="0.15">
      <c r="A9" s="83" t="s">
        <v>104</v>
      </c>
      <c r="B9" s="16">
        <v>3391383173.2893</v>
      </c>
      <c r="C9" s="16">
        <v>2199477975.0785999</v>
      </c>
      <c r="D9" s="84">
        <v>3145594063.6406012</v>
      </c>
      <c r="E9" s="84">
        <v>3110385043.2797995</v>
      </c>
      <c r="F9" s="84">
        <v>3140699700.9556003</v>
      </c>
    </row>
    <row r="10" spans="1:6" ht="11.25" customHeight="1" x14ac:dyDescent="0.15">
      <c r="A10" s="83" t="s">
        <v>105</v>
      </c>
      <c r="B10" s="16">
        <v>117909403.5</v>
      </c>
      <c r="C10" s="16">
        <v>0</v>
      </c>
      <c r="D10" s="84">
        <v>0</v>
      </c>
      <c r="E10" s="84">
        <v>0</v>
      </c>
      <c r="F10" s="84">
        <v>0</v>
      </c>
    </row>
    <row r="11" spans="1:6" ht="11.25" customHeight="1" x14ac:dyDescent="0.15">
      <c r="A11" s="83" t="s">
        <v>106</v>
      </c>
      <c r="B11" s="16">
        <v>0</v>
      </c>
      <c r="C11" s="16">
        <v>0</v>
      </c>
      <c r="D11" s="84">
        <v>0</v>
      </c>
      <c r="E11" s="84">
        <v>0</v>
      </c>
      <c r="F11" s="84">
        <v>0</v>
      </c>
    </row>
    <row r="12" spans="1:6" ht="11.25" customHeight="1" x14ac:dyDescent="0.15">
      <c r="A12" s="82" t="s">
        <v>37</v>
      </c>
      <c r="B12" s="20">
        <v>10394821479.3612</v>
      </c>
      <c r="C12" s="20">
        <v>19035774287.882999</v>
      </c>
      <c r="D12" s="80">
        <v>11347826491.944798</v>
      </c>
      <c r="E12" s="80">
        <v>20904388770.512405</v>
      </c>
      <c r="F12" s="80">
        <v>18965467437.464905</v>
      </c>
    </row>
    <row r="13" spans="1:6" ht="11.25" customHeight="1" x14ac:dyDescent="0.15">
      <c r="A13" s="83" t="s">
        <v>107</v>
      </c>
      <c r="B13" s="16">
        <v>16041825.659999998</v>
      </c>
      <c r="C13" s="16">
        <v>555234386.49000001</v>
      </c>
      <c r="D13" s="84">
        <v>574758660.04700017</v>
      </c>
      <c r="E13" s="84">
        <v>880465922.60279989</v>
      </c>
      <c r="F13" s="84">
        <v>243033222.8687</v>
      </c>
    </row>
    <row r="14" spans="1:6" ht="11.25" customHeight="1" x14ac:dyDescent="0.15">
      <c r="A14" s="83" t="s">
        <v>108</v>
      </c>
      <c r="B14" s="16">
        <v>3940987773.6788998</v>
      </c>
      <c r="C14" s="16">
        <v>8002550774.3310003</v>
      </c>
      <c r="D14" s="84">
        <v>4057611472.657598</v>
      </c>
      <c r="E14" s="84">
        <v>13319549014.482307</v>
      </c>
      <c r="F14" s="84">
        <v>15954484786.426603</v>
      </c>
    </row>
    <row r="15" spans="1:6" ht="11.25" customHeight="1" x14ac:dyDescent="0.15">
      <c r="A15" s="83" t="s">
        <v>109</v>
      </c>
      <c r="B15" s="16">
        <v>0</v>
      </c>
      <c r="C15" s="16">
        <v>0</v>
      </c>
      <c r="D15" s="84">
        <v>0</v>
      </c>
      <c r="E15" s="84">
        <v>0</v>
      </c>
      <c r="F15" s="84">
        <v>156557762.96399999</v>
      </c>
    </row>
    <row r="16" spans="1:6" ht="11.25" customHeight="1" x14ac:dyDescent="0.15">
      <c r="A16" s="83" t="s">
        <v>110</v>
      </c>
      <c r="B16" s="16">
        <v>6437791880.0223007</v>
      </c>
      <c r="C16" s="16">
        <v>10477989127.061998</v>
      </c>
      <c r="D16" s="84">
        <v>6715456359.2401981</v>
      </c>
      <c r="E16" s="84">
        <v>6704373833.4272976</v>
      </c>
      <c r="F16" s="84">
        <v>2611391665.2055998</v>
      </c>
    </row>
    <row r="17" spans="1:6" ht="11.25" customHeight="1" x14ac:dyDescent="0.15">
      <c r="A17" s="82" t="s">
        <v>30</v>
      </c>
      <c r="B17" s="20">
        <v>29207131604.149807</v>
      </c>
      <c r="C17" s="20">
        <v>26560609243.893024</v>
      </c>
      <c r="D17" s="80">
        <v>16589737466.130404</v>
      </c>
      <c r="E17" s="80">
        <v>30126522150.892506</v>
      </c>
      <c r="F17" s="80">
        <v>40376315328.238098</v>
      </c>
    </row>
    <row r="18" spans="1:6" ht="11.25" customHeight="1" x14ac:dyDescent="0.15">
      <c r="A18" s="83" t="s">
        <v>51</v>
      </c>
      <c r="B18" s="16">
        <v>893063045.90999997</v>
      </c>
      <c r="C18" s="16">
        <v>1129429433.2400999</v>
      </c>
      <c r="D18" s="84">
        <v>840968766.52359998</v>
      </c>
      <c r="E18" s="84">
        <v>272215910.06399995</v>
      </c>
      <c r="F18" s="84">
        <v>359173389.72909999</v>
      </c>
    </row>
    <row r="19" spans="1:6" ht="11.25" customHeight="1" x14ac:dyDescent="0.15">
      <c r="A19" s="83" t="s">
        <v>52</v>
      </c>
      <c r="B19" s="16">
        <v>404830210.00590003</v>
      </c>
      <c r="C19" s="16">
        <v>547311404.13660002</v>
      </c>
      <c r="D19" s="84">
        <v>133779854.351</v>
      </c>
      <c r="E19" s="84">
        <v>628887525.40589988</v>
      </c>
      <c r="F19" s="84">
        <v>1212164924.0416</v>
      </c>
    </row>
    <row r="20" spans="1:6" ht="11.25" customHeight="1" x14ac:dyDescent="0.15">
      <c r="A20" s="83" t="s">
        <v>53</v>
      </c>
      <c r="B20" s="16">
        <v>27909238348.233906</v>
      </c>
      <c r="C20" s="16">
        <v>24883868406.516323</v>
      </c>
      <c r="D20" s="84">
        <v>15614988845.255804</v>
      </c>
      <c r="E20" s="84">
        <v>29225418715.422604</v>
      </c>
      <c r="F20" s="84">
        <v>38804977014.4674</v>
      </c>
    </row>
    <row r="21" spans="1:6" ht="11.25" customHeight="1" x14ac:dyDescent="0.15">
      <c r="A21" s="82" t="s">
        <v>36</v>
      </c>
      <c r="B21" s="20">
        <v>180758686757.36411</v>
      </c>
      <c r="C21" s="20">
        <v>4713349141.8909006</v>
      </c>
      <c r="D21" s="80">
        <v>7014100380.3156004</v>
      </c>
      <c r="E21" s="80">
        <v>9105582998.1233959</v>
      </c>
      <c r="F21" s="80">
        <v>16657022364.188002</v>
      </c>
    </row>
    <row r="22" spans="1:6" ht="11.25" customHeight="1" x14ac:dyDescent="0.15">
      <c r="A22" s="83" t="s">
        <v>111</v>
      </c>
      <c r="B22" s="16">
        <v>719482988.06999993</v>
      </c>
      <c r="C22" s="16">
        <v>486802988.32139993</v>
      </c>
      <c r="D22" s="84">
        <v>2418209324.6739998</v>
      </c>
      <c r="E22" s="84">
        <v>3682462370.0405998</v>
      </c>
      <c r="F22" s="84">
        <v>4830062100.3479004</v>
      </c>
    </row>
    <row r="23" spans="1:6" ht="11.25" customHeight="1" x14ac:dyDescent="0.15">
      <c r="A23" s="83" t="s">
        <v>112</v>
      </c>
      <c r="B23" s="16">
        <v>180039203769.2941</v>
      </c>
      <c r="C23" s="16">
        <v>4226546153.5695004</v>
      </c>
      <c r="D23" s="84">
        <v>4595891055.6416006</v>
      </c>
      <c r="E23" s="84">
        <v>5423120628.0828028</v>
      </c>
      <c r="F23" s="84">
        <v>11826960263.840101</v>
      </c>
    </row>
    <row r="24" spans="1:6" ht="11.25" customHeight="1" x14ac:dyDescent="0.15">
      <c r="A24" s="81" t="s">
        <v>160</v>
      </c>
      <c r="B24" s="48" t="s">
        <v>39</v>
      </c>
      <c r="C24" s="37">
        <v>235210005680.50275</v>
      </c>
      <c r="D24" s="85">
        <v>244448200078.25281</v>
      </c>
      <c r="E24" s="85">
        <v>408454042309.53961</v>
      </c>
      <c r="F24" s="85">
        <v>468892074004.75208</v>
      </c>
    </row>
    <row r="25" spans="1:6" ht="11.25" customHeight="1" x14ac:dyDescent="0.15">
      <c r="A25" s="82" t="s">
        <v>32</v>
      </c>
      <c r="B25" s="48" t="s">
        <v>39</v>
      </c>
      <c r="C25" s="37">
        <v>0</v>
      </c>
      <c r="D25" s="85">
        <v>0</v>
      </c>
      <c r="E25" s="85">
        <v>1658371270.8506999</v>
      </c>
      <c r="F25" s="85">
        <v>760688569.79910004</v>
      </c>
    </row>
    <row r="26" spans="1:6" ht="11.25" customHeight="1" x14ac:dyDescent="0.15">
      <c r="A26" s="83" t="s">
        <v>104</v>
      </c>
      <c r="B26" s="63" t="s">
        <v>39</v>
      </c>
      <c r="C26" s="42">
        <v>0</v>
      </c>
      <c r="D26" s="86">
        <v>0</v>
      </c>
      <c r="E26" s="86">
        <v>1658371270.8506999</v>
      </c>
      <c r="F26" s="86">
        <v>760688569.79910004</v>
      </c>
    </row>
    <row r="27" spans="1:6" ht="11.25" customHeight="1" x14ac:dyDescent="0.15">
      <c r="A27" s="82" t="s">
        <v>30</v>
      </c>
      <c r="B27" s="48" t="s">
        <v>39</v>
      </c>
      <c r="C27" s="37">
        <v>3248776742.8617001</v>
      </c>
      <c r="D27" s="85">
        <v>7369033264.3641968</v>
      </c>
      <c r="E27" s="85">
        <v>10928851988.492401</v>
      </c>
      <c r="F27" s="85">
        <v>17831923182.522598</v>
      </c>
    </row>
    <row r="28" spans="1:6" ht="11.25" customHeight="1" x14ac:dyDescent="0.15">
      <c r="A28" s="83" t="s">
        <v>53</v>
      </c>
      <c r="B28" s="63" t="s">
        <v>39</v>
      </c>
      <c r="C28" s="43">
        <v>3248776742.8617001</v>
      </c>
      <c r="D28" s="73">
        <v>7369033264.3641968</v>
      </c>
      <c r="E28" s="73">
        <v>10928851988.492401</v>
      </c>
      <c r="F28" s="73">
        <v>17831923182.522598</v>
      </c>
    </row>
    <row r="29" spans="1:6" ht="11.25" customHeight="1" x14ac:dyDescent="0.15">
      <c r="A29" s="87" t="s">
        <v>36</v>
      </c>
      <c r="B29" s="48" t="s">
        <v>39</v>
      </c>
      <c r="C29" s="85">
        <v>231961228937.64105</v>
      </c>
      <c r="D29" s="85">
        <v>237079166813.88861</v>
      </c>
      <c r="E29" s="85">
        <v>395866819050.19647</v>
      </c>
      <c r="F29" s="85">
        <v>450299462252.43042</v>
      </c>
    </row>
    <row r="30" spans="1:6" ht="11.25" customHeight="1" x14ac:dyDescent="0.15">
      <c r="A30" s="88" t="s">
        <v>111</v>
      </c>
      <c r="B30" s="63" t="s">
        <v>39</v>
      </c>
      <c r="C30" s="42">
        <v>0</v>
      </c>
      <c r="D30" s="73">
        <v>22505726.414600004</v>
      </c>
      <c r="E30" s="73">
        <v>131832171.58319999</v>
      </c>
      <c r="F30" s="73">
        <v>21671817.588</v>
      </c>
    </row>
    <row r="31" spans="1:6" ht="11.25" customHeight="1" x14ac:dyDescent="0.15">
      <c r="A31" s="88" t="s">
        <v>112</v>
      </c>
      <c r="B31" s="63" t="s">
        <v>39</v>
      </c>
      <c r="C31" s="43">
        <v>231961228937.64105</v>
      </c>
      <c r="D31" s="73">
        <v>237056661087.474</v>
      </c>
      <c r="E31" s="73">
        <v>395734986878.61322</v>
      </c>
      <c r="F31" s="73">
        <v>450277790434.84241</v>
      </c>
    </row>
    <row r="32" spans="1:6" ht="11.25" customHeight="1" x14ac:dyDescent="0.15">
      <c r="A32" s="89"/>
      <c r="B32" s="16"/>
      <c r="C32" s="16"/>
      <c r="D32" s="16"/>
      <c r="E32" s="16"/>
    </row>
    <row r="33" spans="1:1" ht="11.25" customHeight="1" x14ac:dyDescent="0.15">
      <c r="A33" s="8" t="s">
        <v>150</v>
      </c>
    </row>
    <row r="34" spans="1:1" ht="11.25" customHeight="1" x14ac:dyDescent="0.15">
      <c r="A34" s="8" t="s">
        <v>151</v>
      </c>
    </row>
    <row r="35" spans="1:1" ht="11.25" customHeight="1" x14ac:dyDescent="0.15">
      <c r="A35" s="8" t="s">
        <v>152</v>
      </c>
    </row>
    <row r="36" spans="1:1" ht="11.25" customHeight="1" x14ac:dyDescent="0.15">
      <c r="A36" s="8" t="s">
        <v>153</v>
      </c>
    </row>
    <row r="37" spans="1:1" ht="11.25" customHeight="1" x14ac:dyDescent="0.15">
      <c r="A37" s="8" t="s">
        <v>154</v>
      </c>
    </row>
    <row r="38" spans="1:1" ht="11.25" customHeight="1" x14ac:dyDescent="0.15">
      <c r="A38" s="8" t="s">
        <v>155</v>
      </c>
    </row>
    <row r="39" spans="1:1" ht="11.25" customHeight="1" x14ac:dyDescent="0.15">
      <c r="A39" s="8" t="s">
        <v>156</v>
      </c>
    </row>
    <row r="40" spans="1:1" ht="11.25" customHeight="1" x14ac:dyDescent="0.15">
      <c r="A40" s="78" t="s">
        <v>43</v>
      </c>
    </row>
    <row r="41" spans="1:1" ht="11.25" customHeight="1" x14ac:dyDescent="0.15">
      <c r="A41" s="8" t="s">
        <v>113</v>
      </c>
    </row>
    <row r="42" spans="1:1" ht="11.25" customHeight="1" x14ac:dyDescent="0.15">
      <c r="A42" s="8" t="s">
        <v>45</v>
      </c>
    </row>
    <row r="44" spans="1:1" ht="11.25" customHeight="1" x14ac:dyDescent="0.15">
      <c r="A44" s="23" t="s">
        <v>118</v>
      </c>
    </row>
  </sheetData>
  <hyperlinks>
    <hyperlink ref="A44" location="Índice!A1" display="VOLVER AL ÍNDICE"/>
  </hyperlinks>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C38" sqref="C38"/>
    </sheetView>
  </sheetViews>
  <sheetFormatPr baseColWidth="10" defaultColWidth="9.140625" defaultRowHeight="10.5" x14ac:dyDescent="0.15"/>
  <cols>
    <col min="1" max="1" width="20.42578125" style="747" customWidth="1"/>
    <col min="2" max="4" width="12" style="1245" customWidth="1"/>
    <col min="5" max="5" width="11.42578125" style="1245" customWidth="1"/>
    <col min="6" max="16384" width="9.140625" style="1245"/>
  </cols>
  <sheetData>
    <row r="1" spans="1:6" x14ac:dyDescent="0.15">
      <c r="A1" s="761" t="s">
        <v>1423</v>
      </c>
      <c r="B1" s="1243"/>
      <c r="C1" s="1243"/>
      <c r="D1" s="1243"/>
      <c r="E1" s="1244"/>
    </row>
    <row r="2" spans="1:6" x14ac:dyDescent="0.15">
      <c r="A2" s="1239"/>
      <c r="B2" s="1246"/>
      <c r="C2" s="1246"/>
      <c r="D2" s="1246"/>
      <c r="E2" s="1233"/>
    </row>
    <row r="3" spans="1:6" x14ac:dyDescent="0.15">
      <c r="A3" s="789" t="s">
        <v>1424</v>
      </c>
      <c r="B3" s="1133" t="s">
        <v>1264</v>
      </c>
      <c r="C3" s="1133"/>
      <c r="D3" s="1133"/>
      <c r="E3" s="1133"/>
      <c r="F3" s="1247"/>
    </row>
    <row r="4" spans="1:6" x14ac:dyDescent="0.15">
      <c r="A4" s="1248"/>
      <c r="B4" s="1238">
        <v>2018</v>
      </c>
      <c r="C4" s="1238">
        <v>2019</v>
      </c>
      <c r="D4" s="1238">
        <v>2020</v>
      </c>
      <c r="E4" s="1238">
        <v>2021</v>
      </c>
      <c r="F4" s="1238">
        <v>2022</v>
      </c>
    </row>
    <row r="5" spans="1:6" x14ac:dyDescent="0.15">
      <c r="A5" s="1239" t="s">
        <v>50</v>
      </c>
      <c r="B5" s="1127">
        <v>128</v>
      </c>
      <c r="C5" s="1127">
        <v>129</v>
      </c>
      <c r="D5" s="1127">
        <v>113</v>
      </c>
      <c r="E5" s="1127">
        <v>115</v>
      </c>
      <c r="F5" s="1127">
        <v>113</v>
      </c>
    </row>
    <row r="6" spans="1:6" x14ac:dyDescent="0.15">
      <c r="A6" s="1241"/>
      <c r="B6" s="1242"/>
      <c r="C6" s="1242"/>
      <c r="D6" s="1242"/>
      <c r="E6" s="1242"/>
    </row>
    <row r="7" spans="1:6" x14ac:dyDescent="0.15">
      <c r="A7" s="657" t="s">
        <v>1422</v>
      </c>
      <c r="B7" s="1249"/>
      <c r="C7" s="1249"/>
      <c r="D7" s="1249"/>
      <c r="E7" s="1244"/>
    </row>
    <row r="9" spans="1:6" x14ac:dyDescent="0.15">
      <c r="A9" s="23" t="s">
        <v>118</v>
      </c>
      <c r="B9" s="1250"/>
      <c r="C9" s="1250"/>
      <c r="D9" s="1250"/>
      <c r="E9" s="1250"/>
    </row>
  </sheetData>
  <hyperlinks>
    <hyperlink ref="A9" location="Índice!A1" display="VOLVER AL ÍNDICE"/>
  </hyperlinks>
  <pageMargins left="0.7" right="0.7" top="0.75" bottom="0.75" header="0.3" footer="0.3"/>
  <pageSetup orientation="portrait" horizontalDpi="0" verticalDpi="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C38" sqref="C38"/>
    </sheetView>
  </sheetViews>
  <sheetFormatPr baseColWidth="10" defaultColWidth="11.42578125" defaultRowHeight="10.5" x14ac:dyDescent="0.15"/>
  <cols>
    <col min="1" max="1" width="27.28515625" style="1170" customWidth="1"/>
    <col min="2" max="3" width="17.7109375" style="1170" bestFit="1" customWidth="1"/>
    <col min="4" max="4" width="16.42578125" style="1170" customWidth="1"/>
    <col min="5" max="5" width="16.28515625" style="1170" customWidth="1"/>
    <col min="6" max="6" width="17.7109375" style="1170" bestFit="1" customWidth="1"/>
    <col min="7" max="16384" width="11.42578125" style="1170"/>
  </cols>
  <sheetData>
    <row r="1" spans="1:9" s="1047" customFormat="1" x14ac:dyDescent="0.15">
      <c r="A1" s="1172" t="s">
        <v>1425</v>
      </c>
      <c r="B1" s="1172"/>
      <c r="C1" s="1172"/>
      <c r="D1" s="1172"/>
      <c r="E1" s="1172"/>
      <c r="F1" s="1172"/>
    </row>
    <row r="2" spans="1:9" s="1036" customFormat="1" x14ac:dyDescent="0.15">
      <c r="A2" s="1047"/>
      <c r="B2" s="1047"/>
      <c r="C2" s="1047"/>
      <c r="D2" s="1047"/>
      <c r="E2" s="1047"/>
      <c r="F2" s="1047"/>
    </row>
    <row r="3" spans="1:9" s="1036" customFormat="1" x14ac:dyDescent="0.25">
      <c r="A3" s="1017" t="s">
        <v>1426</v>
      </c>
      <c r="B3" s="1163" t="s">
        <v>1427</v>
      </c>
      <c r="C3" s="1163"/>
      <c r="D3" s="1163"/>
      <c r="E3" s="1163"/>
      <c r="F3" s="1122"/>
    </row>
    <row r="4" spans="1:9" s="1047" customFormat="1" x14ac:dyDescent="0.15">
      <c r="A4" s="1061"/>
      <c r="B4" s="1028">
        <v>2018</v>
      </c>
      <c r="C4" s="1028">
        <v>2019</v>
      </c>
      <c r="D4" s="1028" t="s">
        <v>1156</v>
      </c>
      <c r="E4" s="1028" t="s">
        <v>1251</v>
      </c>
      <c r="F4" s="1028">
        <v>2022</v>
      </c>
      <c r="I4" s="1036"/>
    </row>
    <row r="5" spans="1:9" s="1047" customFormat="1" x14ac:dyDescent="0.15">
      <c r="A5" s="1015" t="s">
        <v>50</v>
      </c>
      <c r="B5" s="1190">
        <v>22152117397</v>
      </c>
      <c r="C5" s="1190">
        <v>22870566131</v>
      </c>
      <c r="D5" s="1190">
        <v>16982339374</v>
      </c>
      <c r="E5" s="1190">
        <v>20893880215</v>
      </c>
      <c r="F5" s="1190">
        <v>26190786001</v>
      </c>
      <c r="I5" s="1036"/>
    </row>
    <row r="6" spans="1:9" s="1047" customFormat="1" x14ac:dyDescent="0.15">
      <c r="A6" s="1047" t="s">
        <v>109</v>
      </c>
      <c r="B6" s="1251">
        <v>967513329</v>
      </c>
      <c r="C6" s="1251">
        <v>881807513</v>
      </c>
      <c r="D6" s="1252">
        <v>589867503</v>
      </c>
      <c r="E6" s="1252">
        <v>871104743</v>
      </c>
      <c r="F6" s="1252">
        <v>852111139</v>
      </c>
      <c r="I6" s="1036"/>
    </row>
    <row r="7" spans="1:9" s="1047" customFormat="1" x14ac:dyDescent="0.15">
      <c r="A7" s="1047" t="s">
        <v>110</v>
      </c>
      <c r="B7" s="1251">
        <v>1373233624</v>
      </c>
      <c r="C7" s="1251">
        <v>1456001964</v>
      </c>
      <c r="D7" s="1252">
        <v>1144950788</v>
      </c>
      <c r="E7" s="1252">
        <v>1604017377</v>
      </c>
      <c r="F7" s="1252">
        <v>1652390780</v>
      </c>
      <c r="I7" s="1036"/>
    </row>
    <row r="8" spans="1:9" s="1047" customFormat="1" x14ac:dyDescent="0.15">
      <c r="A8" s="1047" t="s">
        <v>1428</v>
      </c>
      <c r="B8" s="1251">
        <v>764956792</v>
      </c>
      <c r="C8" s="1251">
        <v>809591937</v>
      </c>
      <c r="D8" s="1252">
        <v>171431242</v>
      </c>
      <c r="E8" s="1252">
        <v>98954712</v>
      </c>
      <c r="F8" s="1252">
        <v>640010413</v>
      </c>
      <c r="I8" s="1036"/>
    </row>
    <row r="9" spans="1:9" s="1047" customFormat="1" x14ac:dyDescent="0.15">
      <c r="A9" s="1047" t="s">
        <v>1429</v>
      </c>
      <c r="B9" s="1251">
        <v>6231380442</v>
      </c>
      <c r="C9" s="1251">
        <v>5887276579</v>
      </c>
      <c r="D9" s="1252">
        <v>2364348820</v>
      </c>
      <c r="E9" s="1252">
        <v>1641579498</v>
      </c>
      <c r="F9" s="1252">
        <v>3710663504</v>
      </c>
      <c r="I9" s="1036"/>
    </row>
    <row r="10" spans="1:9" s="1047" customFormat="1" x14ac:dyDescent="0.15">
      <c r="A10" s="1047" t="s">
        <v>1430</v>
      </c>
      <c r="B10" s="1251">
        <v>3551527129</v>
      </c>
      <c r="C10" s="1251">
        <v>3042352424</v>
      </c>
      <c r="D10" s="1252">
        <v>837687612</v>
      </c>
      <c r="E10" s="1252">
        <v>91962229</v>
      </c>
      <c r="F10" s="1252">
        <v>4890771270</v>
      </c>
      <c r="I10" s="1036"/>
    </row>
    <row r="11" spans="1:9" s="1047" customFormat="1" x14ac:dyDescent="0.15">
      <c r="A11" s="1047" t="s">
        <v>1431</v>
      </c>
      <c r="B11" s="1251">
        <v>154918657</v>
      </c>
      <c r="C11" s="1251">
        <v>120176651</v>
      </c>
      <c r="D11" s="1252">
        <v>41154155</v>
      </c>
      <c r="E11" s="1252">
        <v>6587525</v>
      </c>
      <c r="F11" s="1252">
        <v>76232885</v>
      </c>
      <c r="I11" s="1036"/>
    </row>
    <row r="12" spans="1:9" s="1047" customFormat="1" x14ac:dyDescent="0.15">
      <c r="A12" s="1047" t="s">
        <v>1432</v>
      </c>
      <c r="B12" s="1251">
        <v>3760707379</v>
      </c>
      <c r="C12" s="1251">
        <v>5554813753</v>
      </c>
      <c r="D12" s="1252">
        <v>4232846888</v>
      </c>
      <c r="E12" s="1252">
        <v>4580702939</v>
      </c>
      <c r="F12" s="1252">
        <v>4352611932</v>
      </c>
      <c r="I12" s="1036"/>
    </row>
    <row r="13" spans="1:9" s="1047" customFormat="1" x14ac:dyDescent="0.15">
      <c r="A13" s="1047" t="s">
        <v>1433</v>
      </c>
      <c r="B13" s="1251">
        <v>5347880045</v>
      </c>
      <c r="C13" s="1251">
        <v>5118545310</v>
      </c>
      <c r="D13" s="1252">
        <v>7600052366</v>
      </c>
      <c r="E13" s="1252">
        <v>11998971192</v>
      </c>
      <c r="F13" s="1252">
        <v>10015994078</v>
      </c>
      <c r="I13" s="1036"/>
    </row>
    <row r="14" spans="1:9" s="1047" customFormat="1" x14ac:dyDescent="0.15">
      <c r="B14" s="1253"/>
      <c r="C14" s="1253"/>
      <c r="D14" s="1253"/>
      <c r="I14" s="1036"/>
    </row>
    <row r="15" spans="1:9" s="1047" customFormat="1" x14ac:dyDescent="0.15">
      <c r="A15" s="1036" t="s">
        <v>1434</v>
      </c>
      <c r="B15" s="1036"/>
      <c r="C15" s="1036"/>
      <c r="D15" s="1036"/>
      <c r="E15" s="1036"/>
      <c r="I15" s="1036"/>
    </row>
    <row r="16" spans="1:9" s="1231" customFormat="1" ht="11.25" customHeight="1" x14ac:dyDescent="0.15">
      <c r="A16" s="46" t="s">
        <v>1435</v>
      </c>
      <c r="B16" s="1230"/>
      <c r="C16" s="1230"/>
      <c r="D16" s="1230"/>
      <c r="E16" s="1230"/>
      <c r="F16" s="1230"/>
      <c r="I16" s="1036"/>
    </row>
    <row r="17" spans="1:6" s="1231" customFormat="1" ht="11.25" customHeight="1" x14ac:dyDescent="0.15">
      <c r="A17" s="46" t="s">
        <v>1436</v>
      </c>
      <c r="B17" s="1230"/>
      <c r="C17" s="1230"/>
      <c r="D17" s="1230"/>
      <c r="E17" s="1230"/>
      <c r="F17" s="1230"/>
    </row>
    <row r="18" spans="1:6" s="1047" customFormat="1" x14ac:dyDescent="0.15">
      <c r="A18" s="1036" t="s">
        <v>1391</v>
      </c>
      <c r="B18" s="1036"/>
      <c r="C18" s="1036"/>
      <c r="D18" s="1036"/>
      <c r="E18" s="1036"/>
    </row>
    <row r="20" spans="1:6" x14ac:dyDescent="0.15">
      <c r="A20" s="23" t="s">
        <v>118</v>
      </c>
    </row>
  </sheetData>
  <hyperlinks>
    <hyperlink ref="A20" location="Índice!A1" display="VOLVER AL ÍNDICE"/>
  </hyperlinks>
  <pageMargins left="0.7" right="0.7" top="0.75" bottom="0.75" header="0.3" footer="0.3"/>
  <pageSetup paperSize="9" orientation="portrait" horizontalDpi="300" verticalDpi="3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38" sqref="C38"/>
    </sheetView>
  </sheetViews>
  <sheetFormatPr baseColWidth="10" defaultColWidth="11.42578125" defaultRowHeight="10.5" x14ac:dyDescent="0.15"/>
  <cols>
    <col min="1" max="1" width="32.140625" style="1047" customWidth="1"/>
    <col min="2" max="6" width="16.42578125" style="1047" customWidth="1"/>
    <col min="7" max="16384" width="11.42578125" style="1047"/>
  </cols>
  <sheetData>
    <row r="1" spans="1:6" x14ac:dyDescent="0.15">
      <c r="A1" s="1172" t="s">
        <v>1437</v>
      </c>
      <c r="B1" s="1254"/>
      <c r="C1" s="1254"/>
      <c r="D1" s="1254"/>
      <c r="E1" s="1254"/>
      <c r="F1" s="1254"/>
    </row>
    <row r="2" spans="1:6" x14ac:dyDescent="0.15">
      <c r="A2" s="1015"/>
    </row>
    <row r="3" spans="1:6" x14ac:dyDescent="0.15">
      <c r="A3" s="1017" t="s">
        <v>1438</v>
      </c>
      <c r="B3" s="1163" t="s">
        <v>1427</v>
      </c>
      <c r="C3" s="1163"/>
      <c r="D3" s="1163"/>
      <c r="E3" s="1163"/>
      <c r="F3" s="1122"/>
    </row>
    <row r="4" spans="1:6" x14ac:dyDescent="0.15">
      <c r="A4" s="1061"/>
      <c r="B4" s="1028">
        <v>2018</v>
      </c>
      <c r="C4" s="1028">
        <v>2019</v>
      </c>
      <c r="D4" s="1028">
        <v>2020</v>
      </c>
      <c r="E4" s="1028">
        <v>2021</v>
      </c>
      <c r="F4" s="1028">
        <v>2022</v>
      </c>
    </row>
    <row r="5" spans="1:6" x14ac:dyDescent="0.15">
      <c r="A5" s="1015" t="s">
        <v>50</v>
      </c>
      <c r="B5" s="1190">
        <v>13055825219</v>
      </c>
      <c r="C5" s="1190">
        <v>13694770543</v>
      </c>
      <c r="D5" s="1190">
        <v>13145493177</v>
      </c>
      <c r="E5" s="1190">
        <v>11168817975</v>
      </c>
      <c r="F5" s="1190">
        <v>14886962475</v>
      </c>
    </row>
    <row r="6" spans="1:6" x14ac:dyDescent="0.15">
      <c r="A6" s="1047" t="s">
        <v>1357</v>
      </c>
      <c r="B6" s="1255">
        <v>2415321392</v>
      </c>
      <c r="C6" s="1255">
        <v>2175944748</v>
      </c>
      <c r="D6" s="1255">
        <v>1637538711</v>
      </c>
      <c r="E6" s="1255">
        <v>1132948727</v>
      </c>
      <c r="F6" s="1255">
        <v>1929854412</v>
      </c>
    </row>
    <row r="7" spans="1:6" x14ac:dyDescent="0.15">
      <c r="A7" s="1047" t="s">
        <v>1439</v>
      </c>
      <c r="B7" s="1255">
        <v>4425010829</v>
      </c>
      <c r="C7" s="1255">
        <v>4666634533</v>
      </c>
      <c r="D7" s="1255">
        <v>4686881771</v>
      </c>
      <c r="E7" s="1255">
        <v>4203801639</v>
      </c>
      <c r="F7" s="1255">
        <v>5789757616</v>
      </c>
    </row>
    <row r="8" spans="1:6" x14ac:dyDescent="0.15">
      <c r="A8" s="1047" t="s">
        <v>1440</v>
      </c>
      <c r="B8" s="1255">
        <v>6215492998</v>
      </c>
      <c r="C8" s="1255">
        <v>6852191262</v>
      </c>
      <c r="D8" s="1255">
        <v>6821072695</v>
      </c>
      <c r="E8" s="1255">
        <v>5832067609</v>
      </c>
      <c r="F8" s="1255">
        <v>7167350447</v>
      </c>
    </row>
    <row r="9" spans="1:6" x14ac:dyDescent="0.15">
      <c r="B9" s="1256"/>
      <c r="C9" s="1256"/>
      <c r="D9" s="1257"/>
    </row>
    <row r="10" spans="1:6" x14ac:dyDescent="0.15">
      <c r="A10" s="1036" t="s">
        <v>1434</v>
      </c>
      <c r="B10" s="1036"/>
      <c r="C10" s="1036"/>
      <c r="D10" s="1036"/>
      <c r="E10" s="1036"/>
    </row>
    <row r="11" spans="1:6" x14ac:dyDescent="0.15">
      <c r="A11" s="1036" t="s">
        <v>1391</v>
      </c>
    </row>
    <row r="13" spans="1:6" x14ac:dyDescent="0.15">
      <c r="A13" s="23" t="s">
        <v>118</v>
      </c>
    </row>
  </sheetData>
  <hyperlinks>
    <hyperlink ref="A13" location="Índice!A1" display="VOLVER AL ÍNDICE"/>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38" sqref="C38"/>
    </sheetView>
  </sheetViews>
  <sheetFormatPr baseColWidth="10" defaultColWidth="11.42578125" defaultRowHeight="10.5" x14ac:dyDescent="0.15"/>
  <cols>
    <col min="1" max="1" width="26.140625" style="1170" customWidth="1"/>
    <col min="2" max="5" width="17.28515625" style="1170" customWidth="1"/>
    <col min="6" max="6" width="15.5703125" style="1170" customWidth="1"/>
    <col min="7" max="16384" width="11.42578125" style="1170"/>
  </cols>
  <sheetData>
    <row r="1" spans="1:6" s="1036" customFormat="1" x14ac:dyDescent="0.25">
      <c r="A1" s="1172" t="s">
        <v>1441</v>
      </c>
      <c r="B1" s="1172"/>
      <c r="C1" s="1172"/>
      <c r="D1" s="1172"/>
      <c r="E1" s="1172"/>
      <c r="F1" s="1172"/>
    </row>
    <row r="2" spans="1:6" s="1047" customFormat="1" x14ac:dyDescent="0.15">
      <c r="A2" s="1015"/>
      <c r="B2" s="1015"/>
      <c r="C2" s="1015"/>
      <c r="D2" s="1015"/>
      <c r="E2" s="1015"/>
    </row>
    <row r="3" spans="1:6" s="1047" customFormat="1" ht="21" x14ac:dyDescent="0.15">
      <c r="A3" s="1018" t="s">
        <v>1442</v>
      </c>
      <c r="B3" s="1163" t="s">
        <v>1427</v>
      </c>
      <c r="C3" s="1163"/>
      <c r="D3" s="1163"/>
      <c r="E3" s="1163"/>
      <c r="F3" s="1122"/>
    </row>
    <row r="4" spans="1:6" s="1047" customFormat="1" x14ac:dyDescent="0.15">
      <c r="A4" s="1258"/>
      <c r="B4" s="1028">
        <v>2018</v>
      </c>
      <c r="C4" s="1028" t="s">
        <v>1296</v>
      </c>
      <c r="D4" s="1028" t="s">
        <v>1156</v>
      </c>
      <c r="E4" s="1028" t="s">
        <v>1251</v>
      </c>
      <c r="F4" s="1028">
        <v>2022</v>
      </c>
    </row>
    <row r="5" spans="1:6" s="1047" customFormat="1" x14ac:dyDescent="0.15">
      <c r="A5" s="1259" t="s">
        <v>1443</v>
      </c>
      <c r="B5" s="1190">
        <v>42618768</v>
      </c>
      <c r="C5" s="1190">
        <v>211013791</v>
      </c>
      <c r="D5" s="1190">
        <v>540812245</v>
      </c>
      <c r="E5" s="1190">
        <v>723163785</v>
      </c>
      <c r="F5" s="1190">
        <v>754719828</v>
      </c>
    </row>
    <row r="6" spans="1:6" s="1047" customFormat="1" x14ac:dyDescent="0.15">
      <c r="A6" s="1259" t="s">
        <v>1444</v>
      </c>
      <c r="B6" s="1260">
        <v>32775523</v>
      </c>
      <c r="C6" s="1260">
        <v>204567854</v>
      </c>
      <c r="D6" s="1260">
        <v>583426734</v>
      </c>
      <c r="E6" s="1260">
        <v>531626735</v>
      </c>
      <c r="F6" s="1260">
        <v>712882995</v>
      </c>
    </row>
    <row r="7" spans="1:6" s="1047" customFormat="1" x14ac:dyDescent="0.15">
      <c r="A7" s="1047" t="s">
        <v>1445</v>
      </c>
      <c r="B7" s="1192">
        <v>14793003</v>
      </c>
      <c r="C7" s="1192">
        <v>7815879</v>
      </c>
      <c r="D7" s="1192">
        <v>216999300</v>
      </c>
      <c r="E7" s="1192">
        <v>179154534</v>
      </c>
      <c r="F7" s="1192">
        <v>193008124</v>
      </c>
    </row>
    <row r="8" spans="1:6" s="1047" customFormat="1" x14ac:dyDescent="0.15">
      <c r="A8" s="1047" t="s">
        <v>1446</v>
      </c>
      <c r="B8" s="1192">
        <v>4902744</v>
      </c>
      <c r="C8" s="1192">
        <v>2864923</v>
      </c>
      <c r="D8" s="1192">
        <v>23187752</v>
      </c>
      <c r="E8" s="1192">
        <v>14301576</v>
      </c>
      <c r="F8" s="1192">
        <v>21113735</v>
      </c>
    </row>
    <row r="9" spans="1:6" s="1047" customFormat="1" x14ac:dyDescent="0.15">
      <c r="A9" s="1047" t="s">
        <v>1447</v>
      </c>
      <c r="B9" s="1192">
        <v>13079776</v>
      </c>
      <c r="C9" s="1192">
        <v>193887052</v>
      </c>
      <c r="D9" s="1192">
        <v>343239682</v>
      </c>
      <c r="E9" s="1192">
        <v>338170625</v>
      </c>
      <c r="F9" s="1192">
        <v>498761136</v>
      </c>
    </row>
    <row r="10" spans="1:6" s="1047" customFormat="1" x14ac:dyDescent="0.15">
      <c r="B10" s="1261"/>
      <c r="C10" s="1261"/>
      <c r="D10" s="1261"/>
    </row>
    <row r="11" spans="1:6" s="1036" customFormat="1" x14ac:dyDescent="0.25">
      <c r="A11" s="1058" t="s">
        <v>1434</v>
      </c>
      <c r="B11" s="1058"/>
      <c r="C11" s="1058"/>
      <c r="D11" s="1058"/>
      <c r="E11" s="1058"/>
      <c r="F11" s="1058"/>
    </row>
    <row r="12" spans="1:6" s="1047" customFormat="1" x14ac:dyDescent="0.15">
      <c r="A12" s="1058" t="s">
        <v>1448</v>
      </c>
      <c r="B12" s="1058"/>
      <c r="C12" s="1058"/>
      <c r="D12" s="1058"/>
      <c r="E12" s="1058"/>
      <c r="F12" s="1058"/>
    </row>
    <row r="13" spans="1:6" s="1047" customFormat="1" x14ac:dyDescent="0.15">
      <c r="A13" s="1058" t="s">
        <v>1449</v>
      </c>
      <c r="B13" s="1058"/>
      <c r="C13" s="1058"/>
      <c r="D13" s="1058"/>
      <c r="E13" s="1058"/>
      <c r="F13" s="1058"/>
    </row>
    <row r="14" spans="1:6" s="1036" customFormat="1" x14ac:dyDescent="0.25">
      <c r="A14" s="1058" t="s">
        <v>1391</v>
      </c>
      <c r="B14" s="1058"/>
      <c r="C14" s="1058"/>
      <c r="D14" s="1058"/>
      <c r="E14" s="1058"/>
      <c r="F14" s="1058"/>
    </row>
    <row r="16" spans="1:6" x14ac:dyDescent="0.15">
      <c r="A16" s="23" t="s">
        <v>118</v>
      </c>
    </row>
  </sheetData>
  <hyperlinks>
    <hyperlink ref="A16" location="Índice!A1" display="VOLVER AL ÍNDICE"/>
  </hyperlinks>
  <pageMargins left="0.7" right="0.7" top="0.75" bottom="0.75" header="0.3" footer="0.3"/>
  <pageSetup orientation="portrait" horizontalDpi="4294967294"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C38" sqref="C38"/>
    </sheetView>
  </sheetViews>
  <sheetFormatPr baseColWidth="10" defaultColWidth="11.42578125" defaultRowHeight="10.5" x14ac:dyDescent="0.15"/>
  <cols>
    <col min="1" max="1" width="27.7109375" style="1170" customWidth="1"/>
    <col min="2" max="4" width="16.5703125" style="1170" bestFit="1" customWidth="1"/>
    <col min="5" max="5" width="16.140625" style="1170" customWidth="1"/>
    <col min="6" max="6" width="16.140625" style="1170" bestFit="1" customWidth="1"/>
    <col min="7" max="16384" width="11.42578125" style="1170"/>
  </cols>
  <sheetData>
    <row r="1" spans="1:6" s="1047" customFormat="1" x14ac:dyDescent="0.15">
      <c r="A1" s="1172" t="s">
        <v>1450</v>
      </c>
      <c r="B1" s="1254"/>
      <c r="C1" s="1254"/>
      <c r="D1" s="1254"/>
      <c r="E1" s="1254"/>
      <c r="F1" s="1254"/>
    </row>
    <row r="2" spans="1:6" s="1047" customFormat="1" x14ac:dyDescent="0.15">
      <c r="A2" s="1262"/>
      <c r="B2" s="1262"/>
      <c r="C2" s="1262"/>
      <c r="D2" s="1262"/>
      <c r="E2" s="1262"/>
      <c r="F2" s="1263"/>
    </row>
    <row r="3" spans="1:6" s="1047" customFormat="1" x14ac:dyDescent="0.15">
      <c r="A3" s="1017" t="s">
        <v>1426</v>
      </c>
      <c r="B3" s="1163" t="s">
        <v>1427</v>
      </c>
      <c r="C3" s="1163"/>
      <c r="D3" s="1163"/>
      <c r="E3" s="1163"/>
      <c r="F3" s="1122"/>
    </row>
    <row r="4" spans="1:6" s="1047" customFormat="1" x14ac:dyDescent="0.15">
      <c r="A4" s="1056"/>
      <c r="B4" s="1028">
        <v>2018</v>
      </c>
      <c r="C4" s="1028">
        <v>2019</v>
      </c>
      <c r="D4" s="1028" t="s">
        <v>1156</v>
      </c>
      <c r="E4" s="1028" t="s">
        <v>1251</v>
      </c>
      <c r="F4" s="1028">
        <v>2022</v>
      </c>
    </row>
    <row r="5" spans="1:6" s="1047" customFormat="1" x14ac:dyDescent="0.15">
      <c r="A5" s="1015" t="s">
        <v>50</v>
      </c>
      <c r="B5" s="1190">
        <v>6417639769</v>
      </c>
      <c r="C5" s="1190">
        <v>7188743025</v>
      </c>
      <c r="D5" s="1190">
        <v>4237393112</v>
      </c>
      <c r="E5" s="1190">
        <v>4352610345</v>
      </c>
      <c r="F5" s="1190">
        <v>5568730030</v>
      </c>
    </row>
    <row r="6" spans="1:6" s="1047" customFormat="1" x14ac:dyDescent="0.15">
      <c r="A6" s="1047" t="s">
        <v>109</v>
      </c>
      <c r="B6" s="1192">
        <v>484159194</v>
      </c>
      <c r="C6" s="1192">
        <v>441882646</v>
      </c>
      <c r="D6" s="1192">
        <v>297058388</v>
      </c>
      <c r="E6" s="1192">
        <v>435492198</v>
      </c>
      <c r="F6" s="1192">
        <v>426281879</v>
      </c>
    </row>
    <row r="7" spans="1:6" s="1047" customFormat="1" x14ac:dyDescent="0.15">
      <c r="A7" s="1047" t="s">
        <v>110</v>
      </c>
      <c r="B7" s="1192">
        <v>686616926</v>
      </c>
      <c r="C7" s="1192">
        <v>728000950</v>
      </c>
      <c r="D7" s="1192">
        <v>592003878</v>
      </c>
      <c r="E7" s="1192">
        <v>802009416</v>
      </c>
      <c r="F7" s="1192">
        <v>826199917</v>
      </c>
    </row>
    <row r="8" spans="1:6" s="1047" customFormat="1" x14ac:dyDescent="0.15">
      <c r="A8" s="1047" t="s">
        <v>1428</v>
      </c>
      <c r="B8" s="1192">
        <v>382478487</v>
      </c>
      <c r="C8" s="1192">
        <v>404835920</v>
      </c>
      <c r="D8" s="1192">
        <v>86105666</v>
      </c>
      <c r="E8" s="1192">
        <v>48999761</v>
      </c>
      <c r="F8" s="1192">
        <v>319964232</v>
      </c>
    </row>
    <row r="9" spans="1:6" s="1047" customFormat="1" x14ac:dyDescent="0.15">
      <c r="A9" s="1047" t="s">
        <v>1451</v>
      </c>
      <c r="B9" s="1192">
        <v>2810726670</v>
      </c>
      <c r="C9" s="1192">
        <v>2695295790</v>
      </c>
      <c r="D9" s="1192">
        <v>1097097528</v>
      </c>
      <c r="E9" s="1192">
        <v>753028500</v>
      </c>
      <c r="F9" s="1192">
        <v>1729206724</v>
      </c>
    </row>
    <row r="10" spans="1:6" s="1047" customFormat="1" x14ac:dyDescent="0.15">
      <c r="A10" s="1047" t="s">
        <v>1430</v>
      </c>
      <c r="B10" s="1192">
        <v>85588764</v>
      </c>
      <c r="C10" s="1192">
        <v>70339061</v>
      </c>
      <c r="D10" s="1192">
        <v>16516665</v>
      </c>
      <c r="E10" s="1192">
        <v>9117057</v>
      </c>
      <c r="F10" s="1192">
        <v>38893268</v>
      </c>
    </row>
    <row r="11" spans="1:6" s="1047" customFormat="1" x14ac:dyDescent="0.15">
      <c r="A11" s="1047" t="s">
        <v>1431</v>
      </c>
      <c r="B11" s="1192">
        <v>77439754</v>
      </c>
      <c r="C11" s="1192">
        <v>60099506</v>
      </c>
      <c r="D11" s="1192">
        <v>20575966</v>
      </c>
      <c r="E11" s="1192">
        <v>3293512</v>
      </c>
      <c r="F11" s="1192">
        <v>39979554</v>
      </c>
    </row>
    <row r="12" spans="1:6" s="1047" customFormat="1" x14ac:dyDescent="0.15">
      <c r="A12" s="1047" t="s">
        <v>1432</v>
      </c>
      <c r="B12" s="1192">
        <v>1880354340</v>
      </c>
      <c r="C12" s="1192">
        <v>2777410239</v>
      </c>
      <c r="D12" s="1192">
        <v>2118081800</v>
      </c>
      <c r="E12" s="1192">
        <v>2290347990</v>
      </c>
      <c r="F12" s="1192">
        <v>2176299061</v>
      </c>
    </row>
    <row r="13" spans="1:6" s="1047" customFormat="1" x14ac:dyDescent="0.15">
      <c r="A13" s="1047" t="s">
        <v>1433</v>
      </c>
      <c r="B13" s="1192">
        <v>10275634</v>
      </c>
      <c r="C13" s="1192">
        <v>8587629</v>
      </c>
      <c r="D13" s="1192">
        <v>9953221</v>
      </c>
      <c r="E13" s="1192">
        <v>10321911</v>
      </c>
      <c r="F13" s="1192">
        <v>11905395</v>
      </c>
    </row>
    <row r="14" spans="1:6" s="1047" customFormat="1" x14ac:dyDescent="0.15">
      <c r="A14" s="1047" t="s">
        <v>1452</v>
      </c>
      <c r="B14" s="1192">
        <v>0</v>
      </c>
      <c r="C14" s="1192">
        <v>2291284</v>
      </c>
      <c r="D14" s="1192" t="s">
        <v>1241</v>
      </c>
      <c r="E14" s="1192">
        <v>0</v>
      </c>
      <c r="F14" s="1192">
        <v>0</v>
      </c>
    </row>
    <row r="15" spans="1:6" s="1047" customFormat="1" x14ac:dyDescent="0.15">
      <c r="F15" s="1264"/>
    </row>
    <row r="16" spans="1:6" s="1265" customFormat="1" x14ac:dyDescent="0.25">
      <c r="A16" s="1036" t="s">
        <v>1434</v>
      </c>
      <c r="B16" s="1036"/>
      <c r="C16" s="1036"/>
      <c r="D16" s="1036"/>
      <c r="E16" s="1036"/>
    </row>
    <row r="17" spans="1:6" x14ac:dyDescent="0.15">
      <c r="A17" s="46" t="s">
        <v>1453</v>
      </c>
      <c r="F17" s="1265"/>
    </row>
    <row r="18" spans="1:6" s="1231" customFormat="1" ht="11.25" customHeight="1" x14ac:dyDescent="0.15">
      <c r="A18" s="46" t="s">
        <v>1436</v>
      </c>
      <c r="B18" s="1230"/>
      <c r="C18" s="1230"/>
      <c r="D18" s="1230"/>
      <c r="E18" s="1230"/>
      <c r="F18" s="1230"/>
    </row>
    <row r="19" spans="1:6" s="1265" customFormat="1" x14ac:dyDescent="0.25">
      <c r="A19" s="1036" t="s">
        <v>43</v>
      </c>
      <c r="B19" s="1036"/>
      <c r="C19" s="1036"/>
      <c r="D19" s="1036"/>
      <c r="E19" s="1036"/>
      <c r="F19" s="1266"/>
    </row>
    <row r="20" spans="1:6" s="1047" customFormat="1" x14ac:dyDescent="0.15">
      <c r="A20" s="1047" t="s">
        <v>1391</v>
      </c>
      <c r="F20" s="1265"/>
    </row>
    <row r="22" spans="1:6" x14ac:dyDescent="0.15">
      <c r="A22" s="23" t="s">
        <v>118</v>
      </c>
    </row>
  </sheetData>
  <hyperlinks>
    <hyperlink ref="A22" location="Índice!A1" display="VOLVER AL ÍNDICE"/>
  </hyperlinks>
  <pageMargins left="0.7" right="0.7" top="0.75" bottom="0.75" header="0.3" footer="0.3"/>
  <pageSetup paperSize="9" orientation="portrait"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38" sqref="C38"/>
    </sheetView>
  </sheetViews>
  <sheetFormatPr baseColWidth="10" defaultColWidth="11.42578125" defaultRowHeight="10.5" x14ac:dyDescent="0.15"/>
  <cols>
    <col min="1" max="1" width="23.140625" style="1170" customWidth="1"/>
    <col min="2" max="4" width="16.5703125" style="1170" bestFit="1" customWidth="1"/>
    <col min="5" max="5" width="15.7109375" style="1170" customWidth="1"/>
    <col min="6" max="6" width="16.5703125" style="1170" bestFit="1" customWidth="1"/>
    <col min="7" max="16384" width="11.42578125" style="1170"/>
  </cols>
  <sheetData>
    <row r="1" spans="1:6" s="1047" customFormat="1" x14ac:dyDescent="0.15">
      <c r="A1" s="1172" t="s">
        <v>1454</v>
      </c>
      <c r="B1" s="1254"/>
      <c r="C1" s="1254"/>
      <c r="D1" s="1254"/>
      <c r="E1" s="1254"/>
      <c r="F1" s="1254"/>
    </row>
    <row r="2" spans="1:6" s="1047" customFormat="1" x14ac:dyDescent="0.15">
      <c r="A2" s="1015"/>
    </row>
    <row r="3" spans="1:6" s="1047" customFormat="1" x14ac:dyDescent="0.15">
      <c r="A3" s="1018" t="s">
        <v>1438</v>
      </c>
      <c r="B3" s="1163" t="s">
        <v>1427</v>
      </c>
      <c r="C3" s="1163"/>
      <c r="D3" s="1163"/>
      <c r="E3" s="1163"/>
      <c r="F3" s="1122"/>
    </row>
    <row r="4" spans="1:6" s="1047" customFormat="1" x14ac:dyDescent="0.15">
      <c r="A4" s="1258"/>
      <c r="B4" s="1221">
        <v>2018</v>
      </c>
      <c r="C4" s="1221" t="s">
        <v>1296</v>
      </c>
      <c r="D4" s="1028" t="s">
        <v>1137</v>
      </c>
      <c r="E4" s="1028" t="s">
        <v>1324</v>
      </c>
      <c r="F4" s="1028">
        <v>2022</v>
      </c>
    </row>
    <row r="5" spans="1:6" s="1047" customFormat="1" x14ac:dyDescent="0.15">
      <c r="A5" s="1015" t="s">
        <v>50</v>
      </c>
      <c r="B5" s="1190">
        <v>5054479378</v>
      </c>
      <c r="C5" s="1190">
        <v>6395051091</v>
      </c>
      <c r="D5" s="1190">
        <v>4102921385</v>
      </c>
      <c r="E5" s="1190">
        <v>3278167973</v>
      </c>
      <c r="F5" s="1190">
        <v>3569761037</v>
      </c>
    </row>
    <row r="6" spans="1:6" s="1047" customFormat="1" x14ac:dyDescent="0.15">
      <c r="A6" s="1047" t="s">
        <v>1455</v>
      </c>
      <c r="B6" s="1192">
        <v>2062973966</v>
      </c>
      <c r="C6" s="1192">
        <v>1929072954</v>
      </c>
      <c r="D6" s="1192">
        <v>1964220884</v>
      </c>
      <c r="E6" s="1192">
        <v>1563001799</v>
      </c>
      <c r="F6" s="1192">
        <v>1261576008</v>
      </c>
    </row>
    <row r="7" spans="1:6" s="1047" customFormat="1" x14ac:dyDescent="0.15">
      <c r="A7" s="1047" t="s">
        <v>1456</v>
      </c>
      <c r="B7" s="1192">
        <v>2741863541</v>
      </c>
      <c r="C7" s="1192">
        <v>4216317312</v>
      </c>
      <c r="D7" s="1192">
        <v>1863909473</v>
      </c>
      <c r="E7" s="1192">
        <v>1664221226</v>
      </c>
      <c r="F7" s="1192">
        <v>2247903478</v>
      </c>
    </row>
    <row r="8" spans="1:6" s="1047" customFormat="1" x14ac:dyDescent="0.15">
      <c r="A8" s="1047" t="s">
        <v>1447</v>
      </c>
      <c r="B8" s="1192">
        <v>249641871</v>
      </c>
      <c r="C8" s="1192">
        <v>249660825</v>
      </c>
      <c r="D8" s="1192">
        <v>274791028</v>
      </c>
      <c r="E8" s="1192">
        <v>50944948</v>
      </c>
      <c r="F8" s="1192">
        <v>60281551</v>
      </c>
    </row>
    <row r="9" spans="1:6" s="1047" customFormat="1" x14ac:dyDescent="0.15">
      <c r="B9" s="1267"/>
      <c r="C9" s="1267"/>
      <c r="D9" s="1257"/>
    </row>
    <row r="10" spans="1:6" s="1047" customFormat="1" x14ac:dyDescent="0.15">
      <c r="A10" s="1036" t="s">
        <v>1434</v>
      </c>
      <c r="B10" s="1036"/>
      <c r="C10" s="1036"/>
      <c r="D10" s="1036"/>
      <c r="E10" s="1036"/>
    </row>
    <row r="11" spans="1:6" s="1047" customFormat="1" x14ac:dyDescent="0.15">
      <c r="A11" s="1170" t="s">
        <v>1457</v>
      </c>
      <c r="B11" s="1036"/>
      <c r="C11" s="1036"/>
      <c r="D11" s="1036"/>
      <c r="E11" s="1036"/>
    </row>
    <row r="12" spans="1:6" s="1047" customFormat="1" x14ac:dyDescent="0.15">
      <c r="A12" s="1170" t="s">
        <v>1458</v>
      </c>
      <c r="B12" s="1036"/>
      <c r="C12" s="1036"/>
      <c r="D12" s="1036"/>
      <c r="E12" s="1036"/>
    </row>
    <row r="13" spans="1:6" s="1047" customFormat="1" x14ac:dyDescent="0.15">
      <c r="A13" s="1170" t="s">
        <v>1459</v>
      </c>
      <c r="B13" s="1036"/>
      <c r="C13" s="1036"/>
      <c r="D13" s="1036"/>
      <c r="E13" s="1036"/>
    </row>
    <row r="14" spans="1:6" s="1047" customFormat="1" x14ac:dyDescent="0.15">
      <c r="A14" s="1047" t="s">
        <v>1391</v>
      </c>
    </row>
    <row r="16" spans="1:6" x14ac:dyDescent="0.15">
      <c r="A16" s="23" t="s">
        <v>118</v>
      </c>
    </row>
  </sheetData>
  <hyperlinks>
    <hyperlink ref="A16" location="Índice!A1" display="VOLVER AL ÍNDICE"/>
  </hyperlinks>
  <pageMargins left="0.7" right="0.7" top="0.75" bottom="0.75" header="0.3" footer="0.3"/>
  <pageSetup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C38" sqref="C38"/>
    </sheetView>
  </sheetViews>
  <sheetFormatPr baseColWidth="10" defaultColWidth="9.140625" defaultRowHeight="10.5" x14ac:dyDescent="0.15"/>
  <cols>
    <col min="1" max="1" width="22" style="1245" customWidth="1"/>
    <col min="2" max="5" width="19.28515625" style="1245" customWidth="1"/>
    <col min="6" max="6" width="15.140625" style="1245" customWidth="1"/>
    <col min="7" max="16384" width="9.140625" style="1245"/>
  </cols>
  <sheetData>
    <row r="1" spans="1:6" s="747" customFormat="1" x14ac:dyDescent="0.25">
      <c r="A1" s="1268" t="s">
        <v>1460</v>
      </c>
      <c r="B1" s="1269"/>
      <c r="C1" s="1269"/>
      <c r="D1" s="1269"/>
      <c r="E1" s="1269"/>
    </row>
    <row r="3" spans="1:6" x14ac:dyDescent="0.15">
      <c r="A3" s="1270" t="s">
        <v>1461</v>
      </c>
      <c r="B3" s="1271" t="s">
        <v>1264</v>
      </c>
      <c r="C3" s="1272"/>
      <c r="D3" s="1272"/>
      <c r="E3" s="1273"/>
      <c r="F3" s="1274"/>
    </row>
    <row r="4" spans="1:6" x14ac:dyDescent="0.15">
      <c r="A4" s="1248"/>
      <c r="B4" s="1275">
        <v>2018</v>
      </c>
      <c r="C4" s="1275">
        <v>2019</v>
      </c>
      <c r="D4" s="1276" t="s">
        <v>1137</v>
      </c>
      <c r="E4" s="1275">
        <v>2021</v>
      </c>
      <c r="F4" s="1277" t="s">
        <v>1356</v>
      </c>
    </row>
    <row r="5" spans="1:6" x14ac:dyDescent="0.15">
      <c r="A5" s="1278" t="s">
        <v>1443</v>
      </c>
      <c r="B5" s="1279">
        <v>3208381556</v>
      </c>
      <c r="C5" s="1279">
        <v>3549243574</v>
      </c>
      <c r="D5" s="1279">
        <v>1990904204</v>
      </c>
      <c r="E5" s="1279">
        <v>2208835530</v>
      </c>
      <c r="F5" s="1279">
        <v>2725037992.5</v>
      </c>
    </row>
    <row r="6" spans="1:6" x14ac:dyDescent="0.15">
      <c r="A6" s="1280" t="s">
        <v>109</v>
      </c>
      <c r="B6" s="1281">
        <v>242079599</v>
      </c>
      <c r="C6" s="1281">
        <v>220659912</v>
      </c>
      <c r="D6" s="1281">
        <v>138552577.5</v>
      </c>
      <c r="E6" s="1281">
        <v>191483764</v>
      </c>
      <c r="F6" s="1281">
        <v>205924600.5</v>
      </c>
    </row>
    <row r="7" spans="1:6" x14ac:dyDescent="0.15">
      <c r="A7" s="1280" t="s">
        <v>110</v>
      </c>
      <c r="B7" s="1281">
        <v>343308463</v>
      </c>
      <c r="C7" s="1281">
        <v>364172720</v>
      </c>
      <c r="D7" s="1281">
        <v>292552534.5</v>
      </c>
      <c r="E7" s="1281">
        <v>391602883</v>
      </c>
      <c r="F7" s="1281">
        <v>412177988</v>
      </c>
    </row>
    <row r="8" spans="1:6" x14ac:dyDescent="0.15">
      <c r="A8" s="1280" t="s">
        <v>108</v>
      </c>
      <c r="B8" s="1281">
        <v>191249744</v>
      </c>
      <c r="C8" s="1281">
        <v>202914549</v>
      </c>
      <c r="D8" s="1281">
        <v>36486119.5</v>
      </c>
      <c r="E8" s="1281">
        <v>36068868</v>
      </c>
      <c r="F8" s="1281">
        <v>159982116</v>
      </c>
    </row>
    <row r="9" spans="1:6" x14ac:dyDescent="0.15">
      <c r="A9" s="1282" t="s">
        <v>1462</v>
      </c>
      <c r="B9" s="1281">
        <v>1405363335</v>
      </c>
      <c r="C9" s="1281">
        <v>1339212783</v>
      </c>
      <c r="D9" s="1281">
        <v>422348841.5</v>
      </c>
      <c r="E9" s="1281">
        <v>445497165</v>
      </c>
      <c r="F9" s="1281">
        <v>822747837.5</v>
      </c>
    </row>
    <row r="10" spans="1:6" x14ac:dyDescent="0.15">
      <c r="A10" s="1282" t="s">
        <v>1463</v>
      </c>
      <c r="B10" s="1281">
        <v>42794382</v>
      </c>
      <c r="C10" s="1281">
        <v>34393588</v>
      </c>
      <c r="D10" s="1281">
        <v>8227512.5</v>
      </c>
      <c r="E10" s="1281">
        <v>4351847</v>
      </c>
      <c r="F10" s="1281">
        <v>16951890</v>
      </c>
    </row>
    <row r="11" spans="1:6" x14ac:dyDescent="0.15">
      <c r="A11" s="1280" t="s">
        <v>1432</v>
      </c>
      <c r="B11" s="1281">
        <v>940175675</v>
      </c>
      <c r="C11" s="1281">
        <v>1351459843</v>
      </c>
      <c r="D11" s="1281">
        <v>1058746105.5</v>
      </c>
      <c r="E11" s="1281">
        <v>1133178116</v>
      </c>
      <c r="F11" s="1281">
        <v>1087263783.5</v>
      </c>
    </row>
    <row r="12" spans="1:6" x14ac:dyDescent="0.15">
      <c r="A12" s="1280" t="s">
        <v>1464</v>
      </c>
      <c r="B12" s="1281">
        <v>38719877</v>
      </c>
      <c r="C12" s="1281">
        <v>33317641</v>
      </c>
      <c r="D12" s="1281">
        <v>8408423.5</v>
      </c>
      <c r="E12" s="1281">
        <v>1866150</v>
      </c>
      <c r="F12" s="1281">
        <v>19989777</v>
      </c>
    </row>
    <row r="13" spans="1:6" x14ac:dyDescent="0.15">
      <c r="A13" s="1280" t="s">
        <v>1433</v>
      </c>
      <c r="B13" s="1281">
        <v>4690481</v>
      </c>
      <c r="C13" s="1281">
        <v>3112538</v>
      </c>
      <c r="D13" s="1281">
        <v>25582089.5</v>
      </c>
      <c r="E13" s="1281">
        <v>4786737</v>
      </c>
      <c r="F13" s="1281" t="s">
        <v>39</v>
      </c>
    </row>
    <row r="14" spans="1:6" x14ac:dyDescent="0.15">
      <c r="A14" s="1278" t="s">
        <v>1465</v>
      </c>
      <c r="B14" s="1279">
        <v>2307071523</v>
      </c>
      <c r="C14" s="1279">
        <v>2545727062</v>
      </c>
      <c r="D14" s="1279">
        <v>1479496713</v>
      </c>
      <c r="E14" s="1279">
        <v>1565764404</v>
      </c>
      <c r="F14" s="1279">
        <v>2037588551</v>
      </c>
    </row>
    <row r="15" spans="1:6" ht="14.45" customHeight="1" x14ac:dyDescent="0.15"/>
    <row r="16" spans="1:6" x14ac:dyDescent="0.15">
      <c r="A16" s="1283" t="s">
        <v>1466</v>
      </c>
      <c r="B16" s="1283"/>
      <c r="C16" s="1283"/>
      <c r="D16" s="1283"/>
      <c r="E16" s="1283"/>
    </row>
    <row r="17" spans="1:5" x14ac:dyDescent="0.15">
      <c r="A17" s="1245" t="s">
        <v>1467</v>
      </c>
      <c r="B17" s="1283"/>
      <c r="C17" s="1283"/>
      <c r="D17" s="1283"/>
      <c r="E17" s="1283"/>
    </row>
    <row r="18" spans="1:5" x14ac:dyDescent="0.15">
      <c r="A18" s="1284" t="s">
        <v>1468</v>
      </c>
      <c r="B18" s="1283"/>
      <c r="C18" s="1283"/>
      <c r="D18" s="1283"/>
      <c r="E18" s="1283"/>
    </row>
    <row r="19" spans="1:5" x14ac:dyDescent="0.15">
      <c r="A19" s="1283" t="s">
        <v>1469</v>
      </c>
      <c r="B19" s="1283"/>
      <c r="C19" s="1283"/>
      <c r="D19" s="1283"/>
      <c r="E19" s="1283"/>
    </row>
    <row r="20" spans="1:5" x14ac:dyDescent="0.15">
      <c r="A20" s="1285" t="s">
        <v>1470</v>
      </c>
      <c r="B20" s="1283"/>
      <c r="C20" s="1283"/>
      <c r="D20" s="1283"/>
      <c r="E20" s="1283"/>
    </row>
    <row r="21" spans="1:5" x14ac:dyDescent="0.15">
      <c r="A21" s="1285" t="s">
        <v>1471</v>
      </c>
      <c r="B21" s="1283"/>
      <c r="C21" s="1283"/>
      <c r="D21" s="1283"/>
      <c r="E21" s="1283"/>
    </row>
    <row r="22" spans="1:5" x14ac:dyDescent="0.15">
      <c r="A22" s="1285" t="s">
        <v>1472</v>
      </c>
      <c r="B22" s="1283"/>
      <c r="C22" s="1283"/>
      <c r="D22" s="1283"/>
      <c r="E22" s="1283"/>
    </row>
    <row r="23" spans="1:5" x14ac:dyDescent="0.15">
      <c r="A23" s="657" t="s">
        <v>44</v>
      </c>
      <c r="B23" s="1286"/>
      <c r="C23" s="1286"/>
      <c r="D23" s="1286"/>
      <c r="E23" s="1287"/>
    </row>
    <row r="24" spans="1:5" x14ac:dyDescent="0.15">
      <c r="A24" s="1288" t="s">
        <v>1473</v>
      </c>
      <c r="B24" s="1288"/>
      <c r="C24" s="1288"/>
      <c r="D24" s="1288"/>
      <c r="E24" s="1288"/>
    </row>
    <row r="26" spans="1:5" x14ac:dyDescent="0.15">
      <c r="A26" s="23" t="s">
        <v>118</v>
      </c>
    </row>
  </sheetData>
  <hyperlinks>
    <hyperlink ref="A26" location="Índice!A1" display="VOLVER AL ÍNDICE"/>
  </hyperlinks>
  <pageMargins left="0.7" right="0.7" top="0.75" bottom="0.75" header="0.3" footer="0.3"/>
  <pageSetup paperSize="9"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C38" sqref="C38"/>
    </sheetView>
  </sheetViews>
  <sheetFormatPr baseColWidth="10" defaultColWidth="9.140625" defaultRowHeight="10.5" x14ac:dyDescent="0.15"/>
  <cols>
    <col min="1" max="1" width="40.140625" style="1245" customWidth="1"/>
    <col min="2" max="5" width="16.42578125" style="1245" customWidth="1"/>
    <col min="6" max="6" width="13.5703125" style="1245" customWidth="1"/>
    <col min="7" max="16384" width="9.140625" style="1245"/>
  </cols>
  <sheetData>
    <row r="1" spans="1:6" s="747" customFormat="1" x14ac:dyDescent="0.25">
      <c r="A1" s="761" t="s">
        <v>1474</v>
      </c>
      <c r="B1" s="761"/>
      <c r="C1" s="761"/>
      <c r="D1" s="761"/>
      <c r="E1" s="761"/>
    </row>
    <row r="2" spans="1:6" x14ac:dyDescent="0.15">
      <c r="A2" s="1246"/>
      <c r="B2" s="1246"/>
      <c r="C2" s="1246"/>
      <c r="D2" s="1246"/>
    </row>
    <row r="3" spans="1:6" x14ac:dyDescent="0.15">
      <c r="A3" s="789" t="s">
        <v>1475</v>
      </c>
      <c r="B3" s="1271" t="s">
        <v>1264</v>
      </c>
      <c r="C3" s="1272"/>
      <c r="D3" s="1272"/>
      <c r="E3" s="1273"/>
      <c r="F3" s="1274"/>
    </row>
    <row r="4" spans="1:6" x14ac:dyDescent="0.15">
      <c r="A4" s="1248"/>
      <c r="B4" s="1238">
        <v>2018</v>
      </c>
      <c r="C4" s="1238">
        <v>2019</v>
      </c>
      <c r="D4" s="1289" t="s">
        <v>1277</v>
      </c>
      <c r="E4" s="1290" t="s">
        <v>1251</v>
      </c>
      <c r="F4" s="1290" t="s">
        <v>1338</v>
      </c>
    </row>
    <row r="5" spans="1:6" x14ac:dyDescent="0.15">
      <c r="A5" s="1278" t="s">
        <v>1443</v>
      </c>
      <c r="B5" s="1279">
        <v>422378573</v>
      </c>
      <c r="C5" s="1279">
        <v>401488697</v>
      </c>
      <c r="D5" s="1279">
        <v>213278164</v>
      </c>
      <c r="E5" s="1279">
        <v>5572054</v>
      </c>
      <c r="F5" s="1279">
        <v>195123399</v>
      </c>
    </row>
    <row r="6" spans="1:6" x14ac:dyDescent="0.15">
      <c r="A6" s="1278" t="s">
        <v>1465</v>
      </c>
      <c r="B6" s="1279">
        <v>331918963</v>
      </c>
      <c r="C6" s="1279">
        <v>326842615</v>
      </c>
      <c r="D6" s="1279">
        <v>141376552</v>
      </c>
      <c r="E6" s="1279">
        <v>0</v>
      </c>
      <c r="F6" s="1279">
        <v>150981632</v>
      </c>
    </row>
    <row r="7" spans="1:6" x14ac:dyDescent="0.15">
      <c r="A7" s="1291"/>
      <c r="B7" s="1291"/>
      <c r="C7" s="1291"/>
      <c r="D7" s="1291"/>
    </row>
    <row r="8" spans="1:6" x14ac:dyDescent="0.15">
      <c r="A8" s="791" t="s">
        <v>1476</v>
      </c>
      <c r="B8" s="657"/>
      <c r="C8" s="657"/>
      <c r="D8" s="657"/>
      <c r="E8" s="657"/>
    </row>
    <row r="9" spans="1:6" x14ac:dyDescent="0.15">
      <c r="A9" s="791" t="s">
        <v>1477</v>
      </c>
      <c r="B9" s="657"/>
      <c r="C9" s="657"/>
      <c r="D9" s="657"/>
      <c r="E9" s="657"/>
    </row>
    <row r="10" spans="1:6" x14ac:dyDescent="0.15">
      <c r="A10" s="657" t="s">
        <v>1478</v>
      </c>
      <c r="B10" s="657"/>
      <c r="C10" s="657"/>
      <c r="D10" s="657"/>
      <c r="E10" s="657"/>
    </row>
    <row r="11" spans="1:6" x14ac:dyDescent="0.15">
      <c r="A11" s="791" t="s">
        <v>1479</v>
      </c>
      <c r="B11" s="657"/>
      <c r="C11" s="657"/>
      <c r="D11" s="657"/>
      <c r="E11" s="657"/>
    </row>
    <row r="12" spans="1:6" x14ac:dyDescent="0.15">
      <c r="A12" s="1292" t="s">
        <v>1480</v>
      </c>
      <c r="B12" s="1292"/>
      <c r="C12" s="1292"/>
      <c r="D12" s="1292"/>
      <c r="E12" s="1292"/>
    </row>
    <row r="13" spans="1:6" x14ac:dyDescent="0.15">
      <c r="A13" s="657" t="s">
        <v>1473</v>
      </c>
      <c r="B13" s="657"/>
      <c r="C13" s="657"/>
      <c r="D13" s="657"/>
      <c r="E13" s="657"/>
    </row>
    <row r="15" spans="1:6" x14ac:dyDescent="0.15">
      <c r="A15" s="23" t="s">
        <v>118</v>
      </c>
    </row>
  </sheetData>
  <hyperlinks>
    <hyperlink ref="A15" location="Índice!A1" display="VOLVER AL ÍNDICE"/>
  </hyperlinks>
  <pageMargins left="0.7" right="0.7" top="0.75" bottom="0.75" header="0.3" footer="0.3"/>
  <pageSetup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C38" sqref="C38"/>
    </sheetView>
  </sheetViews>
  <sheetFormatPr baseColWidth="10" defaultColWidth="11.42578125" defaultRowHeight="10.5" x14ac:dyDescent="0.15"/>
  <cols>
    <col min="1" max="1" width="58.7109375" style="1170" customWidth="1"/>
    <col min="2" max="2" width="11.85546875" style="1293" customWidth="1"/>
    <col min="3" max="5" width="11.85546875" style="1170" customWidth="1"/>
    <col min="6" max="16384" width="11.42578125" style="1170"/>
  </cols>
  <sheetData>
    <row r="1" spans="1:9" s="183" customFormat="1" x14ac:dyDescent="0.25">
      <c r="A1" s="1172" t="s">
        <v>1481</v>
      </c>
      <c r="B1" s="1172"/>
      <c r="C1" s="1172"/>
      <c r="D1" s="1172"/>
      <c r="E1" s="1172"/>
      <c r="F1" s="1172"/>
    </row>
    <row r="2" spans="1:9" ht="11.25" customHeight="1" x14ac:dyDescent="0.15">
      <c r="A2" s="183"/>
    </row>
    <row r="3" spans="1:9" ht="15" customHeight="1" x14ac:dyDescent="0.15">
      <c r="A3" s="1213" t="s">
        <v>1482</v>
      </c>
      <c r="B3" s="1211" t="s">
        <v>1264</v>
      </c>
      <c r="C3" s="1169"/>
      <c r="D3" s="1169"/>
      <c r="E3" s="1169"/>
      <c r="F3" s="1169"/>
    </row>
    <row r="4" spans="1:9" ht="13.15" customHeight="1" x14ac:dyDescent="0.15">
      <c r="A4" s="1294"/>
      <c r="B4" s="984">
        <v>2018</v>
      </c>
      <c r="C4" s="984">
        <v>2019</v>
      </c>
      <c r="D4" s="984">
        <v>2020</v>
      </c>
      <c r="E4" s="984">
        <v>2021</v>
      </c>
      <c r="F4" s="984">
        <v>2022</v>
      </c>
    </row>
    <row r="5" spans="1:9" ht="11.25" customHeight="1" x14ac:dyDescent="0.15">
      <c r="A5" s="1172" t="s">
        <v>50</v>
      </c>
      <c r="B5" s="1222">
        <v>1642</v>
      </c>
      <c r="C5" s="1222">
        <v>1262</v>
      </c>
      <c r="D5" s="1222">
        <v>924</v>
      </c>
      <c r="E5" s="1222">
        <v>1030</v>
      </c>
      <c r="F5" s="1222">
        <v>1050</v>
      </c>
    </row>
    <row r="6" spans="1:9" ht="22.5" customHeight="1" x14ac:dyDescent="0.15">
      <c r="A6" s="1295" t="s">
        <v>1483</v>
      </c>
      <c r="B6" s="1223">
        <v>924</v>
      </c>
      <c r="C6" s="1223">
        <v>558</v>
      </c>
      <c r="D6" s="1223">
        <v>188</v>
      </c>
      <c r="E6" s="1223">
        <v>262</v>
      </c>
      <c r="F6" s="1223">
        <v>296</v>
      </c>
    </row>
    <row r="7" spans="1:9" ht="15" customHeight="1" x14ac:dyDescent="0.15">
      <c r="A7" s="1295" t="s">
        <v>1484</v>
      </c>
      <c r="B7" s="1223">
        <v>40</v>
      </c>
      <c r="C7" s="1223">
        <v>40</v>
      </c>
      <c r="D7" s="1223">
        <v>48</v>
      </c>
      <c r="E7" s="1223">
        <v>66</v>
      </c>
      <c r="F7" s="1223">
        <v>57</v>
      </c>
    </row>
    <row r="8" spans="1:9" ht="15" customHeight="1" x14ac:dyDescent="0.15">
      <c r="A8" s="1295" t="s">
        <v>1485</v>
      </c>
      <c r="B8" s="1223">
        <v>369</v>
      </c>
      <c r="C8" s="1223">
        <v>347</v>
      </c>
      <c r="D8" s="1223">
        <v>385</v>
      </c>
      <c r="E8" s="1223">
        <v>401</v>
      </c>
      <c r="F8" s="1223">
        <v>396</v>
      </c>
    </row>
    <row r="9" spans="1:9" x14ac:dyDescent="0.15">
      <c r="A9" s="1295" t="s">
        <v>1486</v>
      </c>
      <c r="B9" s="1223">
        <v>300</v>
      </c>
      <c r="C9" s="1223">
        <v>310</v>
      </c>
      <c r="D9" s="1223">
        <v>300</v>
      </c>
      <c r="E9" s="1223">
        <v>300</v>
      </c>
      <c r="F9" s="1223">
        <v>300</v>
      </c>
    </row>
    <row r="10" spans="1:9" ht="22.5" customHeight="1" x14ac:dyDescent="0.15">
      <c r="A10" s="1295" t="s">
        <v>1487</v>
      </c>
      <c r="B10" s="1223">
        <v>9</v>
      </c>
      <c r="C10" s="1223">
        <v>7</v>
      </c>
      <c r="D10" s="1223">
        <v>3</v>
      </c>
      <c r="E10" s="1223">
        <v>1</v>
      </c>
      <c r="F10" s="1223">
        <v>1</v>
      </c>
    </row>
    <row r="11" spans="1:9" ht="11.25" customHeight="1" x14ac:dyDescent="0.15">
      <c r="A11" s="1295"/>
      <c r="B11" s="1295"/>
      <c r="C11" s="1295"/>
      <c r="D11" s="1295"/>
      <c r="E11" s="1295"/>
    </row>
    <row r="12" spans="1:9" s="1296" customFormat="1" x14ac:dyDescent="0.15">
      <c r="A12" s="1011" t="s">
        <v>1488</v>
      </c>
      <c r="B12" s="1011"/>
      <c r="C12" s="1011"/>
      <c r="D12" s="1011"/>
      <c r="E12" s="1011"/>
      <c r="F12" s="1011"/>
      <c r="I12" s="1170"/>
    </row>
    <row r="13" spans="1:9" x14ac:dyDescent="0.15">
      <c r="A13" s="1283" t="s">
        <v>1489</v>
      </c>
      <c r="B13" s="1283"/>
      <c r="C13" s="1283"/>
      <c r="D13" s="1283"/>
      <c r="E13" s="1283"/>
      <c r="F13" s="1283"/>
    </row>
    <row r="14" spans="1:9" x14ac:dyDescent="0.15">
      <c r="A14" s="1283" t="s">
        <v>1490</v>
      </c>
      <c r="B14" s="1283"/>
      <c r="C14" s="1283"/>
      <c r="D14" s="1283"/>
      <c r="E14" s="1283"/>
      <c r="F14" s="1283"/>
    </row>
    <row r="15" spans="1:9" s="1047" customFormat="1" x14ac:dyDescent="0.15">
      <c r="A15" s="1058" t="s">
        <v>1391</v>
      </c>
      <c r="B15" s="1058"/>
      <c r="C15" s="1058"/>
      <c r="D15" s="1058"/>
      <c r="E15" s="1058"/>
      <c r="F15" s="1183"/>
      <c r="I15" s="1170"/>
    </row>
    <row r="17" spans="1:1" x14ac:dyDescent="0.15">
      <c r="A17" s="23" t="s">
        <v>118</v>
      </c>
    </row>
  </sheetData>
  <hyperlinks>
    <hyperlink ref="A17" location="Índice!A1" display="VOLVER AL ÍNDICE"/>
  </hyperlinks>
  <pageMargins left="0.7" right="0.7" top="0.75" bottom="0.75" header="0.3" footer="0.3"/>
  <pageSetup paperSize="9"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workbookViewId="0">
      <selection activeCell="C38" sqref="C38"/>
    </sheetView>
  </sheetViews>
  <sheetFormatPr baseColWidth="10" defaultColWidth="13" defaultRowHeight="10.5" x14ac:dyDescent="0.15"/>
  <cols>
    <col min="1" max="1" width="25" style="1012" customWidth="1"/>
    <col min="2" max="16384" width="13" style="1012"/>
  </cols>
  <sheetData>
    <row r="1" spans="1:7" x14ac:dyDescent="0.15">
      <c r="A1" s="1063" t="s">
        <v>1491</v>
      </c>
      <c r="B1" s="1070"/>
      <c r="C1" s="1070"/>
      <c r="D1" s="1070"/>
      <c r="E1" s="1070"/>
    </row>
    <row r="2" spans="1:7" ht="11.25" customHeight="1" x14ac:dyDescent="0.15">
      <c r="A2" s="1016"/>
      <c r="B2" s="1015"/>
      <c r="C2" s="1015"/>
      <c r="D2" s="1015"/>
      <c r="E2" s="1015"/>
    </row>
    <row r="3" spans="1:7" ht="15" customHeight="1" x14ac:dyDescent="0.15">
      <c r="A3" s="1017" t="s">
        <v>1492</v>
      </c>
      <c r="B3" s="1133" t="s">
        <v>1264</v>
      </c>
      <c r="C3" s="1133"/>
      <c r="D3" s="1133"/>
      <c r="E3" s="1133"/>
      <c r="F3" s="1297"/>
    </row>
    <row r="4" spans="1:7" ht="15" customHeight="1" x14ac:dyDescent="0.15">
      <c r="A4" s="1056"/>
      <c r="B4" s="1028">
        <v>2018</v>
      </c>
      <c r="C4" s="1028">
        <v>2019</v>
      </c>
      <c r="D4" s="1028">
        <v>2020</v>
      </c>
      <c r="E4" s="1028">
        <v>2021</v>
      </c>
      <c r="F4" s="1028">
        <v>2022</v>
      </c>
    </row>
    <row r="5" spans="1:7" x14ac:dyDescent="0.15">
      <c r="A5" s="1015" t="s">
        <v>50</v>
      </c>
      <c r="B5" s="1298">
        <v>345</v>
      </c>
      <c r="C5" s="1298">
        <v>409</v>
      </c>
      <c r="D5" s="1298">
        <v>441</v>
      </c>
      <c r="E5" s="1298">
        <v>462</v>
      </c>
      <c r="F5" s="1298">
        <v>509</v>
      </c>
      <c r="G5" s="1299"/>
    </row>
    <row r="6" spans="1:7" x14ac:dyDescent="0.15">
      <c r="A6" s="1015" t="s">
        <v>1493</v>
      </c>
      <c r="B6" s="1298">
        <v>283</v>
      </c>
      <c r="C6" s="1298">
        <v>296</v>
      </c>
      <c r="D6" s="1298">
        <v>315</v>
      </c>
      <c r="E6" s="1298">
        <v>334</v>
      </c>
      <c r="F6" s="1298">
        <v>375</v>
      </c>
      <c r="G6" s="1299"/>
    </row>
    <row r="7" spans="1:7" x14ac:dyDescent="0.15">
      <c r="A7" s="1047" t="s">
        <v>1154</v>
      </c>
      <c r="B7" s="1300">
        <v>194</v>
      </c>
      <c r="C7" s="1301">
        <v>200</v>
      </c>
      <c r="D7" s="1301">
        <v>210</v>
      </c>
      <c r="E7" s="1302">
        <v>220</v>
      </c>
      <c r="F7" s="1302">
        <v>232</v>
      </c>
      <c r="G7" s="1299"/>
    </row>
    <row r="8" spans="1:7" ht="10.5" customHeight="1" x14ac:dyDescent="0.15">
      <c r="A8" s="1047" t="s">
        <v>1153</v>
      </c>
      <c r="B8" s="1300">
        <v>89</v>
      </c>
      <c r="C8" s="1301">
        <v>96</v>
      </c>
      <c r="D8" s="1301">
        <v>105</v>
      </c>
      <c r="E8" s="1302">
        <v>114</v>
      </c>
      <c r="F8" s="1302">
        <v>143</v>
      </c>
      <c r="G8" s="1299"/>
    </row>
    <row r="9" spans="1:7" x14ac:dyDescent="0.15">
      <c r="A9" s="1259" t="s">
        <v>1494</v>
      </c>
      <c r="B9" s="1298">
        <v>62</v>
      </c>
      <c r="C9" s="1154">
        <v>113</v>
      </c>
      <c r="D9" s="1154">
        <v>126</v>
      </c>
      <c r="E9" s="1154">
        <v>128</v>
      </c>
      <c r="F9" s="1154">
        <v>134</v>
      </c>
      <c r="G9" s="1299"/>
    </row>
    <row r="10" spans="1:7" ht="10.5" customHeight="1" x14ac:dyDescent="0.15">
      <c r="A10" s="1015"/>
      <c r="B10" s="1015"/>
      <c r="C10" s="1015"/>
      <c r="D10" s="1015"/>
      <c r="E10" s="1015"/>
    </row>
    <row r="11" spans="1:7" s="1303" customFormat="1" ht="11.25" customHeight="1" x14ac:dyDescent="0.25">
      <c r="A11" s="1070" t="s">
        <v>1495</v>
      </c>
      <c r="B11" s="1070"/>
      <c r="C11" s="1070"/>
      <c r="D11" s="1070"/>
      <c r="E11" s="1070"/>
    </row>
    <row r="12" spans="1:7" s="1303" customFormat="1" ht="11.25" customHeight="1" x14ac:dyDescent="0.25">
      <c r="A12" s="1058" t="s">
        <v>1496</v>
      </c>
      <c r="B12" s="1058"/>
      <c r="C12" s="1058"/>
      <c r="D12" s="1058"/>
      <c r="E12" s="1058"/>
    </row>
    <row r="13" spans="1:7" x14ac:dyDescent="0.15">
      <c r="A13" s="1304"/>
      <c r="B13" s="1304"/>
      <c r="C13" s="1304"/>
      <c r="D13" s="1304"/>
      <c r="E13" s="1047"/>
    </row>
    <row r="14" spans="1:7" x14ac:dyDescent="0.15">
      <c r="A14" s="23" t="s">
        <v>118</v>
      </c>
    </row>
    <row r="16" spans="1:7" x14ac:dyDescent="0.15">
      <c r="B16" s="1305"/>
      <c r="C16" s="1305"/>
      <c r="D16" s="1305"/>
      <c r="E16" s="1305"/>
      <c r="F16" s="1305"/>
    </row>
    <row r="17" spans="2:6" x14ac:dyDescent="0.15">
      <c r="B17" s="1306"/>
      <c r="C17" s="1306"/>
      <c r="D17" s="1306"/>
      <c r="E17" s="1306"/>
      <c r="F17" s="1306"/>
    </row>
    <row r="18" spans="2:6" x14ac:dyDescent="0.15">
      <c r="B18" s="1299"/>
      <c r="C18" s="1299"/>
      <c r="D18" s="1299"/>
      <c r="E18" s="1299"/>
    </row>
    <row r="19" spans="2:6" x14ac:dyDescent="0.15">
      <c r="B19" s="1299"/>
      <c r="C19" s="1299"/>
      <c r="D19" s="1299"/>
      <c r="E19" s="1299"/>
    </row>
    <row r="20" spans="2:6" x14ac:dyDescent="0.15">
      <c r="B20" s="1306"/>
      <c r="C20" s="1306"/>
      <c r="D20" s="1306"/>
      <c r="E20" s="1306"/>
    </row>
    <row r="21" spans="2:6" x14ac:dyDescent="0.15">
      <c r="B21" s="1299"/>
    </row>
    <row r="22" spans="2:6" x14ac:dyDescent="0.15">
      <c r="B22" s="1299"/>
    </row>
  </sheetData>
  <hyperlinks>
    <hyperlink ref="A14" location="Índice!A1" display="VOLVER AL ÍNDICE"/>
  </hyperlinks>
  <pageMargins left="0.70866141732283472" right="0.70866141732283472" top="0.74803149606299213" bottom="0.74803149606299213" header="0.31496062992125984" footer="0.31496062992125984"/>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Normal="100" workbookViewId="0">
      <selection sqref="A1:XFD1048576"/>
    </sheetView>
  </sheetViews>
  <sheetFormatPr baseColWidth="10" defaultColWidth="11.42578125" defaultRowHeight="11.25" customHeight="1" x14ac:dyDescent="0.15"/>
  <cols>
    <col min="1" max="1" width="47.28515625" style="8" customWidth="1"/>
    <col min="2" max="6" width="24.42578125" style="8" customWidth="1"/>
    <col min="7" max="16384" width="11.42578125" style="8"/>
  </cols>
  <sheetData>
    <row r="1" spans="1:6" ht="15" customHeight="1" x14ac:dyDescent="0.15">
      <c r="A1" s="6" t="s">
        <v>143</v>
      </c>
      <c r="B1" s="6"/>
      <c r="C1" s="6"/>
    </row>
    <row r="2" spans="1:6" ht="11.25" customHeight="1" x14ac:dyDescent="0.15">
      <c r="A2" s="11"/>
    </row>
    <row r="3" spans="1:6" ht="18.75" customHeight="1" x14ac:dyDescent="0.15">
      <c r="A3" s="65" t="s">
        <v>47</v>
      </c>
      <c r="B3" s="66" t="s">
        <v>144</v>
      </c>
      <c r="C3" s="66" t="s">
        <v>145</v>
      </c>
      <c r="D3" s="66" t="s">
        <v>146</v>
      </c>
      <c r="E3" s="66" t="s">
        <v>147</v>
      </c>
      <c r="F3" s="66">
        <v>2022</v>
      </c>
    </row>
    <row r="4" spans="1:6" ht="11.25" customHeight="1" x14ac:dyDescent="0.15">
      <c r="A4" s="67" t="s">
        <v>115</v>
      </c>
      <c r="B4" s="68">
        <v>286757525378.60602</v>
      </c>
      <c r="C4" s="68">
        <v>358543515026.6795</v>
      </c>
      <c r="D4" s="68">
        <v>342688097457.72571</v>
      </c>
      <c r="E4" s="68">
        <v>536183946443.72345</v>
      </c>
      <c r="F4" s="68">
        <v>548031578835.59888</v>
      </c>
    </row>
    <row r="5" spans="1:6" ht="11.25" customHeight="1" x14ac:dyDescent="0.15">
      <c r="A5" s="69" t="s">
        <v>148</v>
      </c>
      <c r="B5" s="68">
        <v>286757525378.60602</v>
      </c>
      <c r="C5" s="68">
        <v>65479343777.056458</v>
      </c>
      <c r="D5" s="68">
        <v>46215952561.164528</v>
      </c>
      <c r="E5" s="68">
        <v>71918766822.749313</v>
      </c>
      <c r="F5" s="68">
        <v>79139504830.846619</v>
      </c>
    </row>
    <row r="6" spans="1:6" ht="11.25" customHeight="1" x14ac:dyDescent="0.15">
      <c r="A6" s="70" t="s">
        <v>33</v>
      </c>
      <c r="B6" s="68">
        <v>42231746.215008937</v>
      </c>
      <c r="C6" s="68">
        <v>54540707.030884236</v>
      </c>
      <c r="D6" s="68">
        <v>10760992.917753639</v>
      </c>
      <c r="E6" s="68">
        <v>29837884.492808353</v>
      </c>
      <c r="F6" s="68">
        <v>0</v>
      </c>
    </row>
    <row r="7" spans="1:6" ht="11.25" customHeight="1" x14ac:dyDescent="0.15">
      <c r="A7" s="71" t="s">
        <v>57</v>
      </c>
      <c r="B7" s="72">
        <v>42231746.215008937</v>
      </c>
      <c r="C7" s="72">
        <v>54540707.030884236</v>
      </c>
      <c r="D7" s="72">
        <v>10760992.917753639</v>
      </c>
      <c r="E7" s="72">
        <v>29837884.492808353</v>
      </c>
      <c r="F7" s="72">
        <v>0</v>
      </c>
    </row>
    <row r="8" spans="1:6" ht="11.25" customHeight="1" x14ac:dyDescent="0.15">
      <c r="A8" s="70" t="s">
        <v>32</v>
      </c>
      <c r="B8" s="68">
        <v>4494430496.8965206</v>
      </c>
      <c r="C8" s="68">
        <v>2740479462.5267119</v>
      </c>
      <c r="D8" s="68">
        <v>3815045554.5300846</v>
      </c>
      <c r="E8" s="68">
        <v>3535387880.221652</v>
      </c>
      <c r="F8" s="68">
        <v>3140699700.9556003</v>
      </c>
    </row>
    <row r="9" spans="1:6" ht="11.25" customHeight="1" x14ac:dyDescent="0.15">
      <c r="A9" s="71" t="s">
        <v>104</v>
      </c>
      <c r="B9" s="72">
        <v>4343421252.9063482</v>
      </c>
      <c r="C9" s="72">
        <v>2740479462.5267119</v>
      </c>
      <c r="D9" s="72">
        <v>3815045554.5300846</v>
      </c>
      <c r="E9" s="72">
        <v>3535387880.221652</v>
      </c>
      <c r="F9" s="72">
        <v>3140699700.9556003</v>
      </c>
    </row>
    <row r="10" spans="1:6" ht="11.25" customHeight="1" x14ac:dyDescent="0.15">
      <c r="A10" s="71" t="s">
        <v>105</v>
      </c>
      <c r="B10" s="72">
        <v>151009243.99017274</v>
      </c>
      <c r="C10" s="72">
        <v>0</v>
      </c>
      <c r="D10" s="72">
        <v>0</v>
      </c>
      <c r="E10" s="72">
        <v>0</v>
      </c>
      <c r="F10" s="72">
        <v>0</v>
      </c>
    </row>
    <row r="11" spans="1:6" ht="11.25" customHeight="1" x14ac:dyDescent="0.15">
      <c r="A11" s="71" t="s">
        <v>106</v>
      </c>
      <c r="B11" s="72">
        <v>0</v>
      </c>
      <c r="C11" s="72">
        <v>0</v>
      </c>
      <c r="D11" s="72">
        <v>0</v>
      </c>
      <c r="E11" s="72">
        <v>0</v>
      </c>
      <c r="F11" s="72">
        <v>0</v>
      </c>
    </row>
    <row r="12" spans="1:6" ht="11.25" customHeight="1" x14ac:dyDescent="0.15">
      <c r="A12" s="70" t="s">
        <v>37</v>
      </c>
      <c r="B12" s="68">
        <v>13312883335.985529</v>
      </c>
      <c r="C12" s="68">
        <v>23717968118.036358</v>
      </c>
      <c r="D12" s="68">
        <v>13762893156.52113</v>
      </c>
      <c r="E12" s="68">
        <v>23760763273.469391</v>
      </c>
      <c r="F12" s="68">
        <v>18965467437.464905</v>
      </c>
    </row>
    <row r="13" spans="1:6" ht="11.25" customHeight="1" x14ac:dyDescent="0.15">
      <c r="A13" s="71" t="s">
        <v>107</v>
      </c>
      <c r="B13" s="72">
        <v>20545129.508171532</v>
      </c>
      <c r="C13" s="72">
        <v>691804350.98927867</v>
      </c>
      <c r="D13" s="72">
        <v>697079924.0389545</v>
      </c>
      <c r="E13" s="72">
        <v>1000772736.6242027</v>
      </c>
      <c r="F13" s="72">
        <v>243033222.8687</v>
      </c>
    </row>
    <row r="14" spans="1:6" ht="11.25" customHeight="1" x14ac:dyDescent="0.15">
      <c r="A14" s="71" t="s">
        <v>108</v>
      </c>
      <c r="B14" s="72">
        <v>5047312314.4734135</v>
      </c>
      <c r="C14" s="72">
        <v>9970923234.2268047</v>
      </c>
      <c r="D14" s="72">
        <v>4921160295.1897287</v>
      </c>
      <c r="E14" s="72">
        <v>15139531440.829067</v>
      </c>
      <c r="F14" s="72">
        <v>15954484786.426603</v>
      </c>
    </row>
    <row r="15" spans="1:6" ht="11.25" customHeight="1" x14ac:dyDescent="0.15">
      <c r="A15" s="71" t="s">
        <v>109</v>
      </c>
      <c r="B15" s="72">
        <v>0</v>
      </c>
      <c r="C15" s="72">
        <v>0</v>
      </c>
      <c r="D15" s="72">
        <v>0</v>
      </c>
      <c r="E15" s="72">
        <v>0</v>
      </c>
      <c r="F15" s="72">
        <v>156557762.96399999</v>
      </c>
    </row>
    <row r="16" spans="1:6" ht="11.25" customHeight="1" x14ac:dyDescent="0.15">
      <c r="A16" s="71" t="s">
        <v>110</v>
      </c>
      <c r="B16" s="72">
        <v>8245025892.0039444</v>
      </c>
      <c r="C16" s="72">
        <v>13055240532.820271</v>
      </c>
      <c r="D16" s="72">
        <v>8144652937.2924461</v>
      </c>
      <c r="E16" s="72">
        <v>7620459096.0161219</v>
      </c>
      <c r="F16" s="72">
        <v>2611391665.2055998</v>
      </c>
    </row>
    <row r="17" spans="1:6" ht="11.25" customHeight="1" x14ac:dyDescent="0.15">
      <c r="A17" s="70" t="s">
        <v>30</v>
      </c>
      <c r="B17" s="68">
        <v>37406235056.257782</v>
      </c>
      <c r="C17" s="68">
        <v>33093672666.799404</v>
      </c>
      <c r="D17" s="68">
        <v>20120397893.214371</v>
      </c>
      <c r="E17" s="68">
        <v>34243008438.975868</v>
      </c>
      <c r="F17" s="68">
        <v>40376315328.238098</v>
      </c>
    </row>
    <row r="18" spans="1:6" ht="11.25" customHeight="1" x14ac:dyDescent="0.15">
      <c r="A18" s="71" t="s">
        <v>51</v>
      </c>
      <c r="B18" s="72">
        <v>1143766072.8936689</v>
      </c>
      <c r="C18" s="72">
        <v>1407233080.4117596</v>
      </c>
      <c r="D18" s="72">
        <v>1019945386.8854567</v>
      </c>
      <c r="E18" s="72">
        <v>309411476.66687757</v>
      </c>
      <c r="F18" s="72">
        <v>359173389.72909999</v>
      </c>
    </row>
    <row r="19" spans="1:6" ht="11.25" customHeight="1" x14ac:dyDescent="0.15">
      <c r="A19" s="71" t="s">
        <v>52</v>
      </c>
      <c r="B19" s="72">
        <v>518475220.31924981</v>
      </c>
      <c r="C19" s="72">
        <v>681932567.4717927</v>
      </c>
      <c r="D19" s="72">
        <v>162251145.03070146</v>
      </c>
      <c r="E19" s="72">
        <v>714818681.41898692</v>
      </c>
      <c r="F19" s="72">
        <v>1212164924.0416</v>
      </c>
    </row>
    <row r="20" spans="1:6" ht="11.25" customHeight="1" x14ac:dyDescent="0.15">
      <c r="A20" s="71" t="s">
        <v>53</v>
      </c>
      <c r="B20" s="72">
        <v>35743993763.044861</v>
      </c>
      <c r="C20" s="72">
        <v>31004507018.915848</v>
      </c>
      <c r="D20" s="72">
        <v>18938201361.298214</v>
      </c>
      <c r="E20" s="72">
        <v>33218778280.890003</v>
      </c>
      <c r="F20" s="72">
        <v>38804977014.4674</v>
      </c>
    </row>
    <row r="21" spans="1:6" ht="11.25" customHeight="1" x14ac:dyDescent="0.15">
      <c r="A21" s="70" t="s">
        <v>36</v>
      </c>
      <c r="B21" s="68">
        <v>231501744743.25113</v>
      </c>
      <c r="C21" s="68">
        <v>5872682822.6631002</v>
      </c>
      <c r="D21" s="68">
        <v>8506854963.9811888</v>
      </c>
      <c r="E21" s="68">
        <v>10349769345.589645</v>
      </c>
      <c r="F21" s="68">
        <v>16657022364.188002</v>
      </c>
    </row>
    <row r="22" spans="1:6" ht="11.25" customHeight="1" x14ac:dyDescent="0.15">
      <c r="A22" s="71" t="s">
        <v>111</v>
      </c>
      <c r="B22" s="72">
        <v>921458160.8178618</v>
      </c>
      <c r="C22" s="72">
        <v>606541009.68833435</v>
      </c>
      <c r="D22" s="72">
        <v>2932857370.4591041</v>
      </c>
      <c r="E22" s="72">
        <v>4185633820.6557856</v>
      </c>
      <c r="F22" s="72">
        <v>4830062100.3479004</v>
      </c>
    </row>
    <row r="23" spans="1:6" ht="11.25" customHeight="1" x14ac:dyDescent="0.15">
      <c r="A23" s="71" t="s">
        <v>112</v>
      </c>
      <c r="B23" s="72">
        <v>230580286582.43329</v>
      </c>
      <c r="C23" s="72">
        <v>5266141812.9747658</v>
      </c>
      <c r="D23" s="72">
        <v>5573997593.5220852</v>
      </c>
      <c r="E23" s="72">
        <v>6164135524.9338675</v>
      </c>
      <c r="F23" s="72">
        <v>11826960263.840101</v>
      </c>
    </row>
    <row r="24" spans="1:6" ht="11.25" customHeight="1" x14ac:dyDescent="0.15">
      <c r="A24" s="69" t="s">
        <v>149</v>
      </c>
      <c r="B24" s="48" t="s">
        <v>39</v>
      </c>
      <c r="C24" s="68">
        <v>293064171249.62305</v>
      </c>
      <c r="D24" s="68">
        <v>296472144896.56122</v>
      </c>
      <c r="E24" s="68">
        <v>464265179620.97437</v>
      </c>
      <c r="F24" s="68">
        <v>468892074004.75208</v>
      </c>
    </row>
    <row r="25" spans="1:6" ht="11.25" customHeight="1" x14ac:dyDescent="0.15">
      <c r="A25" s="70" t="s">
        <v>32</v>
      </c>
      <c r="B25" s="48" t="s">
        <v>39</v>
      </c>
      <c r="C25" s="68">
        <v>0</v>
      </c>
      <c r="D25" s="68">
        <v>0</v>
      </c>
      <c r="E25" s="68">
        <v>1884971027.7962937</v>
      </c>
      <c r="F25" s="68">
        <v>760688569.79910004</v>
      </c>
    </row>
    <row r="26" spans="1:6" ht="11.25" customHeight="1" x14ac:dyDescent="0.15">
      <c r="A26" s="71" t="s">
        <v>104</v>
      </c>
      <c r="B26" s="63" t="s">
        <v>39</v>
      </c>
      <c r="C26" s="72">
        <v>0</v>
      </c>
      <c r="D26" s="72">
        <v>0</v>
      </c>
      <c r="E26" s="72">
        <v>1884971027.7962937</v>
      </c>
      <c r="F26" s="72">
        <v>760688569.79910004</v>
      </c>
    </row>
    <row r="27" spans="1:6" ht="11.25" customHeight="1" x14ac:dyDescent="0.15">
      <c r="A27" s="70" t="s">
        <v>30</v>
      </c>
      <c r="B27" s="48" t="s">
        <v>39</v>
      </c>
      <c r="C27" s="68">
        <v>4047872287.4361815</v>
      </c>
      <c r="D27" s="68">
        <v>8937325359.7318001</v>
      </c>
      <c r="E27" s="68">
        <v>12422169708.001846</v>
      </c>
      <c r="F27" s="68">
        <v>17831923182.522598</v>
      </c>
    </row>
    <row r="28" spans="1:6" ht="11.25" customHeight="1" x14ac:dyDescent="0.15">
      <c r="A28" s="71" t="s">
        <v>53</v>
      </c>
      <c r="B28" s="63" t="s">
        <v>39</v>
      </c>
      <c r="C28" s="72">
        <v>4047872287.4361815</v>
      </c>
      <c r="D28" s="72">
        <v>8937325359.7318001</v>
      </c>
      <c r="E28" s="72">
        <v>12422169708.001846</v>
      </c>
      <c r="F28" s="72">
        <v>17831923182.522598</v>
      </c>
    </row>
    <row r="29" spans="1:6" ht="11.25" customHeight="1" x14ac:dyDescent="0.15">
      <c r="A29" s="70" t="s">
        <v>36</v>
      </c>
      <c r="B29" s="48" t="s">
        <v>39</v>
      </c>
      <c r="C29" s="68">
        <v>289016298962.18689</v>
      </c>
      <c r="D29" s="68">
        <v>287534819536.82941</v>
      </c>
      <c r="E29" s="68">
        <v>449958038885.17615</v>
      </c>
      <c r="F29" s="68">
        <v>450299462252.43042</v>
      </c>
    </row>
    <row r="30" spans="1:6" ht="11.25" customHeight="1" x14ac:dyDescent="0.15">
      <c r="A30" s="71" t="s">
        <v>111</v>
      </c>
      <c r="B30" s="63" t="s">
        <v>39</v>
      </c>
      <c r="C30" s="72">
        <v>0</v>
      </c>
      <c r="D30" s="72">
        <v>27295439.199207488</v>
      </c>
      <c r="E30" s="72">
        <v>149845712.07527497</v>
      </c>
      <c r="F30" s="72">
        <v>21671817.588</v>
      </c>
    </row>
    <row r="31" spans="1:6" ht="11.25" customHeight="1" x14ac:dyDescent="0.15">
      <c r="A31" s="71" t="s">
        <v>112</v>
      </c>
      <c r="B31" s="63" t="s">
        <v>39</v>
      </c>
      <c r="C31" s="72">
        <v>289016298962.18689</v>
      </c>
      <c r="D31" s="73">
        <v>287507524097.63013</v>
      </c>
      <c r="E31" s="73">
        <v>449808193173.10083</v>
      </c>
      <c r="F31" s="73">
        <v>450277790434.84241</v>
      </c>
    </row>
    <row r="32" spans="1:6" ht="11.25" customHeight="1" x14ac:dyDescent="0.15">
      <c r="A32" s="74"/>
      <c r="B32" s="72"/>
      <c r="C32" s="72"/>
      <c r="D32" s="72"/>
      <c r="E32" s="72"/>
    </row>
    <row r="33" spans="1:6" ht="10.5" customHeight="1" x14ac:dyDescent="0.15">
      <c r="A33" s="46" t="s">
        <v>137</v>
      </c>
      <c r="B33" s="72"/>
      <c r="C33" s="72"/>
      <c r="D33" s="72"/>
      <c r="E33" s="72"/>
    </row>
    <row r="34" spans="1:6" ht="11.25" customHeight="1" x14ac:dyDescent="0.15">
      <c r="A34" s="46" t="s">
        <v>138</v>
      </c>
      <c r="B34" s="75"/>
      <c r="C34" s="76"/>
      <c r="D34" s="46"/>
    </row>
    <row r="35" spans="1:6" ht="11.25" customHeight="1" x14ac:dyDescent="0.15">
      <c r="A35" s="46" t="s">
        <v>139</v>
      </c>
      <c r="B35" s="75"/>
      <c r="C35" s="76"/>
      <c r="D35" s="46"/>
      <c r="E35" s="77"/>
    </row>
    <row r="36" spans="1:6" ht="11.25" customHeight="1" x14ac:dyDescent="0.15">
      <c r="A36" s="46" t="s">
        <v>140</v>
      </c>
      <c r="B36" s="75"/>
      <c r="C36" s="76"/>
      <c r="D36" s="46"/>
      <c r="E36" s="77"/>
    </row>
    <row r="37" spans="1:6" ht="11.25" customHeight="1" x14ac:dyDescent="0.15">
      <c r="A37" s="46" t="s">
        <v>141</v>
      </c>
      <c r="B37" s="75"/>
      <c r="C37" s="76"/>
      <c r="D37" s="46"/>
      <c r="E37" s="77"/>
    </row>
    <row r="38" spans="1:6" ht="11.25" customHeight="1" x14ac:dyDescent="0.15">
      <c r="A38" s="8" t="s">
        <v>142</v>
      </c>
      <c r="B38" s="75"/>
      <c r="C38" s="76"/>
      <c r="D38" s="46"/>
      <c r="E38" s="77"/>
    </row>
    <row r="39" spans="1:6" ht="11.25" customHeight="1" x14ac:dyDescent="0.15">
      <c r="A39" s="78" t="s">
        <v>43</v>
      </c>
      <c r="B39" s="75"/>
      <c r="C39" s="75"/>
      <c r="D39" s="75"/>
    </row>
    <row r="40" spans="1:6" ht="11.25" customHeight="1" x14ac:dyDescent="0.15">
      <c r="A40" s="8" t="s">
        <v>113</v>
      </c>
      <c r="F40" s="46"/>
    </row>
    <row r="41" spans="1:6" ht="11.25" customHeight="1" x14ac:dyDescent="0.15">
      <c r="A41" s="8" t="s">
        <v>45</v>
      </c>
      <c r="B41" s="79"/>
      <c r="C41" s="79"/>
      <c r="D41" s="79"/>
    </row>
    <row r="43" spans="1:6" ht="11.25" customHeight="1" x14ac:dyDescent="0.15">
      <c r="A43" s="23" t="s">
        <v>118</v>
      </c>
    </row>
  </sheetData>
  <hyperlinks>
    <hyperlink ref="A43" location="Índice!A1" display="VOLVER AL ÍNDICE"/>
  </hyperlinks>
  <pageMargins left="0.7" right="0.7" top="0.75" bottom="0.75" header="0.3" footer="0.3"/>
  <pageSetup paperSize="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zoomScaleSheetLayoutView="50" workbookViewId="0">
      <selection activeCell="C38" sqref="C38"/>
    </sheetView>
  </sheetViews>
  <sheetFormatPr baseColWidth="10" defaultColWidth="13" defaultRowHeight="10.5" x14ac:dyDescent="0.15"/>
  <cols>
    <col min="1" max="1" width="26.7109375" style="126" customWidth="1"/>
    <col min="2" max="16384" width="13" style="126"/>
  </cols>
  <sheetData>
    <row r="1" spans="1:6" x14ac:dyDescent="0.15">
      <c r="A1" s="1013" t="s">
        <v>1497</v>
      </c>
      <c r="B1" s="1013"/>
      <c r="C1" s="1013"/>
      <c r="D1" s="1013"/>
      <c r="E1" s="1013"/>
    </row>
    <row r="2" spans="1:6" ht="11.25" customHeight="1" x14ac:dyDescent="0.15">
      <c r="A2" s="1016"/>
      <c r="B2" s="1016"/>
      <c r="C2" s="1016"/>
      <c r="D2" s="1016"/>
      <c r="E2" s="1016"/>
    </row>
    <row r="3" spans="1:6" ht="15" customHeight="1" x14ac:dyDescent="0.15">
      <c r="A3" s="1017" t="s">
        <v>1492</v>
      </c>
      <c r="B3" s="1133" t="s">
        <v>1264</v>
      </c>
      <c r="C3" s="1133"/>
      <c r="D3" s="1133"/>
      <c r="E3" s="1133"/>
      <c r="F3" s="1133"/>
    </row>
    <row r="4" spans="1:6" ht="15" customHeight="1" x14ac:dyDescent="0.15">
      <c r="A4" s="1307"/>
      <c r="B4" s="1028">
        <v>2018</v>
      </c>
      <c r="C4" s="1028" t="s">
        <v>1296</v>
      </c>
      <c r="D4" s="1028">
        <v>2020</v>
      </c>
      <c r="E4" s="1028">
        <v>2021</v>
      </c>
      <c r="F4" s="1028">
        <v>2022</v>
      </c>
    </row>
    <row r="5" spans="1:6" x14ac:dyDescent="0.15">
      <c r="A5" s="1015" t="s">
        <v>50</v>
      </c>
      <c r="B5" s="1305">
        <v>6</v>
      </c>
      <c r="C5" s="1305">
        <v>64</v>
      </c>
      <c r="D5" s="1305">
        <v>32</v>
      </c>
      <c r="E5" s="1305">
        <v>21</v>
      </c>
      <c r="F5" s="1305">
        <v>34</v>
      </c>
    </row>
    <row r="6" spans="1:6" x14ac:dyDescent="0.15">
      <c r="A6" s="1015" t="s">
        <v>1493</v>
      </c>
      <c r="B6" s="1305">
        <v>5</v>
      </c>
      <c r="C6" s="1305">
        <v>13</v>
      </c>
      <c r="D6" s="1305">
        <v>19</v>
      </c>
      <c r="E6" s="1305">
        <v>19</v>
      </c>
      <c r="F6" s="1305">
        <v>29</v>
      </c>
    </row>
    <row r="7" spans="1:6" x14ac:dyDescent="0.15">
      <c r="A7" s="1047" t="s">
        <v>1154</v>
      </c>
      <c r="B7" s="1308">
        <v>3</v>
      </c>
      <c r="C7" s="1308">
        <v>6</v>
      </c>
      <c r="D7" s="1308">
        <v>10</v>
      </c>
      <c r="E7" s="1308">
        <v>10</v>
      </c>
      <c r="F7" s="1308">
        <v>11</v>
      </c>
    </row>
    <row r="8" spans="1:6" x14ac:dyDescent="0.15">
      <c r="A8" s="1047" t="s">
        <v>1153</v>
      </c>
      <c r="B8" s="1308">
        <v>2</v>
      </c>
      <c r="C8" s="1308">
        <v>7</v>
      </c>
      <c r="D8" s="1308">
        <v>9</v>
      </c>
      <c r="E8" s="1308">
        <v>9</v>
      </c>
      <c r="F8" s="1308">
        <v>18</v>
      </c>
    </row>
    <row r="9" spans="1:6" x14ac:dyDescent="0.15">
      <c r="A9" s="1015" t="s">
        <v>1494</v>
      </c>
      <c r="B9" s="1305">
        <v>1</v>
      </c>
      <c r="C9" s="1305">
        <v>51</v>
      </c>
      <c r="D9" s="1305">
        <v>13</v>
      </c>
      <c r="E9" s="1305">
        <v>2</v>
      </c>
      <c r="F9" s="1305">
        <v>5</v>
      </c>
    </row>
    <row r="10" spans="1:6" x14ac:dyDescent="0.15">
      <c r="A10" s="1015"/>
      <c r="B10" s="1015"/>
      <c r="C10" s="1015"/>
      <c r="D10" s="1015"/>
      <c r="E10" s="1015"/>
    </row>
    <row r="11" spans="1:6" ht="12" customHeight="1" x14ac:dyDescent="0.15">
      <c r="A11" s="1047" t="s">
        <v>1498</v>
      </c>
      <c r="B11" s="1047"/>
      <c r="C11" s="1047"/>
      <c r="D11" s="1047"/>
      <c r="E11" s="1047"/>
    </row>
    <row r="12" spans="1:6" ht="12" customHeight="1" x14ac:dyDescent="0.15">
      <c r="A12" s="1047" t="s">
        <v>1499</v>
      </c>
      <c r="B12" s="1047"/>
      <c r="C12" s="1047"/>
      <c r="D12" s="1047"/>
      <c r="E12" s="1047"/>
    </row>
    <row r="13" spans="1:6" ht="13.5" customHeight="1" x14ac:dyDescent="0.15">
      <c r="A13" s="1047" t="s">
        <v>1496</v>
      </c>
      <c r="B13" s="1047"/>
      <c r="C13" s="1047"/>
      <c r="D13" s="1047"/>
      <c r="E13" s="1047"/>
    </row>
    <row r="14" spans="1:6" x14ac:dyDescent="0.15">
      <c r="E14" s="1047"/>
    </row>
    <row r="15" spans="1:6" x14ac:dyDescent="0.15">
      <c r="A15" s="23" t="s">
        <v>118</v>
      </c>
    </row>
  </sheetData>
  <hyperlinks>
    <hyperlink ref="A15" location="Índice!A1" display="VOLVER AL ÍNDICE"/>
  </hyperlinks>
  <pageMargins left="0.7" right="0.7" top="0.75" bottom="0.75" header="0.3" footer="0.3"/>
  <pageSetup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38" sqref="C38"/>
    </sheetView>
  </sheetViews>
  <sheetFormatPr baseColWidth="10" defaultColWidth="13" defaultRowHeight="10.5" x14ac:dyDescent="0.15"/>
  <cols>
    <col min="1" max="1" width="17.42578125" style="1012" customWidth="1"/>
    <col min="2" max="2" width="14.85546875" style="1012" bestFit="1" customWidth="1"/>
    <col min="3" max="3" width="12.140625" style="1012" customWidth="1"/>
    <col min="4" max="5" width="13" style="1012"/>
    <col min="6" max="6" width="15.28515625" style="3" customWidth="1"/>
    <col min="7" max="16384" width="13" style="1012"/>
  </cols>
  <sheetData>
    <row r="1" spans="1:7" s="1309" customFormat="1" x14ac:dyDescent="0.25">
      <c r="A1" s="1013" t="s">
        <v>1500</v>
      </c>
      <c r="B1" s="1013"/>
      <c r="C1" s="1013"/>
      <c r="D1" s="1013"/>
      <c r="E1" s="1013"/>
      <c r="F1" s="180"/>
    </row>
    <row r="2" spans="1:7" x14ac:dyDescent="0.15">
      <c r="A2" s="1310"/>
      <c r="B2" s="1310"/>
      <c r="C2" s="1310"/>
      <c r="D2" s="1310"/>
    </row>
    <row r="3" spans="1:7" ht="15" customHeight="1" x14ac:dyDescent="0.15">
      <c r="A3" s="1017" t="s">
        <v>1501</v>
      </c>
      <c r="B3" s="1311" t="s">
        <v>1264</v>
      </c>
      <c r="C3" s="1312"/>
      <c r="D3" s="1312"/>
      <c r="E3" s="1313"/>
      <c r="F3" s="1313"/>
    </row>
    <row r="4" spans="1:7" ht="15" customHeight="1" x14ac:dyDescent="0.15">
      <c r="A4" s="1056"/>
      <c r="B4" s="1028">
        <v>2018</v>
      </c>
      <c r="C4" s="1028" t="s">
        <v>1296</v>
      </c>
      <c r="D4" s="1028">
        <v>2020</v>
      </c>
      <c r="E4" s="1314" t="s">
        <v>1251</v>
      </c>
      <c r="F4" s="1314" t="s">
        <v>1356</v>
      </c>
    </row>
    <row r="5" spans="1:7" ht="15" customHeight="1" x14ac:dyDescent="0.15">
      <c r="A5" s="1015" t="s">
        <v>50</v>
      </c>
      <c r="B5" s="1315">
        <v>3103465</v>
      </c>
      <c r="C5" s="1315">
        <v>95186584</v>
      </c>
      <c r="D5" s="1315">
        <v>123857007</v>
      </c>
      <c r="E5" s="1315">
        <v>254641075.68612403</v>
      </c>
      <c r="F5" s="1315">
        <v>402203419</v>
      </c>
      <c r="G5" s="1316"/>
    </row>
    <row r="6" spans="1:7" x14ac:dyDescent="0.15">
      <c r="A6" s="1259"/>
      <c r="B6" s="1259"/>
      <c r="C6" s="1259"/>
      <c r="D6" s="1259"/>
    </row>
    <row r="7" spans="1:7" s="120" customFormat="1" ht="11.25" customHeight="1" x14ac:dyDescent="0.25">
      <c r="A7" s="1129" t="s">
        <v>1502</v>
      </c>
      <c r="B7" s="1129"/>
      <c r="C7" s="1129"/>
      <c r="D7" s="1129"/>
      <c r="E7" s="1129"/>
      <c r="F7" s="75"/>
    </row>
    <row r="8" spans="1:7" s="1309" customFormat="1" ht="11.25" customHeight="1" x14ac:dyDescent="0.25">
      <c r="A8" s="1129" t="s">
        <v>1503</v>
      </c>
      <c r="B8" s="1129"/>
      <c r="C8" s="1129"/>
      <c r="D8" s="1129"/>
      <c r="E8" s="1129"/>
      <c r="F8" s="180"/>
    </row>
    <row r="9" spans="1:7" s="1309" customFormat="1" ht="11.25" customHeight="1" x14ac:dyDescent="0.25">
      <c r="A9" s="1129" t="s">
        <v>1504</v>
      </c>
      <c r="B9" s="1129"/>
      <c r="C9" s="1129"/>
      <c r="D9" s="1129"/>
      <c r="E9" s="1129"/>
      <c r="F9" s="180"/>
    </row>
    <row r="10" spans="1:7" s="1309" customFormat="1" ht="11.25" customHeight="1" x14ac:dyDescent="0.25">
      <c r="A10" s="1317" t="s">
        <v>1505</v>
      </c>
      <c r="B10" s="1129"/>
      <c r="C10" s="1129"/>
      <c r="D10" s="1129"/>
      <c r="E10" s="1129"/>
      <c r="F10" s="180"/>
    </row>
    <row r="11" spans="1:7" s="1309" customFormat="1" ht="11.25" customHeight="1" x14ac:dyDescent="0.25">
      <c r="A11" s="1129" t="s">
        <v>1496</v>
      </c>
      <c r="B11" s="1129"/>
      <c r="C11" s="1129"/>
      <c r="D11" s="1129"/>
      <c r="E11" s="1129"/>
      <c r="F11" s="180"/>
    </row>
    <row r="12" spans="1:7" x14ac:dyDescent="0.15">
      <c r="D12" s="1318"/>
    </row>
    <row r="13" spans="1:7" x14ac:dyDescent="0.15">
      <c r="A13" s="23" t="s">
        <v>118</v>
      </c>
    </row>
  </sheetData>
  <hyperlinks>
    <hyperlink ref="A13" location="Índice!A1" display="VOLVER AL ÍNDICE"/>
  </hyperlinks>
  <pageMargins left="0.7" right="0.7" top="0.75" bottom="0.75" header="0.3" footer="0.3"/>
  <pageSetup paperSize="14"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C38" sqref="C38"/>
    </sheetView>
  </sheetViews>
  <sheetFormatPr baseColWidth="10" defaultColWidth="11.42578125" defaultRowHeight="10.5" x14ac:dyDescent="0.15"/>
  <cols>
    <col min="1" max="1" width="64.5703125" style="1320" customWidth="1"/>
    <col min="2" max="16384" width="11.42578125" style="1320"/>
  </cols>
  <sheetData>
    <row r="1" spans="1:2" x14ac:dyDescent="0.15">
      <c r="A1" s="1319" t="s">
        <v>1506</v>
      </c>
      <c r="B1" s="1319"/>
    </row>
    <row r="2" spans="1:2" x14ac:dyDescent="0.15">
      <c r="A2" s="1321"/>
    </row>
    <row r="3" spans="1:2" ht="15" customHeight="1" x14ac:dyDescent="0.15">
      <c r="A3" s="1322" t="s">
        <v>1507</v>
      </c>
      <c r="B3" s="1322" t="s">
        <v>574</v>
      </c>
    </row>
    <row r="4" spans="1:2" x14ac:dyDescent="0.15">
      <c r="A4" s="1320" t="s">
        <v>1508</v>
      </c>
      <c r="B4" s="1320">
        <v>57</v>
      </c>
    </row>
    <row r="5" spans="1:2" x14ac:dyDescent="0.15">
      <c r="A5" s="1320" t="s">
        <v>1509</v>
      </c>
      <c r="B5" s="1320">
        <v>300</v>
      </c>
    </row>
    <row r="6" spans="1:2" x14ac:dyDescent="0.15">
      <c r="A6" s="1320" t="s">
        <v>1510</v>
      </c>
      <c r="B6" s="1320">
        <v>1</v>
      </c>
    </row>
    <row r="7" spans="1:2" x14ac:dyDescent="0.15">
      <c r="B7" s="1257"/>
    </row>
    <row r="8" spans="1:2" ht="11.25" customHeight="1" x14ac:dyDescent="0.15">
      <c r="A8" s="1283" t="s">
        <v>1511</v>
      </c>
      <c r="B8" s="1283"/>
    </row>
    <row r="9" spans="1:2" ht="11.25" customHeight="1" x14ac:dyDescent="0.15">
      <c r="A9" s="1283" t="s">
        <v>1512</v>
      </c>
      <c r="B9" s="1283"/>
    </row>
    <row r="10" spans="1:2" ht="11.25" customHeight="1" x14ac:dyDescent="0.15">
      <c r="A10" s="1283" t="s">
        <v>1513</v>
      </c>
      <c r="B10" s="1283"/>
    </row>
    <row r="11" spans="1:2" ht="11.25" customHeight="1" x14ac:dyDescent="0.15">
      <c r="A11" s="1323" t="s">
        <v>1391</v>
      </c>
      <c r="B11" s="1323"/>
    </row>
    <row r="13" spans="1:2" x14ac:dyDescent="0.15">
      <c r="A13" s="23" t="s">
        <v>118</v>
      </c>
    </row>
  </sheetData>
  <hyperlinks>
    <hyperlink ref="A13" location="Índice!A1" display="VOLVER AL ÍNDICE"/>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Normal="100" workbookViewId="0">
      <selection activeCell="C38" sqref="C38"/>
    </sheetView>
  </sheetViews>
  <sheetFormatPr baseColWidth="10" defaultColWidth="8" defaultRowHeight="10.5" x14ac:dyDescent="0.25"/>
  <cols>
    <col min="1" max="1" width="20" style="183" customWidth="1"/>
    <col min="2" max="2" width="11.140625" style="183" bestFit="1" customWidth="1"/>
    <col min="3" max="4" width="12.140625" style="183" customWidth="1"/>
    <col min="5" max="5" width="11.140625" style="183" bestFit="1" customWidth="1"/>
    <col min="6" max="6" width="12.7109375" style="183" customWidth="1"/>
    <col min="7" max="7" width="12.140625" style="183" customWidth="1"/>
    <col min="8" max="8" width="12.7109375" style="183" customWidth="1"/>
    <col min="9" max="9" width="11.42578125" style="183" customWidth="1"/>
    <col min="10" max="10" width="12.140625" style="183" customWidth="1"/>
    <col min="11" max="11" width="13" style="183" customWidth="1"/>
    <col min="12" max="12" width="13.42578125" style="183" customWidth="1"/>
    <col min="13" max="13" width="12.140625" style="183" customWidth="1"/>
    <col min="14" max="14" width="11.140625" style="183" bestFit="1" customWidth="1"/>
    <col min="15" max="15" width="12.42578125" style="183" customWidth="1"/>
    <col min="16" max="16" width="12.140625" style="183" customWidth="1"/>
    <col min="17" max="16384" width="8" style="183"/>
  </cols>
  <sheetData>
    <row r="1" spans="1:16" x14ac:dyDescent="0.25">
      <c r="A1" s="1324" t="s">
        <v>1514</v>
      </c>
      <c r="B1" s="1325"/>
      <c r="C1" s="1325"/>
      <c r="D1" s="1325"/>
      <c r="N1" s="1325"/>
      <c r="O1" s="1325"/>
      <c r="P1" s="1325"/>
    </row>
    <row r="2" spans="1:16" x14ac:dyDescent="0.25">
      <c r="A2" s="1326"/>
      <c r="N2" s="1326"/>
    </row>
    <row r="3" spans="1:16" x14ac:dyDescent="0.25">
      <c r="A3" s="1327" t="s">
        <v>1515</v>
      </c>
      <c r="B3" s="1328">
        <v>2018</v>
      </c>
      <c r="C3" s="1328"/>
      <c r="D3" s="1329"/>
      <c r="E3" s="1328">
        <v>2019</v>
      </c>
      <c r="F3" s="1328"/>
      <c r="G3" s="1329"/>
      <c r="H3" s="1328">
        <v>2020</v>
      </c>
      <c r="I3" s="1328"/>
      <c r="J3" s="1328"/>
      <c r="K3" s="1330" t="s">
        <v>1516</v>
      </c>
      <c r="L3" s="1328"/>
      <c r="M3" s="1329"/>
      <c r="N3" s="1328">
        <v>2022</v>
      </c>
      <c r="O3" s="1328"/>
      <c r="P3" s="1329"/>
    </row>
    <row r="4" spans="1:16" ht="11.25" customHeight="1" x14ac:dyDescent="0.25">
      <c r="A4" s="1331"/>
      <c r="B4" s="1332" t="s">
        <v>574</v>
      </c>
      <c r="C4" s="1332" t="s">
        <v>1298</v>
      </c>
      <c r="D4" s="1332" t="s">
        <v>1517</v>
      </c>
      <c r="E4" s="1332" t="s">
        <v>574</v>
      </c>
      <c r="F4" s="1332" t="s">
        <v>1298</v>
      </c>
      <c r="G4" s="1332" t="s">
        <v>1517</v>
      </c>
      <c r="H4" s="1333" t="s">
        <v>574</v>
      </c>
      <c r="I4" s="1333" t="s">
        <v>1298</v>
      </c>
      <c r="J4" s="1333" t="s">
        <v>1517</v>
      </c>
      <c r="K4" s="1333" t="s">
        <v>574</v>
      </c>
      <c r="L4" s="1333" t="s">
        <v>1298</v>
      </c>
      <c r="M4" s="1333" t="s">
        <v>1517</v>
      </c>
      <c r="N4" s="1332" t="s">
        <v>574</v>
      </c>
      <c r="O4" s="1332" t="s">
        <v>1298</v>
      </c>
      <c r="P4" s="1332" t="s">
        <v>1517</v>
      </c>
    </row>
    <row r="5" spans="1:16" x14ac:dyDescent="0.25">
      <c r="A5" s="1324" t="s">
        <v>50</v>
      </c>
      <c r="B5" s="1334">
        <v>4240</v>
      </c>
      <c r="C5" s="1334">
        <v>2830</v>
      </c>
      <c r="D5" s="1334">
        <v>1410</v>
      </c>
      <c r="E5" s="1334">
        <v>4630</v>
      </c>
      <c r="F5" s="1334">
        <v>3747</v>
      </c>
      <c r="G5" s="1334">
        <v>883</v>
      </c>
      <c r="H5" s="1334">
        <v>6942</v>
      </c>
      <c r="I5" s="1334">
        <v>6352</v>
      </c>
      <c r="J5" s="1334">
        <v>590</v>
      </c>
      <c r="K5" s="1334">
        <v>15145</v>
      </c>
      <c r="L5" s="1334">
        <v>13988</v>
      </c>
      <c r="M5" s="1334">
        <v>1157</v>
      </c>
      <c r="N5" s="1334">
        <v>23070</v>
      </c>
      <c r="O5" s="1334">
        <v>21487</v>
      </c>
      <c r="P5" s="1334">
        <v>1583</v>
      </c>
    </row>
    <row r="6" spans="1:16" x14ac:dyDescent="0.25">
      <c r="A6" s="1335" t="s">
        <v>1518</v>
      </c>
      <c r="B6" s="1334">
        <v>2124</v>
      </c>
      <c r="C6" s="1336">
        <v>2071</v>
      </c>
      <c r="D6" s="1336">
        <v>53</v>
      </c>
      <c r="E6" s="1334">
        <v>2117</v>
      </c>
      <c r="F6" s="1033">
        <v>2087</v>
      </c>
      <c r="G6" s="1033">
        <v>30</v>
      </c>
      <c r="H6" s="1334">
        <v>3246</v>
      </c>
      <c r="I6" s="1033">
        <v>3189</v>
      </c>
      <c r="J6" s="1033">
        <v>57</v>
      </c>
      <c r="K6" s="1334">
        <v>7646</v>
      </c>
      <c r="L6" s="1033">
        <v>7579</v>
      </c>
      <c r="M6" s="1033">
        <v>67</v>
      </c>
      <c r="N6" s="1334">
        <v>11951</v>
      </c>
      <c r="O6" s="1336">
        <v>11861</v>
      </c>
      <c r="P6" s="1336">
        <v>90</v>
      </c>
    </row>
    <row r="7" spans="1:16" x14ac:dyDescent="0.25">
      <c r="A7" s="1335" t="s">
        <v>1519</v>
      </c>
      <c r="B7" s="1334">
        <v>498</v>
      </c>
      <c r="C7" s="1336">
        <v>296</v>
      </c>
      <c r="D7" s="1336">
        <v>202</v>
      </c>
      <c r="E7" s="1334">
        <v>982</v>
      </c>
      <c r="F7" s="1033">
        <v>863</v>
      </c>
      <c r="G7" s="1033">
        <v>119</v>
      </c>
      <c r="H7" s="1334">
        <v>1075</v>
      </c>
      <c r="I7" s="1033">
        <v>988</v>
      </c>
      <c r="J7" s="1033">
        <v>87</v>
      </c>
      <c r="K7" s="1334">
        <v>2219</v>
      </c>
      <c r="L7" s="1033">
        <v>1987</v>
      </c>
      <c r="M7" s="1033">
        <v>232</v>
      </c>
      <c r="N7" s="1334">
        <v>3278</v>
      </c>
      <c r="O7" s="1336">
        <v>2928</v>
      </c>
      <c r="P7" s="1336">
        <v>350</v>
      </c>
    </row>
    <row r="8" spans="1:16" x14ac:dyDescent="0.25">
      <c r="A8" s="1335" t="s">
        <v>490</v>
      </c>
      <c r="B8" s="1334">
        <v>0</v>
      </c>
      <c r="C8" s="1336">
        <v>0</v>
      </c>
      <c r="D8" s="1336">
        <v>0</v>
      </c>
      <c r="E8" s="1334">
        <v>0</v>
      </c>
      <c r="F8" s="1033">
        <v>0</v>
      </c>
      <c r="G8" s="1033">
        <v>0</v>
      </c>
      <c r="H8" s="1334">
        <v>0</v>
      </c>
      <c r="I8" s="1033">
        <v>0</v>
      </c>
      <c r="J8" s="1033">
        <v>0</v>
      </c>
      <c r="K8" s="1334">
        <v>0</v>
      </c>
      <c r="L8" s="1033">
        <v>0</v>
      </c>
      <c r="M8" s="1033">
        <v>0</v>
      </c>
      <c r="N8" s="1334">
        <v>14</v>
      </c>
      <c r="O8" s="1336">
        <v>14</v>
      </c>
      <c r="P8" s="1336">
        <v>0</v>
      </c>
    </row>
    <row r="9" spans="1:16" x14ac:dyDescent="0.25">
      <c r="A9" s="1335" t="s">
        <v>108</v>
      </c>
      <c r="B9" s="1334">
        <v>1215</v>
      </c>
      <c r="C9" s="1336">
        <v>162</v>
      </c>
      <c r="D9" s="1336">
        <v>1053</v>
      </c>
      <c r="E9" s="1334">
        <v>686</v>
      </c>
      <c r="F9" s="1033">
        <v>29</v>
      </c>
      <c r="G9" s="1033">
        <v>657</v>
      </c>
      <c r="H9" s="1334">
        <v>386</v>
      </c>
      <c r="I9" s="1033">
        <v>7</v>
      </c>
      <c r="J9" s="1033">
        <v>379</v>
      </c>
      <c r="K9" s="1334">
        <v>739</v>
      </c>
      <c r="L9" s="1033">
        <v>34</v>
      </c>
      <c r="M9" s="1033">
        <v>705</v>
      </c>
      <c r="N9" s="1334">
        <v>985</v>
      </c>
      <c r="O9" s="1336">
        <v>63</v>
      </c>
      <c r="P9" s="1336">
        <v>922</v>
      </c>
    </row>
    <row r="10" spans="1:16" x14ac:dyDescent="0.25">
      <c r="A10" s="1335" t="s">
        <v>1520</v>
      </c>
      <c r="B10" s="1334">
        <v>62</v>
      </c>
      <c r="C10" s="1336">
        <v>62</v>
      </c>
      <c r="D10" s="1336">
        <v>0</v>
      </c>
      <c r="E10" s="1334">
        <v>97</v>
      </c>
      <c r="F10" s="1033">
        <v>97</v>
      </c>
      <c r="G10" s="1033">
        <v>0</v>
      </c>
      <c r="H10" s="1334">
        <v>367</v>
      </c>
      <c r="I10" s="1033">
        <v>367</v>
      </c>
      <c r="J10" s="1033">
        <v>0</v>
      </c>
      <c r="K10" s="1334">
        <v>724</v>
      </c>
      <c r="L10" s="1033">
        <v>724</v>
      </c>
      <c r="M10" s="1033">
        <v>0</v>
      </c>
      <c r="N10" s="1334">
        <v>1497</v>
      </c>
      <c r="O10" s="1336">
        <v>1497</v>
      </c>
      <c r="P10" s="1336">
        <v>0</v>
      </c>
    </row>
    <row r="11" spans="1:16" x14ac:dyDescent="0.25">
      <c r="A11" s="1335" t="s">
        <v>1521</v>
      </c>
      <c r="B11" s="1334">
        <v>110</v>
      </c>
      <c r="C11" s="1336">
        <v>13</v>
      </c>
      <c r="D11" s="1336">
        <v>97</v>
      </c>
      <c r="E11" s="1334">
        <v>158</v>
      </c>
      <c r="F11" s="1033">
        <v>96</v>
      </c>
      <c r="G11" s="1033">
        <v>62</v>
      </c>
      <c r="H11" s="1334">
        <v>309</v>
      </c>
      <c r="I11" s="1033">
        <v>262</v>
      </c>
      <c r="J11" s="1033">
        <v>47</v>
      </c>
      <c r="K11" s="1334">
        <v>638</v>
      </c>
      <c r="L11" s="1033">
        <v>555</v>
      </c>
      <c r="M11" s="1033">
        <v>83</v>
      </c>
      <c r="N11" s="1334">
        <v>756</v>
      </c>
      <c r="O11" s="1336">
        <v>654</v>
      </c>
      <c r="P11" s="1336">
        <v>102</v>
      </c>
    </row>
    <row r="12" spans="1:16" x14ac:dyDescent="0.25">
      <c r="A12" s="1335" t="s">
        <v>1522</v>
      </c>
      <c r="B12" s="1334">
        <v>17</v>
      </c>
      <c r="C12" s="1336">
        <v>12</v>
      </c>
      <c r="D12" s="1336">
        <v>5</v>
      </c>
      <c r="E12" s="1334">
        <v>14</v>
      </c>
      <c r="F12" s="1033">
        <v>0</v>
      </c>
      <c r="G12" s="1033">
        <v>14</v>
      </c>
      <c r="H12" s="1334">
        <v>20</v>
      </c>
      <c r="I12" s="1033">
        <v>0</v>
      </c>
      <c r="J12" s="1033">
        <v>20</v>
      </c>
      <c r="K12" s="1334">
        <v>66</v>
      </c>
      <c r="L12" s="1033">
        <v>1</v>
      </c>
      <c r="M12" s="1033">
        <v>65</v>
      </c>
      <c r="N12" s="1334">
        <v>110</v>
      </c>
      <c r="O12" s="1336">
        <v>1</v>
      </c>
      <c r="P12" s="1336">
        <v>109</v>
      </c>
    </row>
    <row r="13" spans="1:16" x14ac:dyDescent="0.25">
      <c r="A13" s="1335" t="s">
        <v>1523</v>
      </c>
      <c r="B13" s="1334">
        <v>90</v>
      </c>
      <c r="C13" s="1336">
        <v>90</v>
      </c>
      <c r="D13" s="1336">
        <v>0</v>
      </c>
      <c r="E13" s="1334">
        <v>101</v>
      </c>
      <c r="F13" s="1033">
        <v>101</v>
      </c>
      <c r="G13" s="1033">
        <v>0</v>
      </c>
      <c r="H13" s="1334">
        <v>1199</v>
      </c>
      <c r="I13" s="1033">
        <v>1199</v>
      </c>
      <c r="J13" s="1033">
        <v>0</v>
      </c>
      <c r="K13" s="1334">
        <v>2512</v>
      </c>
      <c r="L13" s="1033">
        <v>2507</v>
      </c>
      <c r="M13" s="1033">
        <v>5</v>
      </c>
      <c r="N13" s="1334">
        <v>3670</v>
      </c>
      <c r="O13" s="1336">
        <v>3660</v>
      </c>
      <c r="P13" s="1336">
        <v>10</v>
      </c>
    </row>
    <row r="14" spans="1:16" x14ac:dyDescent="0.25">
      <c r="A14" s="1335" t="s">
        <v>1524</v>
      </c>
      <c r="B14" s="1334">
        <v>119</v>
      </c>
      <c r="C14" s="1336">
        <v>119</v>
      </c>
      <c r="D14" s="1336">
        <v>0</v>
      </c>
      <c r="E14" s="1334">
        <v>193</v>
      </c>
      <c r="F14" s="1033">
        <v>192</v>
      </c>
      <c r="G14" s="1033">
        <v>1</v>
      </c>
      <c r="H14" s="1334">
        <v>281</v>
      </c>
      <c r="I14" s="1033">
        <v>281</v>
      </c>
      <c r="J14" s="1033">
        <v>0</v>
      </c>
      <c r="K14" s="1334">
        <v>481</v>
      </c>
      <c r="L14" s="1033">
        <v>481</v>
      </c>
      <c r="M14" s="1033">
        <v>0</v>
      </c>
      <c r="N14" s="1334">
        <v>689</v>
      </c>
      <c r="O14" s="1336">
        <v>689</v>
      </c>
      <c r="P14" s="1336">
        <v>0</v>
      </c>
    </row>
    <row r="15" spans="1:16" x14ac:dyDescent="0.25">
      <c r="A15" s="1335" t="s">
        <v>1525</v>
      </c>
      <c r="B15" s="1334">
        <v>5</v>
      </c>
      <c r="C15" s="1336">
        <v>5</v>
      </c>
      <c r="D15" s="1336">
        <v>0</v>
      </c>
      <c r="E15" s="1334">
        <v>282</v>
      </c>
      <c r="F15" s="1033">
        <v>282</v>
      </c>
      <c r="G15" s="1033">
        <v>0</v>
      </c>
      <c r="H15" s="1334">
        <v>59</v>
      </c>
      <c r="I15" s="1033">
        <v>59</v>
      </c>
      <c r="J15" s="1033">
        <v>0</v>
      </c>
      <c r="K15" s="1334">
        <v>120</v>
      </c>
      <c r="L15" s="1033">
        <v>120</v>
      </c>
      <c r="M15" s="1033">
        <v>0</v>
      </c>
      <c r="N15" s="1334">
        <v>120</v>
      </c>
      <c r="O15" s="1336">
        <v>120</v>
      </c>
      <c r="P15" s="1336">
        <v>0</v>
      </c>
    </row>
    <row r="16" spans="1:16" x14ac:dyDescent="0.25">
      <c r="A16" s="1326"/>
      <c r="N16" s="1326"/>
    </row>
    <row r="17" spans="1:17" x14ac:dyDescent="0.25">
      <c r="A17" s="183" t="s">
        <v>1526</v>
      </c>
      <c r="N17" s="1326"/>
    </row>
    <row r="18" spans="1:17" ht="11.25" customHeight="1" x14ac:dyDescent="0.25">
      <c r="A18" s="1337" t="s">
        <v>1527</v>
      </c>
      <c r="B18" s="1295"/>
      <c r="C18" s="1295"/>
      <c r="D18" s="1295"/>
      <c r="N18" s="1295"/>
      <c r="O18" s="1295"/>
      <c r="P18" s="1295"/>
    </row>
    <row r="19" spans="1:17" ht="11.25" customHeight="1" x14ac:dyDescent="0.25">
      <c r="A19" s="1337" t="s">
        <v>1528</v>
      </c>
      <c r="B19" s="1295"/>
      <c r="C19" s="1295"/>
      <c r="D19" s="1295"/>
      <c r="N19" s="1295"/>
      <c r="O19" s="1295"/>
      <c r="P19" s="1295"/>
    </row>
    <row r="20" spans="1:17" ht="11.25" customHeight="1" x14ac:dyDescent="0.25">
      <c r="A20" s="1090" t="s">
        <v>43</v>
      </c>
      <c r="N20" s="1338"/>
      <c r="O20" s="1338"/>
      <c r="P20" s="1338"/>
    </row>
    <row r="21" spans="1:17" ht="11.25" customHeight="1" x14ac:dyDescent="0.25">
      <c r="A21" s="1339" t="s">
        <v>1349</v>
      </c>
      <c r="N21" s="1326"/>
      <c r="O21" s="1326"/>
      <c r="P21" s="1326"/>
    </row>
    <row r="22" spans="1:17" x14ac:dyDescent="0.25">
      <c r="L22" s="1340"/>
      <c r="M22" s="1340"/>
    </row>
    <row r="23" spans="1:17" x14ac:dyDescent="0.15">
      <c r="A23" s="23" t="s">
        <v>118</v>
      </c>
    </row>
    <row r="27" spans="1:17" x14ac:dyDescent="0.25">
      <c r="N27" s="1172"/>
    </row>
    <row r="29" spans="1:17" x14ac:dyDescent="0.25">
      <c r="N29" s="1295"/>
      <c r="O29" s="1295"/>
      <c r="P29" s="1295"/>
      <c r="Q29" s="1295"/>
    </row>
    <row r="30" spans="1:17" x14ac:dyDescent="0.25">
      <c r="N30" s="1295"/>
      <c r="O30" s="1295"/>
      <c r="P30" s="1295"/>
      <c r="Q30" s="1295"/>
    </row>
    <row r="31" spans="1:17" x14ac:dyDescent="0.25">
      <c r="N31" s="1295"/>
      <c r="O31" s="1295"/>
      <c r="P31" s="1295"/>
      <c r="Q31" s="1295"/>
    </row>
    <row r="32" spans="1:17" x14ac:dyDescent="0.25">
      <c r="N32" s="1295"/>
      <c r="O32" s="1295"/>
      <c r="P32" s="1295"/>
      <c r="Q32" s="1295"/>
    </row>
    <row r="33" spans="14:17" x14ac:dyDescent="0.25">
      <c r="N33" s="1295"/>
      <c r="O33" s="1295"/>
      <c r="P33" s="1295"/>
      <c r="Q33" s="1295"/>
    </row>
    <row r="34" spans="14:17" x14ac:dyDescent="0.25">
      <c r="N34" s="1295"/>
      <c r="O34" s="1295"/>
      <c r="P34" s="1295"/>
      <c r="Q34" s="1295"/>
    </row>
    <row r="36" spans="14:17" x14ac:dyDescent="0.25">
      <c r="N36" s="1295"/>
      <c r="O36" s="1295"/>
      <c r="P36" s="1295"/>
      <c r="Q36" s="1295"/>
    </row>
    <row r="37" spans="14:17" x14ac:dyDescent="0.25">
      <c r="N37" s="1295"/>
      <c r="O37" s="1295"/>
      <c r="P37" s="1295"/>
      <c r="Q37" s="1295"/>
    </row>
    <row r="38" spans="14:17" x14ac:dyDescent="0.25">
      <c r="N38" s="1295"/>
      <c r="O38" s="1295"/>
      <c r="P38" s="1295"/>
      <c r="Q38" s="1295"/>
    </row>
  </sheetData>
  <hyperlinks>
    <hyperlink ref="A23" location="Índice!A1" display="VOLVER AL ÍNDICE"/>
  </hyperlinks>
  <pageMargins left="0.7" right="0.7" top="0.75" bottom="0.75" header="0.3" footer="0.3"/>
  <pageSetup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C38" sqref="C38"/>
    </sheetView>
  </sheetViews>
  <sheetFormatPr baseColWidth="10" defaultColWidth="11" defaultRowHeight="10.5" x14ac:dyDescent="0.25"/>
  <cols>
    <col min="1" max="1" width="37.42578125" style="183" customWidth="1"/>
    <col min="2" max="6" width="17.140625" style="183" customWidth="1"/>
    <col min="7" max="16384" width="11" style="183"/>
  </cols>
  <sheetData>
    <row r="1" spans="1:7" x14ac:dyDescent="0.25">
      <c r="A1" s="1063" t="s">
        <v>1529</v>
      </c>
      <c r="B1" s="1145"/>
      <c r="C1" s="1145"/>
      <c r="D1" s="1145"/>
    </row>
    <row r="2" spans="1:7" x14ac:dyDescent="0.25">
      <c r="A2" s="1341"/>
      <c r="B2" s="1145"/>
      <c r="C2" s="1145"/>
      <c r="D2" s="1145"/>
    </row>
    <row r="3" spans="1:7" ht="15" customHeight="1" x14ac:dyDescent="0.25">
      <c r="A3" s="1342" t="s">
        <v>1530</v>
      </c>
      <c r="B3" s="1121" t="s">
        <v>1264</v>
      </c>
      <c r="C3" s="1163"/>
      <c r="D3" s="1163"/>
      <c r="E3" s="1343"/>
      <c r="F3" s="1122"/>
    </row>
    <row r="4" spans="1:7" ht="15" customHeight="1" x14ac:dyDescent="0.25">
      <c r="A4" s="1061"/>
      <c r="B4" s="1153">
        <v>2018</v>
      </c>
      <c r="C4" s="1153">
        <v>2019</v>
      </c>
      <c r="D4" s="1153">
        <v>2020</v>
      </c>
      <c r="E4" s="1153" t="s">
        <v>1531</v>
      </c>
      <c r="F4" s="1153">
        <v>2022</v>
      </c>
    </row>
    <row r="5" spans="1:7" ht="11.25" customHeight="1" x14ac:dyDescent="0.15">
      <c r="A5" s="1063" t="s">
        <v>1532</v>
      </c>
      <c r="B5" s="1344">
        <v>3306731889</v>
      </c>
      <c r="C5" s="1345">
        <v>4373839183</v>
      </c>
      <c r="D5" s="1345">
        <v>3600074990</v>
      </c>
      <c r="E5" s="1346">
        <v>6297163342</v>
      </c>
      <c r="F5" s="1222">
        <v>6477924466</v>
      </c>
      <c r="G5" s="3"/>
    </row>
    <row r="6" spans="1:7" ht="11.25" customHeight="1" x14ac:dyDescent="0.15">
      <c r="A6" s="1063" t="s">
        <v>1533</v>
      </c>
      <c r="B6" s="1344">
        <v>3290300597</v>
      </c>
      <c r="C6" s="1345">
        <v>4342302821</v>
      </c>
      <c r="D6" s="1345">
        <v>3574364471</v>
      </c>
      <c r="E6" s="1347">
        <v>6285750341</v>
      </c>
      <c r="F6" s="1222">
        <v>6455135375</v>
      </c>
      <c r="G6" s="3"/>
    </row>
    <row r="7" spans="1:7" ht="12" customHeight="1" x14ac:dyDescent="0.15">
      <c r="A7" s="1129" t="s">
        <v>1534</v>
      </c>
      <c r="B7" s="1348">
        <v>1616327296</v>
      </c>
      <c r="C7" s="1349">
        <v>2500884070</v>
      </c>
      <c r="D7" s="1349">
        <v>2610965592</v>
      </c>
      <c r="E7" s="1349">
        <v>3229262303</v>
      </c>
      <c r="F7" s="1350">
        <v>3785377244</v>
      </c>
      <c r="G7" s="3"/>
    </row>
    <row r="8" spans="1:7" ht="12" customHeight="1" x14ac:dyDescent="0.15">
      <c r="A8" s="1129" t="s">
        <v>1535</v>
      </c>
      <c r="B8" s="1348">
        <v>1231089270</v>
      </c>
      <c r="C8" s="1349">
        <v>1259978390</v>
      </c>
      <c r="D8" s="1349">
        <v>765158014</v>
      </c>
      <c r="E8" s="1349">
        <v>1076406273</v>
      </c>
      <c r="F8" s="1350">
        <v>1191683094</v>
      </c>
      <c r="G8" s="3"/>
    </row>
    <row r="9" spans="1:7" ht="12" customHeight="1" x14ac:dyDescent="0.15">
      <c r="A9" s="828" t="s">
        <v>1536</v>
      </c>
      <c r="B9" s="1348" t="s">
        <v>39</v>
      </c>
      <c r="C9" s="1349" t="s">
        <v>39</v>
      </c>
      <c r="D9" s="1349" t="s">
        <v>39</v>
      </c>
      <c r="E9" s="1349">
        <v>1670166584</v>
      </c>
      <c r="F9" s="1350">
        <v>899469643</v>
      </c>
      <c r="G9" s="3"/>
    </row>
    <row r="10" spans="1:7" ht="12.75" customHeight="1" x14ac:dyDescent="0.15">
      <c r="A10" s="1129" t="s">
        <v>1537</v>
      </c>
      <c r="B10" s="1348">
        <v>98677971</v>
      </c>
      <c r="C10" s="1348">
        <v>229473851</v>
      </c>
      <c r="D10" s="1348">
        <v>32822998</v>
      </c>
      <c r="E10" s="1033">
        <v>92986239</v>
      </c>
      <c r="F10" s="1350">
        <v>165541689</v>
      </c>
      <c r="G10" s="3"/>
    </row>
    <row r="11" spans="1:7" ht="12.75" customHeight="1" x14ac:dyDescent="0.15">
      <c r="A11" s="1129" t="s">
        <v>1538</v>
      </c>
      <c r="B11" s="1348">
        <v>344206060</v>
      </c>
      <c r="C11" s="1348">
        <v>351966510</v>
      </c>
      <c r="D11" s="1348">
        <v>165417867</v>
      </c>
      <c r="E11" s="1033">
        <v>216928942</v>
      </c>
      <c r="F11" s="1350">
        <v>413063705</v>
      </c>
      <c r="G11" s="3"/>
    </row>
    <row r="12" spans="1:7" ht="12.75" customHeight="1" x14ac:dyDescent="0.15">
      <c r="A12" s="1063" t="s">
        <v>1539</v>
      </c>
      <c r="B12" s="1344">
        <v>16431292</v>
      </c>
      <c r="C12" s="1345">
        <v>31536362</v>
      </c>
      <c r="D12" s="1345">
        <v>25710519</v>
      </c>
      <c r="E12" s="1031">
        <v>11413001</v>
      </c>
      <c r="F12" s="1222">
        <v>22789091</v>
      </c>
      <c r="G12" s="3"/>
    </row>
    <row r="13" spans="1:7" ht="13.5" customHeight="1" x14ac:dyDescent="0.15">
      <c r="A13" s="1129" t="s">
        <v>1540</v>
      </c>
      <c r="B13" s="1033" t="s">
        <v>1241</v>
      </c>
      <c r="C13" s="1033" t="s">
        <v>1241</v>
      </c>
      <c r="D13" s="1033">
        <v>15545153</v>
      </c>
      <c r="E13" s="1033">
        <v>3799160</v>
      </c>
      <c r="F13" s="1350">
        <v>0</v>
      </c>
      <c r="G13" s="3"/>
    </row>
    <row r="14" spans="1:7" ht="12" customHeight="1" x14ac:dyDescent="0.25">
      <c r="A14" s="1129" t="s">
        <v>1541</v>
      </c>
      <c r="B14" s="1033">
        <v>16431292</v>
      </c>
      <c r="C14" s="1033" t="s">
        <v>1241</v>
      </c>
      <c r="D14" s="1033">
        <v>10165366</v>
      </c>
      <c r="E14" s="1033">
        <v>6126116</v>
      </c>
      <c r="F14" s="1351">
        <v>22109279</v>
      </c>
    </row>
    <row r="15" spans="1:7" ht="12" customHeight="1" x14ac:dyDescent="0.25">
      <c r="A15" s="1129" t="s">
        <v>1542</v>
      </c>
      <c r="B15" s="1033" t="s">
        <v>1241</v>
      </c>
      <c r="C15" s="1033">
        <v>1670675</v>
      </c>
      <c r="D15" s="1033" t="s">
        <v>1241</v>
      </c>
      <c r="E15" s="1033">
        <v>923402</v>
      </c>
      <c r="F15" s="1351">
        <v>569900</v>
      </c>
    </row>
    <row r="16" spans="1:7" ht="12" customHeight="1" x14ac:dyDescent="0.25">
      <c r="A16" s="1129" t="s">
        <v>1543</v>
      </c>
      <c r="B16" s="1033">
        <v>0</v>
      </c>
      <c r="C16" s="1033">
        <v>0</v>
      </c>
      <c r="D16" s="1033">
        <v>0</v>
      </c>
      <c r="E16" s="1033">
        <v>0</v>
      </c>
      <c r="F16" s="1351">
        <v>109912</v>
      </c>
    </row>
    <row r="17" spans="1:8" ht="12" customHeight="1" x14ac:dyDescent="0.25">
      <c r="A17" s="1129" t="s">
        <v>1544</v>
      </c>
      <c r="B17" s="1033" t="s">
        <v>1241</v>
      </c>
      <c r="C17" s="1033">
        <v>29865687</v>
      </c>
      <c r="D17" s="1033" t="s">
        <v>1241</v>
      </c>
      <c r="E17" s="1033">
        <v>564323</v>
      </c>
      <c r="F17" s="1350">
        <v>0</v>
      </c>
    </row>
    <row r="18" spans="1:8" ht="12.75" customHeight="1" x14ac:dyDescent="0.15">
      <c r="A18" s="1063" t="s">
        <v>1545</v>
      </c>
      <c r="B18" s="1344">
        <v>2511871482</v>
      </c>
      <c r="C18" s="1345">
        <v>2382993270.3880501</v>
      </c>
      <c r="D18" s="1345">
        <v>2551608835.742918</v>
      </c>
      <c r="E18" s="1345">
        <v>2529242664.3323789</v>
      </c>
      <c r="F18" s="1222">
        <v>3497565713</v>
      </c>
      <c r="G18" s="3"/>
    </row>
    <row r="19" spans="1:8" ht="12.75" customHeight="1" x14ac:dyDescent="0.15">
      <c r="A19" s="1352" t="s">
        <v>1546</v>
      </c>
      <c r="B19" s="1348">
        <v>1342224340</v>
      </c>
      <c r="C19" s="1348">
        <v>1557054289.672977</v>
      </c>
      <c r="D19" s="1348">
        <v>1446951691.1251297</v>
      </c>
      <c r="E19" s="1348">
        <v>1441971512.4469686</v>
      </c>
      <c r="F19" s="1350">
        <v>2162659767</v>
      </c>
      <c r="G19" s="3"/>
      <c r="H19" s="1088"/>
    </row>
    <row r="20" spans="1:8" ht="12.75" customHeight="1" x14ac:dyDescent="0.15">
      <c r="A20" s="1352" t="s">
        <v>1547</v>
      </c>
      <c r="B20" s="1033">
        <v>1169647142</v>
      </c>
      <c r="C20" s="1033">
        <v>825938980.71507299</v>
      </c>
      <c r="D20" s="1033">
        <v>1104657144.6177886</v>
      </c>
      <c r="E20" s="1033">
        <v>1087271151.8854103</v>
      </c>
      <c r="F20" s="1350">
        <v>1334905946</v>
      </c>
      <c r="G20" s="3"/>
      <c r="H20" s="1088"/>
    </row>
    <row r="21" spans="1:8" ht="12.75" customHeight="1" x14ac:dyDescent="0.15">
      <c r="A21" s="1324" t="s">
        <v>1545</v>
      </c>
      <c r="B21" s="1353">
        <v>2511871482</v>
      </c>
      <c r="C21" s="1031">
        <v>2382993270.3880501</v>
      </c>
      <c r="D21" s="1031">
        <v>2551608835.742918</v>
      </c>
      <c r="E21" s="1031">
        <v>2529242664.3323798</v>
      </c>
      <c r="F21" s="1222">
        <v>3497565713</v>
      </c>
      <c r="G21" s="3"/>
      <c r="H21" s="1088"/>
    </row>
    <row r="22" spans="1:8" ht="12.75" customHeight="1" x14ac:dyDescent="0.15">
      <c r="A22" s="1354" t="s">
        <v>1548</v>
      </c>
      <c r="B22" s="1033">
        <v>1245617005</v>
      </c>
      <c r="C22" s="1355">
        <v>1530409276.458672</v>
      </c>
      <c r="D22" s="1355">
        <v>1408654710.8021796</v>
      </c>
      <c r="E22" s="1355">
        <v>1438403582.446969</v>
      </c>
      <c r="F22" s="1350">
        <v>2161993145</v>
      </c>
      <c r="G22" s="3"/>
      <c r="H22" s="1088"/>
    </row>
    <row r="23" spans="1:8" ht="12.75" customHeight="1" x14ac:dyDescent="0.15">
      <c r="A23" s="1354" t="s">
        <v>1549</v>
      </c>
      <c r="B23" s="1033">
        <v>96607335</v>
      </c>
      <c r="C23" s="1355">
        <v>26645013.214305017</v>
      </c>
      <c r="D23" s="1355">
        <v>38296980.322950236</v>
      </c>
      <c r="E23" s="1355">
        <v>3567930</v>
      </c>
      <c r="F23" s="1350">
        <v>666622</v>
      </c>
      <c r="G23" s="3"/>
      <c r="H23" s="1088"/>
    </row>
    <row r="24" spans="1:8" ht="12.75" customHeight="1" x14ac:dyDescent="0.15">
      <c r="A24" s="1354" t="s">
        <v>1550</v>
      </c>
      <c r="B24" s="1033">
        <v>2617191</v>
      </c>
      <c r="C24" s="1355">
        <v>51948556.835064501</v>
      </c>
      <c r="D24" s="1355">
        <v>13678266.812640863</v>
      </c>
      <c r="E24" s="1355">
        <v>88987300.885410249</v>
      </c>
      <c r="F24" s="1350">
        <v>36008861</v>
      </c>
      <c r="G24" s="3"/>
      <c r="H24" s="1088"/>
    </row>
    <row r="25" spans="1:8" ht="12.75" customHeight="1" x14ac:dyDescent="0.15">
      <c r="A25" s="1354" t="s">
        <v>1551</v>
      </c>
      <c r="B25" s="1033">
        <v>1167029951</v>
      </c>
      <c r="C25" s="1355">
        <v>773990423.88000846</v>
      </c>
      <c r="D25" s="1355">
        <v>1090978877.8051476</v>
      </c>
      <c r="E25" s="1355">
        <v>998283851</v>
      </c>
      <c r="F25" s="1350">
        <v>1298897085</v>
      </c>
      <c r="G25" s="3"/>
      <c r="H25" s="1088"/>
    </row>
    <row r="26" spans="1:8" x14ac:dyDescent="0.25">
      <c r="A26" s="1356"/>
      <c r="B26" s="1357"/>
      <c r="C26" s="1358"/>
      <c r="D26" s="1358"/>
      <c r="E26" s="1358"/>
      <c r="H26" s="1088"/>
    </row>
    <row r="27" spans="1:8" ht="11.25" customHeight="1" x14ac:dyDescent="0.25">
      <c r="A27" s="1129" t="s">
        <v>1552</v>
      </c>
      <c r="B27" s="1036"/>
      <c r="C27" s="1036"/>
      <c r="D27" s="1036"/>
      <c r="H27" s="1359"/>
    </row>
    <row r="28" spans="1:8" ht="11.25" customHeight="1" x14ac:dyDescent="0.25">
      <c r="A28" s="1129" t="s">
        <v>1553</v>
      </c>
      <c r="B28" s="1036"/>
      <c r="C28" s="1036"/>
      <c r="D28" s="1036"/>
      <c r="H28" s="1359"/>
    </row>
    <row r="29" spans="1:8" ht="11.25" customHeight="1" x14ac:dyDescent="0.25">
      <c r="A29" s="1129" t="s">
        <v>1554</v>
      </c>
      <c r="B29" s="1066"/>
      <c r="C29" s="1066"/>
      <c r="D29" s="1066"/>
    </row>
    <row r="30" spans="1:8" ht="11.25" customHeight="1" x14ac:dyDescent="0.25">
      <c r="A30" s="1129" t="s">
        <v>1555</v>
      </c>
      <c r="B30" s="1066"/>
      <c r="C30" s="1066"/>
      <c r="D30" s="1066"/>
    </row>
    <row r="31" spans="1:8" ht="11.25" customHeight="1" x14ac:dyDescent="0.25">
      <c r="A31" s="1129" t="s">
        <v>1556</v>
      </c>
      <c r="B31" s="1066"/>
      <c r="C31" s="1066"/>
      <c r="D31" s="1066"/>
    </row>
    <row r="32" spans="1:8" ht="11.25" customHeight="1" x14ac:dyDescent="0.25">
      <c r="A32" s="1354" t="s">
        <v>1557</v>
      </c>
      <c r="B32" s="1066"/>
      <c r="C32" s="1066"/>
      <c r="D32" s="1066"/>
    </row>
    <row r="33" spans="1:4" ht="11.25" customHeight="1" x14ac:dyDescent="0.25">
      <c r="A33" s="1354" t="s">
        <v>1558</v>
      </c>
      <c r="B33" s="1066"/>
      <c r="C33" s="1066"/>
      <c r="D33" s="1066"/>
    </row>
    <row r="34" spans="1:4" ht="11.25" customHeight="1" x14ac:dyDescent="0.25">
      <c r="A34" s="1090" t="s">
        <v>43</v>
      </c>
      <c r="B34" s="1338"/>
      <c r="C34" s="1338"/>
    </row>
    <row r="35" spans="1:4" s="1362" customFormat="1" x14ac:dyDescent="0.25">
      <c r="A35" s="1360" t="s">
        <v>44</v>
      </c>
      <c r="B35" s="1361"/>
      <c r="C35" s="1361"/>
      <c r="D35" s="1361"/>
    </row>
    <row r="36" spans="1:4" ht="11.25" customHeight="1" x14ac:dyDescent="0.25">
      <c r="A36" s="828" t="s">
        <v>1349</v>
      </c>
    </row>
    <row r="37" spans="1:4" ht="11.25" customHeight="1" x14ac:dyDescent="0.25"/>
    <row r="38" spans="1:4" x14ac:dyDescent="0.15">
      <c r="A38" s="23" t="s">
        <v>118</v>
      </c>
    </row>
  </sheetData>
  <hyperlinks>
    <hyperlink ref="A38" location="Índice!A1" display="VOLVER AL ÍNDICE"/>
  </hyperlinks>
  <pageMargins left="0.7" right="0.7" top="0.75" bottom="0.75" header="0.3" footer="0.3"/>
  <pageSetup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C38" sqref="C38"/>
    </sheetView>
  </sheetViews>
  <sheetFormatPr baseColWidth="10" defaultColWidth="8" defaultRowHeight="10.5" x14ac:dyDescent="0.25"/>
  <cols>
    <col min="1" max="1" width="14.28515625" style="183" customWidth="1"/>
    <col min="2" max="16" width="11.42578125" style="183" customWidth="1"/>
    <col min="17" max="16384" width="8" style="183"/>
  </cols>
  <sheetData>
    <row r="1" spans="1:16" x14ac:dyDescent="0.25">
      <c r="A1" s="1363" t="s">
        <v>1559</v>
      </c>
      <c r="B1" s="1364"/>
      <c r="C1" s="1364"/>
      <c r="D1" s="1364"/>
    </row>
    <row r="2" spans="1:16" x14ac:dyDescent="0.25">
      <c r="A2" s="1365"/>
    </row>
    <row r="3" spans="1:16" ht="11.25" customHeight="1" x14ac:dyDescent="0.25">
      <c r="A3" s="1366"/>
      <c r="B3" s="1367">
        <v>2018</v>
      </c>
      <c r="C3" s="1367"/>
      <c r="D3" s="1368"/>
      <c r="E3" s="1367">
        <v>2019</v>
      </c>
      <c r="F3" s="1367"/>
      <c r="G3" s="1368"/>
      <c r="H3" s="1367">
        <v>2020</v>
      </c>
      <c r="I3" s="1367"/>
      <c r="J3" s="1368"/>
      <c r="K3" s="1367">
        <v>2021</v>
      </c>
      <c r="L3" s="1367"/>
      <c r="M3" s="1368"/>
      <c r="N3" s="1367">
        <v>2022</v>
      </c>
      <c r="O3" s="1367"/>
      <c r="P3" s="1368"/>
    </row>
    <row r="4" spans="1:16" ht="11.25" customHeight="1" x14ac:dyDescent="0.25">
      <c r="A4" s="1369" t="s">
        <v>1560</v>
      </c>
      <c r="B4" s="1370" t="s">
        <v>1561</v>
      </c>
      <c r="C4" s="1370"/>
      <c r="D4" s="1371"/>
      <c r="E4" s="1372" t="s">
        <v>1562</v>
      </c>
      <c r="F4" s="1370"/>
      <c r="G4" s="1371"/>
      <c r="H4" s="1373" t="s">
        <v>1563</v>
      </c>
      <c r="I4" s="1374"/>
      <c r="J4" s="1375"/>
      <c r="K4" s="1373" t="s">
        <v>1564</v>
      </c>
      <c r="L4" s="1374"/>
      <c r="M4" s="1375"/>
      <c r="N4" s="1373" t="s">
        <v>1565</v>
      </c>
      <c r="O4" s="1374"/>
      <c r="P4" s="1375"/>
    </row>
    <row r="5" spans="1:16" ht="11.25" customHeight="1" x14ac:dyDescent="0.25">
      <c r="A5" s="1376"/>
      <c r="B5" s="1377" t="s">
        <v>574</v>
      </c>
      <c r="C5" s="1378" t="s">
        <v>1154</v>
      </c>
      <c r="D5" s="1378" t="s">
        <v>1153</v>
      </c>
      <c r="E5" s="1378" t="s">
        <v>574</v>
      </c>
      <c r="F5" s="1378" t="s">
        <v>1154</v>
      </c>
      <c r="G5" s="1378" t="s">
        <v>1153</v>
      </c>
      <c r="H5" s="1379" t="s">
        <v>574</v>
      </c>
      <c r="I5" s="1379" t="s">
        <v>1154</v>
      </c>
      <c r="J5" s="1379" t="s">
        <v>1153</v>
      </c>
      <c r="K5" s="1379" t="s">
        <v>574</v>
      </c>
      <c r="L5" s="1379" t="s">
        <v>1154</v>
      </c>
      <c r="M5" s="1379" t="s">
        <v>1153</v>
      </c>
      <c r="N5" s="1379" t="s">
        <v>574</v>
      </c>
      <c r="O5" s="1379" t="s">
        <v>1154</v>
      </c>
      <c r="P5" s="1379" t="s">
        <v>1153</v>
      </c>
    </row>
    <row r="6" spans="1:16" x14ac:dyDescent="0.25">
      <c r="A6" s="1380" t="s">
        <v>50</v>
      </c>
      <c r="B6" s="1381">
        <v>4110</v>
      </c>
      <c r="C6" s="1381">
        <v>2402</v>
      </c>
      <c r="D6" s="1381">
        <v>1708</v>
      </c>
      <c r="E6" s="1381">
        <v>4877</v>
      </c>
      <c r="F6" s="1381">
        <v>2788</v>
      </c>
      <c r="G6" s="1381">
        <v>2089</v>
      </c>
      <c r="H6" s="1381">
        <v>3936</v>
      </c>
      <c r="I6" s="1381">
        <v>2252</v>
      </c>
      <c r="J6" s="1381">
        <v>1684</v>
      </c>
      <c r="K6" s="1381">
        <v>7653</v>
      </c>
      <c r="L6" s="1381">
        <v>4452</v>
      </c>
      <c r="M6" s="1381">
        <v>3201</v>
      </c>
      <c r="N6" s="1381">
        <v>8618</v>
      </c>
      <c r="O6" s="1381">
        <v>5027</v>
      </c>
      <c r="P6" s="1381">
        <v>3591</v>
      </c>
    </row>
    <row r="7" spans="1:16" x14ac:dyDescent="0.25">
      <c r="A7" s="1354" t="s">
        <v>1566</v>
      </c>
      <c r="B7" s="1381">
        <v>1547</v>
      </c>
      <c r="C7" s="1382">
        <v>793</v>
      </c>
      <c r="D7" s="1382">
        <v>754</v>
      </c>
      <c r="E7" s="1381">
        <v>1767</v>
      </c>
      <c r="F7" s="1382">
        <v>913</v>
      </c>
      <c r="G7" s="1382">
        <v>854</v>
      </c>
      <c r="H7" s="1381">
        <v>1459</v>
      </c>
      <c r="I7" s="1382">
        <v>749</v>
      </c>
      <c r="J7" s="1382">
        <v>710</v>
      </c>
      <c r="K7" s="1381">
        <v>1891</v>
      </c>
      <c r="L7" s="1382">
        <v>971</v>
      </c>
      <c r="M7" s="1382">
        <v>920</v>
      </c>
      <c r="N7" s="1381">
        <v>2100</v>
      </c>
      <c r="O7" s="1382">
        <v>1062</v>
      </c>
      <c r="P7" s="1382">
        <v>1038</v>
      </c>
    </row>
    <row r="8" spans="1:16" x14ac:dyDescent="0.25">
      <c r="A8" s="1335" t="s">
        <v>1567</v>
      </c>
      <c r="B8" s="1381">
        <v>2563</v>
      </c>
      <c r="C8" s="1382">
        <v>1609</v>
      </c>
      <c r="D8" s="1382">
        <v>954</v>
      </c>
      <c r="E8" s="1381">
        <v>3110</v>
      </c>
      <c r="F8" s="1382">
        <v>1875</v>
      </c>
      <c r="G8" s="1382">
        <v>1235</v>
      </c>
      <c r="H8" s="1381">
        <v>2477</v>
      </c>
      <c r="I8" s="1382">
        <v>1503</v>
      </c>
      <c r="J8" s="1382">
        <v>974</v>
      </c>
      <c r="K8" s="1381">
        <v>5762</v>
      </c>
      <c r="L8" s="1382">
        <v>3481</v>
      </c>
      <c r="M8" s="1382">
        <v>2281</v>
      </c>
      <c r="N8" s="1381">
        <v>6518</v>
      </c>
      <c r="O8" s="1382">
        <v>3965</v>
      </c>
      <c r="P8" s="1382">
        <v>2553</v>
      </c>
    </row>
    <row r="9" spans="1:16" x14ac:dyDescent="0.25">
      <c r="A9" s="1326"/>
    </row>
    <row r="10" spans="1:16" x14ac:dyDescent="0.25">
      <c r="A10" s="1383" t="s">
        <v>1568</v>
      </c>
    </row>
    <row r="11" spans="1:16" ht="11.25" customHeight="1" x14ac:dyDescent="0.25">
      <c r="A11" s="1335" t="s">
        <v>1349</v>
      </c>
    </row>
    <row r="13" spans="1:16" x14ac:dyDescent="0.15">
      <c r="A13" s="23" t="s">
        <v>118</v>
      </c>
    </row>
  </sheetData>
  <hyperlinks>
    <hyperlink ref="A13" location="Índice!A1" display="VOLVER AL ÍNDICE"/>
  </hyperlinks>
  <pageMargins left="0.7" right="0.7" top="0.75" bottom="0.75" header="0.3" footer="0.3"/>
  <pageSetup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38" sqref="C38"/>
    </sheetView>
  </sheetViews>
  <sheetFormatPr baseColWidth="10" defaultColWidth="11.42578125" defaultRowHeight="11.25" customHeight="1" x14ac:dyDescent="0.25"/>
  <cols>
    <col min="1" max="1" width="34.7109375" style="180" bestFit="1" customWidth="1"/>
    <col min="2" max="2" width="21.28515625" style="180" customWidth="1"/>
    <col min="3" max="3" width="11.42578125" style="180" customWidth="1"/>
    <col min="4" max="4" width="16" style="180" customWidth="1"/>
    <col min="5" max="5" width="14.85546875" style="180" customWidth="1"/>
    <col min="6" max="16384" width="11.42578125" style="180"/>
  </cols>
  <sheetData>
    <row r="1" spans="1:5" ht="10.5" x14ac:dyDescent="0.25">
      <c r="A1" s="1384" t="s">
        <v>1569</v>
      </c>
      <c r="B1" s="1385"/>
      <c r="C1" s="1385"/>
      <c r="D1" s="1385"/>
      <c r="E1" s="1385"/>
    </row>
    <row r="2" spans="1:5" ht="11.25" customHeight="1" x14ac:dyDescent="0.25">
      <c r="A2" s="1386"/>
      <c r="B2" s="1386"/>
      <c r="C2" s="1386"/>
      <c r="D2" s="1386"/>
      <c r="E2" s="1386"/>
    </row>
    <row r="3" spans="1:5" ht="10.5" x14ac:dyDescent="0.25">
      <c r="A3" s="1387"/>
      <c r="B3" s="1388"/>
      <c r="C3" s="1389" t="s">
        <v>1570</v>
      </c>
      <c r="D3" s="1390"/>
      <c r="E3" s="1391"/>
    </row>
    <row r="4" spans="1:5" ht="10.5" x14ac:dyDescent="0.25">
      <c r="A4" s="1392" t="s">
        <v>1571</v>
      </c>
      <c r="B4" s="1393" t="s">
        <v>1572</v>
      </c>
      <c r="C4" s="1394" t="s">
        <v>1133</v>
      </c>
      <c r="D4" s="1389" t="s">
        <v>1573</v>
      </c>
      <c r="E4" s="1391"/>
    </row>
    <row r="5" spans="1:5" ht="10.5" x14ac:dyDescent="0.25">
      <c r="A5" s="1395"/>
      <c r="B5" s="1396"/>
      <c r="C5" s="1393"/>
      <c r="D5" s="1397" t="s">
        <v>1154</v>
      </c>
      <c r="E5" s="1397" t="s">
        <v>1153</v>
      </c>
    </row>
    <row r="6" spans="1:5" ht="10.5" x14ac:dyDescent="0.25">
      <c r="A6" s="1398" t="s">
        <v>50</v>
      </c>
      <c r="B6" s="1399">
        <v>69</v>
      </c>
      <c r="C6" s="1399">
        <v>91</v>
      </c>
      <c r="D6" s="1399">
        <v>60</v>
      </c>
      <c r="E6" s="1399">
        <v>31</v>
      </c>
    </row>
    <row r="7" spans="1:5" ht="27.75" customHeight="1" x14ac:dyDescent="0.25">
      <c r="A7" s="1400" t="s">
        <v>1574</v>
      </c>
      <c r="B7" s="288">
        <v>3</v>
      </c>
      <c r="C7" s="185">
        <v>5</v>
      </c>
      <c r="D7" s="288">
        <v>5</v>
      </c>
      <c r="E7" s="288">
        <v>0</v>
      </c>
    </row>
    <row r="8" spans="1:5" ht="24" customHeight="1" x14ac:dyDescent="0.25">
      <c r="A8" s="1400" t="s">
        <v>1575</v>
      </c>
      <c r="B8" s="288">
        <v>20</v>
      </c>
      <c r="C8" s="185">
        <v>24</v>
      </c>
      <c r="D8" s="288">
        <v>15</v>
      </c>
      <c r="E8" s="288">
        <v>9</v>
      </c>
    </row>
    <row r="9" spans="1:5" ht="35.25" customHeight="1" x14ac:dyDescent="0.25">
      <c r="A9" s="1400" t="s">
        <v>1576</v>
      </c>
      <c r="B9" s="288">
        <v>0</v>
      </c>
      <c r="C9" s="185">
        <v>0</v>
      </c>
      <c r="D9" s="288">
        <v>0</v>
      </c>
      <c r="E9" s="288">
        <v>0</v>
      </c>
    </row>
    <row r="10" spans="1:5" ht="10.5" x14ac:dyDescent="0.25">
      <c r="A10" s="1400" t="s">
        <v>1577</v>
      </c>
      <c r="B10" s="288">
        <v>0</v>
      </c>
      <c r="C10" s="185">
        <v>0</v>
      </c>
      <c r="D10" s="288">
        <v>0</v>
      </c>
      <c r="E10" s="288">
        <v>0</v>
      </c>
    </row>
    <row r="11" spans="1:5" ht="21" x14ac:dyDescent="0.25">
      <c r="A11" s="1400" t="s">
        <v>1578</v>
      </c>
      <c r="B11" s="288">
        <v>46</v>
      </c>
      <c r="C11" s="185">
        <v>62</v>
      </c>
      <c r="D11" s="288">
        <v>40</v>
      </c>
      <c r="E11" s="288">
        <v>22</v>
      </c>
    </row>
    <row r="13" spans="1:5" s="1386" customFormat="1" ht="10.5" x14ac:dyDescent="0.25">
      <c r="A13" s="1401" t="s">
        <v>1579</v>
      </c>
      <c r="B13" s="1402"/>
      <c r="C13" s="1402"/>
      <c r="D13" s="1402"/>
      <c r="E13" s="1402"/>
    </row>
    <row r="14" spans="1:5" s="1386" customFormat="1" ht="10.5" x14ac:dyDescent="0.25">
      <c r="A14" s="1403" t="s">
        <v>1580</v>
      </c>
    </row>
    <row r="15" spans="1:5" s="1386" customFormat="1" ht="10.5" x14ac:dyDescent="0.25">
      <c r="A15" s="1404" t="s">
        <v>1173</v>
      </c>
      <c r="B15" s="1405"/>
      <c r="C15" s="1405"/>
      <c r="D15" s="1405"/>
      <c r="E15" s="1405"/>
    </row>
    <row r="16" spans="1:5" s="1386" customFormat="1" ht="10.5" x14ac:dyDescent="0.25">
      <c r="A16" s="1401" t="s">
        <v>1581</v>
      </c>
      <c r="B16" s="1402"/>
      <c r="C16" s="1402"/>
      <c r="D16" s="1402"/>
      <c r="E16" s="1402"/>
    </row>
    <row r="18" spans="1:1" ht="11.25" customHeight="1" x14ac:dyDescent="0.15">
      <c r="A18" s="23" t="s">
        <v>118</v>
      </c>
    </row>
  </sheetData>
  <hyperlinks>
    <hyperlink ref="A18" location="Índice!A1" display="VOLVER AL ÍNDICE"/>
  </hyperlinks>
  <pageMargins left="0.7" right="0.7" top="0.75" bottom="0.75" header="0.3" footer="0.3"/>
  <pageSetup paperSize="9"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C38" sqref="C38"/>
    </sheetView>
  </sheetViews>
  <sheetFormatPr baseColWidth="10" defaultColWidth="11.42578125" defaultRowHeight="11.25" customHeight="1" x14ac:dyDescent="0.15"/>
  <cols>
    <col min="1" max="1" width="15.140625" style="8" customWidth="1"/>
    <col min="2" max="2" width="25.85546875" style="8" customWidth="1"/>
    <col min="3" max="3" width="13" style="8" customWidth="1"/>
    <col min="4" max="6" width="11.42578125" style="8" customWidth="1"/>
    <col min="7" max="7" width="12.28515625" style="8" customWidth="1"/>
    <col min="8" max="8" width="6.85546875" style="8" customWidth="1"/>
    <col min="9" max="16384" width="11.42578125" style="8"/>
  </cols>
  <sheetData>
    <row r="1" spans="1:9" ht="10.5" x14ac:dyDescent="0.15">
      <c r="A1" s="6" t="s">
        <v>1582</v>
      </c>
      <c r="B1" s="6"/>
      <c r="C1" s="6"/>
      <c r="D1" s="6"/>
      <c r="E1" s="6"/>
      <c r="F1" s="6"/>
      <c r="G1" s="6"/>
    </row>
    <row r="3" spans="1:9" ht="11.25" customHeight="1" x14ac:dyDescent="0.15">
      <c r="A3" s="1406" t="s">
        <v>761</v>
      </c>
      <c r="B3" s="1407" t="s">
        <v>1583</v>
      </c>
      <c r="C3" s="1408" t="s">
        <v>1584</v>
      </c>
      <c r="D3" s="1409"/>
      <c r="E3" s="1409"/>
      <c r="F3" s="1409"/>
      <c r="G3" s="1410"/>
    </row>
    <row r="4" spans="1:9" s="1417" customFormat="1" ht="11.25" customHeight="1" x14ac:dyDescent="0.25">
      <c r="A4" s="1411"/>
      <c r="B4" s="1412"/>
      <c r="C4" s="1413" t="s">
        <v>50</v>
      </c>
      <c r="D4" s="1414" t="s">
        <v>1573</v>
      </c>
      <c r="E4" s="1415"/>
      <c r="F4" s="1416" t="s">
        <v>1585</v>
      </c>
      <c r="G4" s="1416"/>
    </row>
    <row r="5" spans="1:9" s="75" customFormat="1" ht="11.25" customHeight="1" x14ac:dyDescent="0.25">
      <c r="A5" s="1418"/>
      <c r="B5" s="1419"/>
      <c r="C5" s="1420"/>
      <c r="D5" s="1421" t="s">
        <v>1586</v>
      </c>
      <c r="E5" s="1421" t="s">
        <v>1587</v>
      </c>
      <c r="F5" s="1422" t="s">
        <v>1588</v>
      </c>
      <c r="G5" s="1421" t="s">
        <v>1589</v>
      </c>
    </row>
    <row r="6" spans="1:9" ht="11.25" customHeight="1" x14ac:dyDescent="0.15">
      <c r="A6" s="1423">
        <v>2018</v>
      </c>
      <c r="B6" s="1424">
        <v>259</v>
      </c>
      <c r="C6" s="1425">
        <v>211</v>
      </c>
      <c r="D6" s="1426">
        <v>143</v>
      </c>
      <c r="E6" s="1426">
        <v>68</v>
      </c>
      <c r="F6" s="1426">
        <v>161</v>
      </c>
      <c r="G6" s="1426">
        <v>50</v>
      </c>
    </row>
    <row r="7" spans="1:9" ht="11.25" customHeight="1" x14ac:dyDescent="0.15">
      <c r="A7" s="1423">
        <v>2019</v>
      </c>
      <c r="B7" s="1424">
        <v>335</v>
      </c>
      <c r="C7" s="1425">
        <v>119</v>
      </c>
      <c r="D7" s="1426">
        <v>79</v>
      </c>
      <c r="E7" s="1426">
        <v>40</v>
      </c>
      <c r="F7" s="1426">
        <v>83</v>
      </c>
      <c r="G7" s="1426">
        <v>36</v>
      </c>
    </row>
    <row r="8" spans="1:9" ht="11.25" customHeight="1" x14ac:dyDescent="0.15">
      <c r="A8" s="1423">
        <v>2020</v>
      </c>
      <c r="B8" s="1424">
        <v>338</v>
      </c>
      <c r="C8" s="1425">
        <v>33</v>
      </c>
      <c r="D8" s="1426">
        <v>23</v>
      </c>
      <c r="E8" s="1426">
        <v>10</v>
      </c>
      <c r="F8" s="1426">
        <v>22</v>
      </c>
      <c r="G8" s="1426">
        <v>11</v>
      </c>
    </row>
    <row r="9" spans="1:9" ht="11.25" customHeight="1" x14ac:dyDescent="0.15">
      <c r="A9" s="1423">
        <v>2021</v>
      </c>
      <c r="B9" s="1424">
        <v>238</v>
      </c>
      <c r="C9" s="1425">
        <v>48</v>
      </c>
      <c r="D9" s="1426">
        <v>36</v>
      </c>
      <c r="E9" s="1426">
        <v>12</v>
      </c>
      <c r="F9" s="1426">
        <v>35</v>
      </c>
      <c r="G9" s="1426">
        <v>13</v>
      </c>
      <c r="I9" s="987"/>
    </row>
    <row r="10" spans="1:9" ht="11.25" customHeight="1" x14ac:dyDescent="0.15">
      <c r="A10" s="1423">
        <v>2022</v>
      </c>
      <c r="B10" s="1424">
        <v>326</v>
      </c>
      <c r="C10" s="1425">
        <v>63</v>
      </c>
      <c r="D10" s="1426">
        <v>40</v>
      </c>
      <c r="E10" s="1426">
        <v>23</v>
      </c>
      <c r="F10" s="1426">
        <v>33</v>
      </c>
      <c r="G10" s="1426">
        <v>30</v>
      </c>
      <c r="I10" s="987"/>
    </row>
    <row r="11" spans="1:9" ht="11.25" customHeight="1" x14ac:dyDescent="0.15">
      <c r="B11" s="1071"/>
      <c r="C11" s="1071"/>
      <c r="D11" s="1071"/>
      <c r="E11" s="1071"/>
      <c r="F11" s="1071"/>
      <c r="G11" s="1071"/>
    </row>
    <row r="12" spans="1:9" ht="11.25" customHeight="1" x14ac:dyDescent="0.15">
      <c r="A12" s="1427" t="s">
        <v>1590</v>
      </c>
      <c r="B12" s="1428"/>
      <c r="C12" s="1428"/>
      <c r="D12" s="1428"/>
      <c r="E12" s="1428"/>
      <c r="F12" s="1428"/>
      <c r="G12" s="1428"/>
    </row>
    <row r="13" spans="1:9" ht="11.25" customHeight="1" x14ac:dyDescent="0.15">
      <c r="A13" s="46" t="s">
        <v>1591</v>
      </c>
      <c r="B13" s="121"/>
      <c r="C13" s="121"/>
      <c r="D13" s="121"/>
      <c r="E13" s="121"/>
      <c r="F13" s="121"/>
      <c r="G13" s="121"/>
    </row>
    <row r="14" spans="1:9" ht="11.25" customHeight="1" x14ac:dyDescent="0.15">
      <c r="A14" s="46" t="s">
        <v>1592</v>
      </c>
      <c r="B14" s="121"/>
      <c r="C14" s="121"/>
      <c r="D14" s="121"/>
      <c r="E14" s="121"/>
      <c r="F14" s="121"/>
      <c r="G14" s="121"/>
    </row>
    <row r="15" spans="1:9" ht="11.25" customHeight="1" x14ac:dyDescent="0.15">
      <c r="A15" s="1069" t="s">
        <v>1593</v>
      </c>
      <c r="B15" s="1233"/>
      <c r="C15" s="1233"/>
      <c r="D15" s="1233"/>
      <c r="E15" s="1233"/>
      <c r="F15" s="1233"/>
      <c r="G15" s="1233"/>
    </row>
    <row r="17" spans="1:1" ht="11.25" customHeight="1" x14ac:dyDescent="0.15">
      <c r="A17" s="23" t="s">
        <v>118</v>
      </c>
    </row>
  </sheetData>
  <hyperlinks>
    <hyperlink ref="A17" location="Índice!A1" display="VOLVER AL ÍNDICE"/>
  </hyperlinks>
  <pageMargins left="0.7" right="0.7" top="0.75" bottom="0.75" header="0.3" footer="0.3"/>
  <pageSetup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38" sqref="C38"/>
    </sheetView>
  </sheetViews>
  <sheetFormatPr baseColWidth="10" defaultColWidth="11.42578125" defaultRowHeight="11.25" customHeight="1" x14ac:dyDescent="0.25"/>
  <cols>
    <col min="1" max="1" width="45.140625" style="75" customWidth="1"/>
    <col min="2" max="3" width="17.85546875" style="75" customWidth="1"/>
    <col min="4" max="4" width="18.85546875" style="75" customWidth="1"/>
    <col min="5" max="16384" width="11.42578125" style="75"/>
  </cols>
  <sheetData>
    <row r="1" spans="1:4" ht="10.5" x14ac:dyDescent="0.25">
      <c r="A1" s="6" t="s">
        <v>1594</v>
      </c>
      <c r="B1" s="6"/>
      <c r="C1" s="6"/>
      <c r="D1" s="6"/>
    </row>
    <row r="3" spans="1:4" ht="10.5" x14ac:dyDescent="0.25">
      <c r="A3" s="128" t="s">
        <v>1595</v>
      </c>
      <c r="B3" s="1429" t="s">
        <v>1596</v>
      </c>
      <c r="C3" s="1430"/>
      <c r="D3" s="1413" t="s">
        <v>1597</v>
      </c>
    </row>
    <row r="4" spans="1:4" ht="33.75" customHeight="1" x14ac:dyDescent="0.25">
      <c r="A4" s="35"/>
      <c r="B4" s="1431" t="s">
        <v>1598</v>
      </c>
      <c r="C4" s="1432" t="s">
        <v>1599</v>
      </c>
      <c r="D4" s="1433"/>
    </row>
    <row r="5" spans="1:4" ht="22.5" customHeight="1" x14ac:dyDescent="0.25">
      <c r="A5" s="1434" t="s">
        <v>50</v>
      </c>
      <c r="B5" s="1435">
        <v>10</v>
      </c>
      <c r="C5" s="1435">
        <v>326</v>
      </c>
      <c r="D5" s="1435">
        <v>63</v>
      </c>
    </row>
    <row r="6" spans="1:4" ht="22.5" customHeight="1" x14ac:dyDescent="0.25">
      <c r="A6" s="790" t="s">
        <v>1600</v>
      </c>
      <c r="B6" s="232">
        <v>0</v>
      </c>
      <c r="C6" s="232">
        <v>24</v>
      </c>
      <c r="D6" s="232">
        <v>2</v>
      </c>
    </row>
    <row r="7" spans="1:4" ht="22.5" customHeight="1" x14ac:dyDescent="0.25">
      <c r="A7" s="790" t="s">
        <v>1601</v>
      </c>
      <c r="B7" s="232">
        <v>0</v>
      </c>
      <c r="C7" s="232">
        <v>6</v>
      </c>
      <c r="D7" s="232">
        <v>4</v>
      </c>
    </row>
    <row r="8" spans="1:4" ht="22.5" customHeight="1" x14ac:dyDescent="0.25">
      <c r="A8" s="790" t="s">
        <v>1602</v>
      </c>
      <c r="B8" s="232">
        <v>0</v>
      </c>
      <c r="C8" s="232">
        <v>3</v>
      </c>
      <c r="D8" s="232">
        <v>0</v>
      </c>
    </row>
    <row r="9" spans="1:4" ht="22.5" customHeight="1" x14ac:dyDescent="0.25">
      <c r="A9" s="790" t="s">
        <v>1603</v>
      </c>
      <c r="B9" s="232">
        <v>0</v>
      </c>
      <c r="C9" s="232">
        <v>0</v>
      </c>
      <c r="D9" s="232">
        <v>0</v>
      </c>
    </row>
    <row r="10" spans="1:4" ht="22.5" customHeight="1" x14ac:dyDescent="0.25">
      <c r="A10" s="790" t="s">
        <v>1604</v>
      </c>
      <c r="B10" s="232">
        <v>10</v>
      </c>
      <c r="C10" s="232">
        <v>293</v>
      </c>
      <c r="D10" s="232">
        <v>57</v>
      </c>
    </row>
    <row r="11" spans="1:4" ht="10.5" customHeight="1" x14ac:dyDescent="0.25"/>
    <row r="12" spans="1:4" ht="11.25" customHeight="1" x14ac:dyDescent="0.25">
      <c r="A12" s="785" t="s">
        <v>1579</v>
      </c>
      <c r="B12" s="1436"/>
      <c r="C12" s="1436"/>
      <c r="D12" s="1436"/>
    </row>
    <row r="13" spans="1:4" ht="11.25" customHeight="1" x14ac:dyDescent="0.25">
      <c r="A13" s="75" t="s">
        <v>1605</v>
      </c>
      <c r="B13" s="124"/>
      <c r="C13" s="124"/>
      <c r="D13" s="124"/>
    </row>
    <row r="14" spans="1:4" ht="11.25" customHeight="1" x14ac:dyDescent="0.25">
      <c r="A14" s="75" t="s">
        <v>1606</v>
      </c>
      <c r="B14" s="124"/>
      <c r="C14" s="124"/>
      <c r="D14" s="124"/>
    </row>
    <row r="15" spans="1:4" ht="11.25" customHeight="1" x14ac:dyDescent="0.25">
      <c r="A15" s="1437" t="s">
        <v>1607</v>
      </c>
      <c r="B15" s="124"/>
      <c r="C15" s="124"/>
      <c r="D15" s="124"/>
    </row>
    <row r="16" spans="1:4" ht="11.25" customHeight="1" x14ac:dyDescent="0.25">
      <c r="A16" s="480" t="s">
        <v>1608</v>
      </c>
      <c r="B16" s="124"/>
      <c r="C16" s="124"/>
      <c r="D16" s="124"/>
    </row>
    <row r="17" spans="1:4" ht="11.25" customHeight="1" x14ac:dyDescent="0.25">
      <c r="A17" s="75" t="s">
        <v>1609</v>
      </c>
      <c r="B17" s="124"/>
      <c r="C17" s="124"/>
      <c r="D17" s="124"/>
    </row>
    <row r="18" spans="1:4" ht="11.25" customHeight="1" x14ac:dyDescent="0.25">
      <c r="A18" s="75" t="s">
        <v>1610</v>
      </c>
      <c r="B18" s="124"/>
      <c r="C18" s="124"/>
      <c r="D18" s="124"/>
    </row>
    <row r="19" spans="1:4" ht="11.25" customHeight="1" x14ac:dyDescent="0.25">
      <c r="A19" s="1438" t="s">
        <v>43</v>
      </c>
      <c r="B19" s="1439"/>
      <c r="C19" s="1439"/>
      <c r="D19" s="1439"/>
    </row>
    <row r="20" spans="1:4" ht="11.25" customHeight="1" x14ac:dyDescent="0.25">
      <c r="A20" s="1069" t="s">
        <v>1593</v>
      </c>
      <c r="B20" s="1440"/>
      <c r="C20" s="1440"/>
      <c r="D20" s="1440"/>
    </row>
    <row r="22" spans="1:4" ht="11.25" customHeight="1" x14ac:dyDescent="0.15">
      <c r="A22" s="23" t="s">
        <v>118</v>
      </c>
    </row>
  </sheetData>
  <hyperlinks>
    <hyperlink ref="A22" location="Índice!A1" display="VOLVER AL ÍNDICE"/>
  </hyperlinks>
  <pageMargins left="0.7" right="0.7" top="0.75" bottom="0.75" header="0.3" footer="0.3"/>
  <pageSetup orientation="portrait"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C38" sqref="C38"/>
    </sheetView>
  </sheetViews>
  <sheetFormatPr baseColWidth="10" defaultColWidth="11.42578125" defaultRowHeight="11.25" customHeight="1" x14ac:dyDescent="0.15"/>
  <cols>
    <col min="1" max="1" width="23.140625" style="8" customWidth="1"/>
    <col min="2" max="2" width="13.42578125" style="8" customWidth="1"/>
    <col min="3" max="3" width="21.85546875" style="8" customWidth="1"/>
    <col min="4" max="4" width="22" style="8" customWidth="1"/>
    <col min="5" max="5" width="28.5703125" style="8" customWidth="1"/>
    <col min="6" max="6" width="26.140625" style="8" customWidth="1"/>
    <col min="7" max="7" width="17.28515625" style="8" customWidth="1"/>
    <col min="8" max="16384" width="11.42578125" style="8"/>
  </cols>
  <sheetData>
    <row r="1" spans="1:7" s="75" customFormat="1" ht="10.5" x14ac:dyDescent="0.25">
      <c r="A1" s="6" t="s">
        <v>1611</v>
      </c>
      <c r="B1" s="6"/>
      <c r="C1" s="6"/>
      <c r="D1" s="6"/>
      <c r="E1" s="6"/>
      <c r="F1" s="6"/>
      <c r="G1" s="6"/>
    </row>
    <row r="3" spans="1:7" ht="11.25" customHeight="1" x14ac:dyDescent="0.15">
      <c r="A3" s="1441" t="s">
        <v>1612</v>
      </c>
      <c r="B3" s="1407" t="s">
        <v>50</v>
      </c>
      <c r="C3" s="748" t="s">
        <v>1613</v>
      </c>
      <c r="D3" s="1442"/>
      <c r="E3" s="748"/>
      <c r="F3" s="1442"/>
      <c r="G3" s="1443"/>
    </row>
    <row r="4" spans="1:7" ht="45" customHeight="1" x14ac:dyDescent="0.15">
      <c r="A4" s="1444"/>
      <c r="B4" s="1445"/>
      <c r="C4" s="1446" t="s">
        <v>1614</v>
      </c>
      <c r="D4" s="741" t="s">
        <v>1615</v>
      </c>
      <c r="E4" s="1446" t="s">
        <v>1616</v>
      </c>
      <c r="F4" s="741" t="s">
        <v>1617</v>
      </c>
      <c r="G4" s="1447" t="s">
        <v>1604</v>
      </c>
    </row>
    <row r="5" spans="1:7" ht="11.25" customHeight="1" x14ac:dyDescent="0.15">
      <c r="A5" s="1448" t="s">
        <v>1133</v>
      </c>
      <c r="B5" s="1449">
        <v>63</v>
      </c>
      <c r="C5" s="1449">
        <v>2</v>
      </c>
      <c r="D5" s="1449">
        <v>4</v>
      </c>
      <c r="E5" s="1449">
        <v>0</v>
      </c>
      <c r="F5" s="1449">
        <v>0</v>
      </c>
      <c r="G5" s="1449">
        <v>57</v>
      </c>
    </row>
    <row r="6" spans="1:7" ht="11.25" customHeight="1" x14ac:dyDescent="0.15">
      <c r="A6" s="8" t="s">
        <v>1618</v>
      </c>
      <c r="B6" s="1450">
        <v>0</v>
      </c>
      <c r="C6" s="1451">
        <v>0</v>
      </c>
      <c r="D6" s="1451">
        <v>0</v>
      </c>
      <c r="E6" s="1451">
        <v>0</v>
      </c>
      <c r="F6" s="1451">
        <v>0</v>
      </c>
      <c r="G6" s="127">
        <v>0</v>
      </c>
    </row>
    <row r="7" spans="1:7" ht="11.25" customHeight="1" x14ac:dyDescent="0.15">
      <c r="A7" s="8" t="s">
        <v>1619</v>
      </c>
      <c r="B7" s="1450">
        <v>0</v>
      </c>
      <c r="C7" s="1451">
        <v>0</v>
      </c>
      <c r="D7" s="1451">
        <v>0</v>
      </c>
      <c r="E7" s="1451">
        <v>0</v>
      </c>
      <c r="F7" s="1451">
        <v>0</v>
      </c>
      <c r="G7" s="127">
        <v>0</v>
      </c>
    </row>
    <row r="8" spans="1:7" ht="11.25" customHeight="1" x14ac:dyDescent="0.15">
      <c r="A8" s="8" t="s">
        <v>1620</v>
      </c>
      <c r="B8" s="1450">
        <v>0</v>
      </c>
      <c r="C8" s="1451">
        <v>0</v>
      </c>
      <c r="D8" s="1451">
        <v>0</v>
      </c>
      <c r="E8" s="1451">
        <v>0</v>
      </c>
      <c r="F8" s="1451">
        <v>0</v>
      </c>
      <c r="G8" s="127">
        <v>0</v>
      </c>
    </row>
    <row r="9" spans="1:7" ht="11.25" customHeight="1" x14ac:dyDescent="0.15">
      <c r="A9" s="8" t="s">
        <v>1621</v>
      </c>
      <c r="B9" s="1450">
        <v>21</v>
      </c>
      <c r="C9" s="1451">
        <v>1</v>
      </c>
      <c r="D9" s="1451">
        <v>2</v>
      </c>
      <c r="E9" s="1451">
        <v>0</v>
      </c>
      <c r="F9" s="1451">
        <v>0</v>
      </c>
      <c r="G9" s="127">
        <v>18</v>
      </c>
    </row>
    <row r="10" spans="1:7" ht="11.25" customHeight="1" x14ac:dyDescent="0.15">
      <c r="A10" s="8" t="s">
        <v>1622</v>
      </c>
      <c r="B10" s="1450">
        <v>24</v>
      </c>
      <c r="C10" s="1451">
        <v>1</v>
      </c>
      <c r="D10" s="1451">
        <v>1</v>
      </c>
      <c r="E10" s="1451">
        <v>0</v>
      </c>
      <c r="F10" s="1451">
        <v>0</v>
      </c>
      <c r="G10" s="127">
        <v>22</v>
      </c>
    </row>
    <row r="11" spans="1:7" ht="11.25" customHeight="1" x14ac:dyDescent="0.15">
      <c r="A11" s="8" t="s">
        <v>1623</v>
      </c>
      <c r="B11" s="1450">
        <v>12</v>
      </c>
      <c r="C11" s="1451">
        <v>0</v>
      </c>
      <c r="D11" s="1451">
        <v>1</v>
      </c>
      <c r="E11" s="1451">
        <v>0</v>
      </c>
      <c r="F11" s="1451">
        <v>0</v>
      </c>
      <c r="G11" s="127">
        <v>11</v>
      </c>
    </row>
    <row r="12" spans="1:7" ht="11.25" customHeight="1" x14ac:dyDescent="0.15">
      <c r="A12" s="8" t="s">
        <v>1624</v>
      </c>
      <c r="B12" s="1450">
        <v>6</v>
      </c>
      <c r="C12" s="127">
        <v>0</v>
      </c>
      <c r="D12" s="127">
        <v>0</v>
      </c>
      <c r="E12" s="127">
        <v>0</v>
      </c>
      <c r="F12" s="127">
        <v>0</v>
      </c>
      <c r="G12" s="127">
        <v>6</v>
      </c>
    </row>
    <row r="13" spans="1:7" ht="11.25" customHeight="1" x14ac:dyDescent="0.15">
      <c r="A13" s="11"/>
    </row>
    <row r="14" spans="1:7" ht="11.25" customHeight="1" x14ac:dyDescent="0.15">
      <c r="A14" s="11"/>
      <c r="B14" s="1450"/>
      <c r="C14" s="1450"/>
      <c r="D14" s="1450"/>
      <c r="E14" s="1450"/>
      <c r="F14" s="1450"/>
      <c r="G14" s="1450"/>
    </row>
    <row r="15" spans="1:7" ht="11.25" customHeight="1" x14ac:dyDescent="0.15">
      <c r="A15" s="785" t="s">
        <v>1625</v>
      </c>
      <c r="B15" s="1452"/>
      <c r="C15" s="1452"/>
      <c r="D15" s="1452"/>
      <c r="E15" s="1452"/>
      <c r="F15" s="1452"/>
      <c r="G15" s="1452"/>
    </row>
    <row r="16" spans="1:7" ht="11.25" customHeight="1" x14ac:dyDescent="0.15">
      <c r="A16" s="67" t="s">
        <v>1626</v>
      </c>
      <c r="B16" s="1452"/>
      <c r="C16" s="1452"/>
      <c r="D16" s="1452"/>
      <c r="E16" s="1452"/>
      <c r="F16" s="1452"/>
      <c r="G16" s="1452"/>
    </row>
    <row r="17" spans="1:7" ht="11.25" customHeight="1" x14ac:dyDescent="0.15">
      <c r="A17" s="1453" t="s">
        <v>1627</v>
      </c>
      <c r="B17" s="1291"/>
      <c r="C17" s="1291"/>
      <c r="D17" s="1291"/>
      <c r="E17" s="1291"/>
      <c r="F17" s="1291"/>
      <c r="G17" s="1291"/>
    </row>
    <row r="18" spans="1:7" ht="11.25" customHeight="1" x14ac:dyDescent="0.15">
      <c r="A18" s="1454" t="s">
        <v>43</v>
      </c>
      <c r="B18" s="1455"/>
      <c r="C18" s="1455"/>
      <c r="D18" s="1455"/>
      <c r="E18" s="1455"/>
      <c r="F18" s="1455"/>
      <c r="G18" s="1455"/>
    </row>
    <row r="19" spans="1:7" ht="11.25" customHeight="1" x14ac:dyDescent="0.15">
      <c r="A19" s="1069" t="s">
        <v>1593</v>
      </c>
      <c r="B19" s="1233"/>
      <c r="C19" s="1233"/>
      <c r="D19" s="1233"/>
      <c r="E19" s="1233"/>
      <c r="F19" s="1233"/>
      <c r="G19" s="1233"/>
    </row>
    <row r="21" spans="1:7" ht="11.25" customHeight="1" x14ac:dyDescent="0.15">
      <c r="A21" s="23" t="s">
        <v>118</v>
      </c>
    </row>
  </sheetData>
  <hyperlinks>
    <hyperlink ref="A21" location="Índice!A1" display="VOLVER AL ÍNDI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workbookViewId="0">
      <selection sqref="A1:XFD1048576"/>
    </sheetView>
  </sheetViews>
  <sheetFormatPr baseColWidth="10" defaultColWidth="11.42578125" defaultRowHeight="11.25" customHeight="1" x14ac:dyDescent="0.15"/>
  <cols>
    <col min="1" max="1" width="42.140625" style="8" customWidth="1"/>
    <col min="2" max="2" width="19.140625" style="63" customWidth="1"/>
    <col min="3" max="6" width="14.28515625" style="63" customWidth="1"/>
    <col min="7" max="8" width="17.140625" style="63" customWidth="1"/>
    <col min="9" max="9" width="14.28515625" style="63" customWidth="1"/>
    <col min="10" max="10" width="17.140625" style="63" customWidth="1"/>
    <col min="11" max="14" width="14.28515625" style="63" customWidth="1"/>
    <col min="15" max="15" width="14.28515625" style="8" customWidth="1"/>
    <col min="16" max="16384" width="11.42578125" style="8"/>
  </cols>
  <sheetData>
    <row r="1" spans="1:15" ht="15" customHeight="1" x14ac:dyDescent="0.15">
      <c r="A1" s="6" t="s">
        <v>134</v>
      </c>
      <c r="B1" s="48"/>
      <c r="C1" s="48"/>
      <c r="D1" s="48"/>
      <c r="E1" s="48"/>
      <c r="F1" s="48"/>
      <c r="G1" s="48"/>
      <c r="H1" s="48"/>
      <c r="I1" s="48"/>
      <c r="J1" s="48"/>
      <c r="K1" s="48"/>
      <c r="L1" s="48"/>
      <c r="M1" s="48"/>
      <c r="N1" s="48"/>
    </row>
    <row r="2" spans="1:15" ht="11.25" customHeight="1" x14ac:dyDescent="0.15">
      <c r="A2" s="11"/>
      <c r="B2" s="48"/>
      <c r="C2" s="48"/>
      <c r="D2" s="48"/>
      <c r="E2" s="48"/>
      <c r="F2" s="48"/>
      <c r="G2" s="48"/>
      <c r="H2" s="48"/>
      <c r="I2" s="48"/>
      <c r="J2" s="48"/>
      <c r="K2" s="48"/>
      <c r="L2" s="48"/>
      <c r="M2" s="48"/>
      <c r="N2" s="48"/>
    </row>
    <row r="3" spans="1:15" ht="15" customHeight="1" x14ac:dyDescent="0.15">
      <c r="A3" s="49" t="s">
        <v>47</v>
      </c>
      <c r="B3" s="50" t="s">
        <v>85</v>
      </c>
      <c r="C3" s="51" t="s">
        <v>66</v>
      </c>
      <c r="D3" s="52"/>
      <c r="E3" s="52"/>
      <c r="F3" s="52"/>
      <c r="G3" s="52"/>
      <c r="H3" s="52"/>
      <c r="I3" s="52"/>
      <c r="J3" s="52"/>
      <c r="K3" s="52"/>
      <c r="L3" s="52"/>
      <c r="M3" s="52"/>
      <c r="N3" s="52"/>
      <c r="O3" s="53"/>
    </row>
    <row r="4" spans="1:15" ht="15" customHeight="1" x14ac:dyDescent="0.15">
      <c r="A4" s="54"/>
      <c r="B4" s="35"/>
      <c r="C4" s="55" t="s">
        <v>67</v>
      </c>
      <c r="D4" s="56" t="s">
        <v>68</v>
      </c>
      <c r="E4" s="56" t="s">
        <v>69</v>
      </c>
      <c r="F4" s="56" t="s">
        <v>70</v>
      </c>
      <c r="G4" s="56" t="s">
        <v>71</v>
      </c>
      <c r="H4" s="56" t="s">
        <v>72</v>
      </c>
      <c r="I4" s="56" t="s">
        <v>73</v>
      </c>
      <c r="J4" s="56" t="s">
        <v>74</v>
      </c>
      <c r="K4" s="56" t="s">
        <v>75</v>
      </c>
      <c r="L4" s="56" t="s">
        <v>76</v>
      </c>
      <c r="M4" s="56" t="s">
        <v>77</v>
      </c>
      <c r="N4" s="56" t="s">
        <v>78</v>
      </c>
      <c r="O4" s="56" t="s">
        <v>79</v>
      </c>
    </row>
    <row r="5" spans="1:15" ht="11.25" customHeight="1" x14ac:dyDescent="0.15">
      <c r="A5" s="57" t="s">
        <v>50</v>
      </c>
      <c r="B5" s="58">
        <v>628238830.30000007</v>
      </c>
      <c r="C5" s="58">
        <v>9171978.8899999987</v>
      </c>
      <c r="D5" s="58">
        <v>8537057.2699999996</v>
      </c>
      <c r="E5" s="58">
        <v>75496713.180000007</v>
      </c>
      <c r="F5" s="58">
        <v>17803460.150000002</v>
      </c>
      <c r="G5" s="58">
        <v>366688087.70000005</v>
      </c>
      <c r="H5" s="58">
        <v>83558368.599999994</v>
      </c>
      <c r="I5" s="58">
        <v>27943856.850000001</v>
      </c>
      <c r="J5" s="58">
        <v>34082879.640000001</v>
      </c>
      <c r="K5" s="58">
        <v>943754.42</v>
      </c>
      <c r="L5" s="58">
        <v>1964651.0100000002</v>
      </c>
      <c r="M5" s="58">
        <v>687172.85</v>
      </c>
      <c r="N5" s="58">
        <v>49359.74</v>
      </c>
      <c r="O5" s="58">
        <v>1311490</v>
      </c>
    </row>
    <row r="6" spans="1:15" ht="11.25" customHeight="1" x14ac:dyDescent="0.15">
      <c r="A6" s="39" t="s">
        <v>135</v>
      </c>
      <c r="B6" s="58">
        <v>90721980.020000011</v>
      </c>
      <c r="C6" s="58">
        <v>532371.17999999993</v>
      </c>
      <c r="D6" s="58">
        <v>40843</v>
      </c>
      <c r="E6" s="58">
        <v>834859.40999999992</v>
      </c>
      <c r="F6" s="58">
        <v>2578507.21</v>
      </c>
      <c r="G6" s="58">
        <v>45055102.369999997</v>
      </c>
      <c r="H6" s="58">
        <v>16741129.200000001</v>
      </c>
      <c r="I6" s="58">
        <v>6691742.4600000018</v>
      </c>
      <c r="J6" s="58">
        <v>17933225.41</v>
      </c>
      <c r="K6" s="58">
        <v>40070</v>
      </c>
      <c r="L6" s="58">
        <v>267523.66000000003</v>
      </c>
      <c r="M6" s="58">
        <v>6606.12</v>
      </c>
      <c r="N6" s="58">
        <v>0</v>
      </c>
      <c r="O6" s="58">
        <v>0</v>
      </c>
    </row>
    <row r="7" spans="1:15" ht="11.25" customHeight="1" x14ac:dyDescent="0.15">
      <c r="A7" s="40" t="s">
        <v>33</v>
      </c>
      <c r="B7" s="58">
        <v>0</v>
      </c>
      <c r="C7" s="58">
        <v>0</v>
      </c>
      <c r="D7" s="58">
        <v>0</v>
      </c>
      <c r="E7" s="58">
        <v>0</v>
      </c>
      <c r="F7" s="58">
        <v>0</v>
      </c>
      <c r="G7" s="58">
        <v>0</v>
      </c>
      <c r="H7" s="58">
        <v>0</v>
      </c>
      <c r="I7" s="58">
        <v>0</v>
      </c>
      <c r="J7" s="58">
        <v>0</v>
      </c>
      <c r="K7" s="58">
        <v>0</v>
      </c>
      <c r="L7" s="58">
        <v>0</v>
      </c>
      <c r="M7" s="58">
        <v>0</v>
      </c>
      <c r="N7" s="58">
        <v>0</v>
      </c>
      <c r="O7" s="58">
        <v>0</v>
      </c>
    </row>
    <row r="8" spans="1:15" ht="11.25" customHeight="1" x14ac:dyDescent="0.15">
      <c r="A8" s="41" t="s">
        <v>57</v>
      </c>
      <c r="B8" s="58">
        <v>0</v>
      </c>
      <c r="C8" s="59">
        <v>0</v>
      </c>
      <c r="D8" s="59">
        <v>0</v>
      </c>
      <c r="E8" s="59">
        <v>0</v>
      </c>
      <c r="F8" s="59">
        <v>0</v>
      </c>
      <c r="G8" s="59">
        <v>0</v>
      </c>
      <c r="H8" s="59">
        <v>0</v>
      </c>
      <c r="I8" s="59">
        <v>0</v>
      </c>
      <c r="J8" s="59">
        <v>0</v>
      </c>
      <c r="K8" s="59">
        <v>0</v>
      </c>
      <c r="L8" s="59">
        <v>0</v>
      </c>
      <c r="M8" s="59">
        <v>0</v>
      </c>
      <c r="N8" s="59">
        <v>0</v>
      </c>
      <c r="O8" s="60">
        <v>0</v>
      </c>
    </row>
    <row r="9" spans="1:15" ht="11.25" customHeight="1" x14ac:dyDescent="0.15">
      <c r="A9" s="40" t="s">
        <v>32</v>
      </c>
      <c r="B9" s="58">
        <v>3600357.32</v>
      </c>
      <c r="C9" s="58">
        <v>0</v>
      </c>
      <c r="D9" s="58">
        <v>0</v>
      </c>
      <c r="E9" s="58">
        <v>0</v>
      </c>
      <c r="F9" s="58">
        <v>0</v>
      </c>
      <c r="G9" s="58">
        <v>3183362.64</v>
      </c>
      <c r="H9" s="58">
        <v>17493</v>
      </c>
      <c r="I9" s="58">
        <v>0</v>
      </c>
      <c r="J9" s="58">
        <v>399501.67999999988</v>
      </c>
      <c r="K9" s="58">
        <v>0</v>
      </c>
      <c r="L9" s="58">
        <v>0</v>
      </c>
      <c r="M9" s="58">
        <v>0</v>
      </c>
      <c r="N9" s="58">
        <v>0</v>
      </c>
      <c r="O9" s="58">
        <v>0</v>
      </c>
    </row>
    <row r="10" spans="1:15" ht="11.25" customHeight="1" x14ac:dyDescent="0.15">
      <c r="A10" s="41" t="s">
        <v>104</v>
      </c>
      <c r="B10" s="58">
        <v>3600357.32</v>
      </c>
      <c r="C10" s="61">
        <v>0</v>
      </c>
      <c r="D10" s="61">
        <v>0</v>
      </c>
      <c r="E10" s="61">
        <v>0</v>
      </c>
      <c r="F10" s="61">
        <v>0</v>
      </c>
      <c r="G10" s="61">
        <v>3183362.64</v>
      </c>
      <c r="H10" s="61">
        <v>17493</v>
      </c>
      <c r="I10" s="61">
        <v>0</v>
      </c>
      <c r="J10" s="61">
        <v>399501.67999999988</v>
      </c>
      <c r="K10" s="61">
        <v>0</v>
      </c>
      <c r="L10" s="61">
        <v>0</v>
      </c>
      <c r="M10" s="61">
        <v>0</v>
      </c>
      <c r="N10" s="61">
        <v>0</v>
      </c>
      <c r="O10" s="60">
        <v>0</v>
      </c>
    </row>
    <row r="11" spans="1:15" ht="11.25" customHeight="1" x14ac:dyDescent="0.15">
      <c r="A11" s="41" t="s">
        <v>105</v>
      </c>
      <c r="B11" s="58">
        <v>0</v>
      </c>
      <c r="C11" s="59">
        <v>0</v>
      </c>
      <c r="D11" s="59">
        <v>0</v>
      </c>
      <c r="E11" s="59">
        <v>0</v>
      </c>
      <c r="F11" s="59">
        <v>0</v>
      </c>
      <c r="G11" s="59">
        <v>0</v>
      </c>
      <c r="H11" s="59">
        <v>0</v>
      </c>
      <c r="I11" s="59">
        <v>0</v>
      </c>
      <c r="J11" s="59">
        <v>0</v>
      </c>
      <c r="K11" s="59">
        <v>0</v>
      </c>
      <c r="L11" s="59">
        <v>0</v>
      </c>
      <c r="M11" s="59">
        <v>0</v>
      </c>
      <c r="N11" s="59">
        <v>0</v>
      </c>
      <c r="O11" s="59">
        <v>0</v>
      </c>
    </row>
    <row r="12" spans="1:15" ht="11.25" customHeight="1" x14ac:dyDescent="0.15">
      <c r="A12" s="41" t="s">
        <v>106</v>
      </c>
      <c r="B12" s="58">
        <v>0</v>
      </c>
      <c r="C12" s="59">
        <v>0</v>
      </c>
      <c r="D12" s="59">
        <v>0</v>
      </c>
      <c r="E12" s="59">
        <v>0</v>
      </c>
      <c r="F12" s="59">
        <v>0</v>
      </c>
      <c r="G12" s="59">
        <v>0</v>
      </c>
      <c r="H12" s="59">
        <v>0</v>
      </c>
      <c r="I12" s="59">
        <v>0</v>
      </c>
      <c r="J12" s="59">
        <v>0</v>
      </c>
      <c r="K12" s="59">
        <v>0</v>
      </c>
      <c r="L12" s="59">
        <v>0</v>
      </c>
      <c r="M12" s="59">
        <v>0</v>
      </c>
      <c r="N12" s="59">
        <v>0</v>
      </c>
      <c r="O12" s="59">
        <v>0</v>
      </c>
    </row>
    <row r="13" spans="1:15" ht="11.25" customHeight="1" x14ac:dyDescent="0.15">
      <c r="A13" s="40" t="s">
        <v>37</v>
      </c>
      <c r="B13" s="58">
        <v>21741161.529999997</v>
      </c>
      <c r="C13" s="58">
        <v>0</v>
      </c>
      <c r="D13" s="58">
        <v>7974</v>
      </c>
      <c r="E13" s="58">
        <v>31591</v>
      </c>
      <c r="F13" s="58">
        <v>10957.85</v>
      </c>
      <c r="G13" s="58">
        <v>18982945.779999997</v>
      </c>
      <c r="H13" s="58">
        <v>170531</v>
      </c>
      <c r="I13" s="58">
        <v>141701.78</v>
      </c>
      <c r="J13" s="58">
        <v>2385990.1199999996</v>
      </c>
      <c r="K13" s="58">
        <v>0</v>
      </c>
      <c r="L13" s="58">
        <v>9470</v>
      </c>
      <c r="M13" s="58">
        <v>0</v>
      </c>
      <c r="N13" s="58">
        <v>0</v>
      </c>
      <c r="O13" s="58">
        <v>0</v>
      </c>
    </row>
    <row r="14" spans="1:15" ht="11.25" customHeight="1" x14ac:dyDescent="0.15">
      <c r="A14" s="41" t="s">
        <v>107</v>
      </c>
      <c r="B14" s="58">
        <v>278602.39</v>
      </c>
      <c r="C14" s="59">
        <v>0</v>
      </c>
      <c r="D14" s="59">
        <v>0</v>
      </c>
      <c r="E14" s="59">
        <v>0</v>
      </c>
      <c r="F14" s="59">
        <v>0</v>
      </c>
      <c r="G14" s="59">
        <v>276112</v>
      </c>
      <c r="H14" s="59">
        <v>0</v>
      </c>
      <c r="I14" s="59">
        <v>0</v>
      </c>
      <c r="J14" s="59">
        <v>2490.39</v>
      </c>
      <c r="K14" s="59">
        <v>0</v>
      </c>
      <c r="L14" s="59">
        <v>0</v>
      </c>
      <c r="M14" s="59">
        <v>0</v>
      </c>
      <c r="N14" s="59">
        <v>0</v>
      </c>
      <c r="O14" s="60">
        <v>0</v>
      </c>
    </row>
    <row r="15" spans="1:15" ht="11.25" customHeight="1" x14ac:dyDescent="0.15">
      <c r="A15" s="41" t="s">
        <v>108</v>
      </c>
      <c r="B15" s="58">
        <v>18289506.019999996</v>
      </c>
      <c r="C15" s="59">
        <v>0</v>
      </c>
      <c r="D15" s="59">
        <v>7974</v>
      </c>
      <c r="E15" s="59">
        <v>11591</v>
      </c>
      <c r="F15" s="59">
        <v>2500</v>
      </c>
      <c r="G15" s="59">
        <v>15885073.309999999</v>
      </c>
      <c r="H15" s="59">
        <v>126074</v>
      </c>
      <c r="I15" s="59">
        <v>141701.78</v>
      </c>
      <c r="J15" s="59">
        <v>2114591.9299999997</v>
      </c>
      <c r="K15" s="59">
        <v>0</v>
      </c>
      <c r="L15" s="59">
        <v>0</v>
      </c>
      <c r="M15" s="59">
        <v>0</v>
      </c>
      <c r="N15" s="59">
        <v>0</v>
      </c>
      <c r="O15" s="60">
        <v>0</v>
      </c>
    </row>
    <row r="16" spans="1:15" ht="11.25" customHeight="1" x14ac:dyDescent="0.15">
      <c r="A16" s="41" t="s">
        <v>109</v>
      </c>
      <c r="B16" s="58">
        <v>179470.8</v>
      </c>
      <c r="C16" s="59">
        <v>0</v>
      </c>
      <c r="D16" s="59">
        <v>0</v>
      </c>
      <c r="E16" s="59">
        <v>0</v>
      </c>
      <c r="F16" s="59">
        <v>0</v>
      </c>
      <c r="G16" s="59">
        <v>0</v>
      </c>
      <c r="H16" s="59">
        <v>0</v>
      </c>
      <c r="I16" s="59">
        <v>0</v>
      </c>
      <c r="J16" s="59">
        <v>179470.8</v>
      </c>
      <c r="K16" s="59">
        <v>0</v>
      </c>
      <c r="L16" s="59">
        <v>0</v>
      </c>
      <c r="M16" s="59">
        <v>0</v>
      </c>
      <c r="N16" s="59">
        <v>0</v>
      </c>
      <c r="O16" s="59">
        <v>0</v>
      </c>
    </row>
    <row r="17" spans="1:15" ht="11.25" customHeight="1" x14ac:dyDescent="0.15">
      <c r="A17" s="41" t="s">
        <v>110</v>
      </c>
      <c r="B17" s="58">
        <v>2993582.32</v>
      </c>
      <c r="C17" s="59">
        <v>0</v>
      </c>
      <c r="D17" s="59">
        <v>0</v>
      </c>
      <c r="E17" s="59">
        <v>20000</v>
      </c>
      <c r="F17" s="59">
        <v>8457.85</v>
      </c>
      <c r="G17" s="59">
        <v>2821760.4699999997</v>
      </c>
      <c r="H17" s="59">
        <v>44457</v>
      </c>
      <c r="I17" s="59">
        <v>0</v>
      </c>
      <c r="J17" s="59">
        <v>89437</v>
      </c>
      <c r="K17" s="59">
        <v>0</v>
      </c>
      <c r="L17" s="59">
        <v>9470</v>
      </c>
      <c r="M17" s="59">
        <v>0</v>
      </c>
      <c r="N17" s="59">
        <v>0</v>
      </c>
      <c r="O17" s="60">
        <v>0</v>
      </c>
    </row>
    <row r="18" spans="1:15" ht="11.25" customHeight="1" x14ac:dyDescent="0.15">
      <c r="A18" s="44" t="s">
        <v>30</v>
      </c>
      <c r="B18" s="58">
        <v>46285597.57</v>
      </c>
      <c r="C18" s="58">
        <v>67852.5</v>
      </c>
      <c r="D18" s="58">
        <v>32869</v>
      </c>
      <c r="E18" s="58">
        <v>478573.27999999997</v>
      </c>
      <c r="F18" s="58">
        <v>2563146.36</v>
      </c>
      <c r="G18" s="58">
        <v>15440622.260000002</v>
      </c>
      <c r="H18" s="58">
        <v>10178615.880000001</v>
      </c>
      <c r="I18" s="58">
        <v>6412524.9300000016</v>
      </c>
      <c r="J18" s="58">
        <v>10897770.24</v>
      </c>
      <c r="K18" s="58">
        <v>40070</v>
      </c>
      <c r="L18" s="58">
        <v>166947</v>
      </c>
      <c r="M18" s="58">
        <v>6606.12</v>
      </c>
      <c r="N18" s="58">
        <v>0</v>
      </c>
      <c r="O18" s="58">
        <v>0</v>
      </c>
    </row>
    <row r="19" spans="1:15" ht="11.25" customHeight="1" x14ac:dyDescent="0.15">
      <c r="A19" s="41" t="s">
        <v>51</v>
      </c>
      <c r="B19" s="58">
        <v>411740.27</v>
      </c>
      <c r="C19" s="59">
        <v>27832.5</v>
      </c>
      <c r="D19" s="59">
        <v>0</v>
      </c>
      <c r="E19" s="59">
        <v>150284</v>
      </c>
      <c r="F19" s="59">
        <v>15330</v>
      </c>
      <c r="G19" s="59">
        <v>45500</v>
      </c>
      <c r="H19" s="59">
        <v>116371.63</v>
      </c>
      <c r="I19" s="59">
        <v>56422.14</v>
      </c>
      <c r="J19" s="59">
        <v>0</v>
      </c>
      <c r="K19" s="59">
        <v>0</v>
      </c>
      <c r="L19" s="59">
        <v>0</v>
      </c>
      <c r="M19" s="59">
        <v>0</v>
      </c>
      <c r="N19" s="59">
        <v>0</v>
      </c>
      <c r="O19" s="60">
        <v>0</v>
      </c>
    </row>
    <row r="20" spans="1:15" ht="11.25" customHeight="1" x14ac:dyDescent="0.15">
      <c r="A20" s="41" t="s">
        <v>52</v>
      </c>
      <c r="B20" s="58">
        <v>1389571.5200000003</v>
      </c>
      <c r="C20" s="59">
        <v>0</v>
      </c>
      <c r="D20" s="59">
        <v>0</v>
      </c>
      <c r="E20" s="59">
        <v>0</v>
      </c>
      <c r="F20" s="59">
        <v>10000</v>
      </c>
      <c r="G20" s="59">
        <v>563601.84000000008</v>
      </c>
      <c r="H20" s="59">
        <v>90554.62</v>
      </c>
      <c r="I20" s="59">
        <v>7553.28</v>
      </c>
      <c r="J20" s="59">
        <v>711255.66</v>
      </c>
      <c r="K20" s="59">
        <v>0</v>
      </c>
      <c r="L20" s="59">
        <v>0</v>
      </c>
      <c r="M20" s="59">
        <v>6606.12</v>
      </c>
      <c r="N20" s="59">
        <v>0</v>
      </c>
      <c r="O20" s="60">
        <v>0</v>
      </c>
    </row>
    <row r="21" spans="1:15" ht="11.25" customHeight="1" x14ac:dyDescent="0.15">
      <c r="A21" s="41" t="s">
        <v>53</v>
      </c>
      <c r="B21" s="58">
        <v>44484285.780000001</v>
      </c>
      <c r="C21" s="59">
        <v>40020</v>
      </c>
      <c r="D21" s="59">
        <v>32869</v>
      </c>
      <c r="E21" s="59">
        <v>328289.27999999997</v>
      </c>
      <c r="F21" s="59">
        <v>2537816.36</v>
      </c>
      <c r="G21" s="59">
        <v>14831520.420000002</v>
      </c>
      <c r="H21" s="59">
        <v>9971689.6300000008</v>
      </c>
      <c r="I21" s="59">
        <v>6348549.5100000016</v>
      </c>
      <c r="J21" s="59">
        <v>10186514.58</v>
      </c>
      <c r="K21" s="59">
        <v>40070</v>
      </c>
      <c r="L21" s="59">
        <v>166947</v>
      </c>
      <c r="M21" s="59">
        <v>0</v>
      </c>
      <c r="N21" s="59">
        <v>0</v>
      </c>
      <c r="O21" s="60">
        <v>0</v>
      </c>
    </row>
    <row r="22" spans="1:15" ht="11.25" customHeight="1" x14ac:dyDescent="0.15">
      <c r="A22" s="40" t="s">
        <v>36</v>
      </c>
      <c r="B22" s="58">
        <v>19094863.600000001</v>
      </c>
      <c r="C22" s="58">
        <v>464518.68</v>
      </c>
      <c r="D22" s="58">
        <v>0</v>
      </c>
      <c r="E22" s="58">
        <v>324695.13</v>
      </c>
      <c r="F22" s="58">
        <v>4403</v>
      </c>
      <c r="G22" s="58">
        <v>7448171.6900000004</v>
      </c>
      <c r="H22" s="58">
        <v>6374489.3200000003</v>
      </c>
      <c r="I22" s="58">
        <v>137515.75</v>
      </c>
      <c r="J22" s="58">
        <v>4249963.37</v>
      </c>
      <c r="K22" s="58">
        <v>0</v>
      </c>
      <c r="L22" s="58">
        <v>91106.66</v>
      </c>
      <c r="M22" s="58">
        <v>0</v>
      </c>
      <c r="N22" s="58">
        <v>0</v>
      </c>
      <c r="O22" s="58">
        <v>0</v>
      </c>
    </row>
    <row r="23" spans="1:15" ht="11.25" customHeight="1" x14ac:dyDescent="0.15">
      <c r="A23" s="41" t="s">
        <v>111</v>
      </c>
      <c r="B23" s="58">
        <v>5536966.6299999999</v>
      </c>
      <c r="C23" s="59">
        <v>431067.73</v>
      </c>
      <c r="D23" s="59">
        <v>0</v>
      </c>
      <c r="E23" s="59">
        <v>56235.049999999996</v>
      </c>
      <c r="F23" s="59">
        <v>0</v>
      </c>
      <c r="G23" s="59">
        <v>0</v>
      </c>
      <c r="H23" s="59">
        <v>4896260.92</v>
      </c>
      <c r="I23" s="59">
        <v>42270.369999999995</v>
      </c>
      <c r="J23" s="59">
        <v>111132.56</v>
      </c>
      <c r="K23" s="59">
        <v>0</v>
      </c>
      <c r="L23" s="59">
        <v>0</v>
      </c>
      <c r="M23" s="59">
        <v>0</v>
      </c>
      <c r="N23" s="59">
        <v>0</v>
      </c>
      <c r="O23" s="60">
        <v>0</v>
      </c>
    </row>
    <row r="24" spans="1:15" ht="11.25" customHeight="1" x14ac:dyDescent="0.15">
      <c r="A24" s="41" t="s">
        <v>112</v>
      </c>
      <c r="B24" s="58">
        <v>13557896.970000003</v>
      </c>
      <c r="C24" s="59">
        <v>33450.949999999997</v>
      </c>
      <c r="D24" s="59">
        <v>0</v>
      </c>
      <c r="E24" s="59">
        <v>268460.08</v>
      </c>
      <c r="F24" s="59">
        <v>4403</v>
      </c>
      <c r="G24" s="59">
        <v>7448171.6900000004</v>
      </c>
      <c r="H24" s="59">
        <v>1478228.4000000001</v>
      </c>
      <c r="I24" s="59">
        <v>95245.380000000019</v>
      </c>
      <c r="J24" s="59">
        <v>4138830.8100000005</v>
      </c>
      <c r="K24" s="59">
        <v>0</v>
      </c>
      <c r="L24" s="59">
        <v>91106.66</v>
      </c>
      <c r="M24" s="59">
        <v>0</v>
      </c>
      <c r="N24" s="59">
        <v>0</v>
      </c>
      <c r="O24" s="60">
        <v>0</v>
      </c>
    </row>
    <row r="25" spans="1:15" ht="11.25" customHeight="1" x14ac:dyDescent="0.15">
      <c r="A25" s="39" t="s">
        <v>136</v>
      </c>
      <c r="B25" s="62">
        <v>537516850.28000009</v>
      </c>
      <c r="C25" s="62">
        <v>8639607.709999999</v>
      </c>
      <c r="D25" s="62">
        <v>8496214.2699999996</v>
      </c>
      <c r="E25" s="62">
        <v>74661853.770000011</v>
      </c>
      <c r="F25" s="62">
        <v>15224952.940000001</v>
      </c>
      <c r="G25" s="62">
        <v>321632985.33000004</v>
      </c>
      <c r="H25" s="62">
        <v>66817239.399999999</v>
      </c>
      <c r="I25" s="62">
        <v>21252114.390000001</v>
      </c>
      <c r="J25" s="62">
        <v>16149654.229999997</v>
      </c>
      <c r="K25" s="62">
        <v>903684.42</v>
      </c>
      <c r="L25" s="62">
        <v>1697127.3500000003</v>
      </c>
      <c r="M25" s="62">
        <v>680566.73</v>
      </c>
      <c r="N25" s="62">
        <v>49359.74</v>
      </c>
      <c r="O25" s="62">
        <v>1311490</v>
      </c>
    </row>
    <row r="26" spans="1:15" ht="11.25" customHeight="1" x14ac:dyDescent="0.15">
      <c r="A26" s="40" t="s">
        <v>32</v>
      </c>
      <c r="B26" s="62">
        <v>872019.27</v>
      </c>
      <c r="C26" s="62">
        <v>0</v>
      </c>
      <c r="D26" s="62">
        <v>0</v>
      </c>
      <c r="E26" s="62">
        <v>0</v>
      </c>
      <c r="F26" s="62">
        <v>0</v>
      </c>
      <c r="G26" s="62">
        <v>872019.27</v>
      </c>
      <c r="H26" s="62">
        <v>0</v>
      </c>
      <c r="I26" s="62">
        <v>0</v>
      </c>
      <c r="J26" s="62">
        <v>0</v>
      </c>
      <c r="K26" s="62">
        <v>0</v>
      </c>
      <c r="L26" s="62">
        <v>0</v>
      </c>
      <c r="M26" s="62">
        <v>0</v>
      </c>
      <c r="N26" s="62">
        <v>0</v>
      </c>
      <c r="O26" s="62">
        <v>0</v>
      </c>
    </row>
    <row r="27" spans="1:15" ht="11.25" customHeight="1" x14ac:dyDescent="0.15">
      <c r="A27" s="41" t="s">
        <v>104</v>
      </c>
      <c r="B27" s="62">
        <v>872019.27</v>
      </c>
      <c r="C27" s="60">
        <v>0</v>
      </c>
      <c r="D27" s="60">
        <v>0</v>
      </c>
      <c r="E27" s="60">
        <v>0</v>
      </c>
      <c r="F27" s="60">
        <v>0</v>
      </c>
      <c r="G27" s="60">
        <v>872019.27</v>
      </c>
      <c r="H27" s="60">
        <v>0</v>
      </c>
      <c r="I27" s="60">
        <v>0</v>
      </c>
      <c r="J27" s="60">
        <v>0</v>
      </c>
      <c r="K27" s="60">
        <v>0</v>
      </c>
      <c r="L27" s="60">
        <v>0</v>
      </c>
      <c r="M27" s="60">
        <v>0</v>
      </c>
      <c r="N27" s="60">
        <v>0</v>
      </c>
      <c r="O27" s="60">
        <v>0</v>
      </c>
    </row>
    <row r="28" spans="1:15" ht="11.25" customHeight="1" x14ac:dyDescent="0.15">
      <c r="A28" s="44" t="s">
        <v>30</v>
      </c>
      <c r="B28" s="62">
        <v>20441717.220000003</v>
      </c>
      <c r="C28" s="62">
        <v>0</v>
      </c>
      <c r="D28" s="62">
        <v>0</v>
      </c>
      <c r="E28" s="62">
        <v>1629411</v>
      </c>
      <c r="F28" s="62">
        <v>147845.34999999998</v>
      </c>
      <c r="G28" s="62">
        <v>17313447.399999999</v>
      </c>
      <c r="H28" s="62">
        <v>585098.66999999993</v>
      </c>
      <c r="I28" s="62">
        <v>13547</v>
      </c>
      <c r="J28" s="62">
        <v>540787.79999999993</v>
      </c>
      <c r="K28" s="62">
        <v>0</v>
      </c>
      <c r="L28" s="62">
        <v>211580</v>
      </c>
      <c r="M28" s="62">
        <v>0</v>
      </c>
      <c r="N28" s="62">
        <v>0</v>
      </c>
      <c r="O28" s="62">
        <v>0</v>
      </c>
    </row>
    <row r="29" spans="1:15" ht="11.25" customHeight="1" x14ac:dyDescent="0.15">
      <c r="A29" s="15" t="s">
        <v>53</v>
      </c>
      <c r="B29" s="58">
        <v>20441717.220000003</v>
      </c>
      <c r="C29" s="60">
        <v>0</v>
      </c>
      <c r="D29" s="60">
        <v>0</v>
      </c>
      <c r="E29" s="60">
        <v>1629411</v>
      </c>
      <c r="F29" s="61">
        <v>147845.34999999998</v>
      </c>
      <c r="G29" s="59">
        <v>17313447.399999999</v>
      </c>
      <c r="H29" s="59">
        <v>585098.66999999993</v>
      </c>
      <c r="I29" s="59">
        <v>13547</v>
      </c>
      <c r="J29" s="59">
        <v>540787.79999999993</v>
      </c>
      <c r="K29" s="59">
        <v>0</v>
      </c>
      <c r="L29" s="59">
        <v>211580</v>
      </c>
      <c r="M29" s="59">
        <v>0</v>
      </c>
      <c r="N29" s="59">
        <v>0</v>
      </c>
      <c r="O29" s="60">
        <v>0</v>
      </c>
    </row>
    <row r="30" spans="1:15" ht="11.25" customHeight="1" x14ac:dyDescent="0.15">
      <c r="A30" s="18" t="s">
        <v>36</v>
      </c>
      <c r="B30" s="62">
        <v>516203113.79000008</v>
      </c>
      <c r="C30" s="62">
        <v>8639607.709999999</v>
      </c>
      <c r="D30" s="62">
        <v>8496214.2699999996</v>
      </c>
      <c r="E30" s="62">
        <v>73032442.770000011</v>
      </c>
      <c r="F30" s="62">
        <v>15077107.590000002</v>
      </c>
      <c r="G30" s="62">
        <v>303447518.66000003</v>
      </c>
      <c r="H30" s="62">
        <v>66232140.729999997</v>
      </c>
      <c r="I30" s="62">
        <v>21238567.390000001</v>
      </c>
      <c r="J30" s="62">
        <v>15608866.429999996</v>
      </c>
      <c r="K30" s="62">
        <v>903684.42</v>
      </c>
      <c r="L30" s="62">
        <v>1485547.3500000003</v>
      </c>
      <c r="M30" s="62">
        <v>680566.73</v>
      </c>
      <c r="N30" s="62">
        <v>49359.74</v>
      </c>
      <c r="O30" s="62">
        <v>1311490</v>
      </c>
    </row>
    <row r="31" spans="1:15" ht="11.25" customHeight="1" x14ac:dyDescent="0.15">
      <c r="A31" s="21" t="s">
        <v>111</v>
      </c>
      <c r="B31" s="58">
        <v>24843.599999999999</v>
      </c>
      <c r="C31" s="60">
        <v>0</v>
      </c>
      <c r="D31" s="60">
        <v>0</v>
      </c>
      <c r="E31" s="60">
        <v>0</v>
      </c>
      <c r="F31" s="60">
        <v>0</v>
      </c>
      <c r="G31" s="60">
        <v>0</v>
      </c>
      <c r="H31" s="60">
        <v>24843.599999999999</v>
      </c>
      <c r="I31" s="60">
        <v>0</v>
      </c>
      <c r="J31" s="60">
        <v>0</v>
      </c>
      <c r="K31" s="60">
        <v>0</v>
      </c>
      <c r="L31" s="60">
        <v>0</v>
      </c>
      <c r="M31" s="60">
        <v>0</v>
      </c>
      <c r="N31" s="60">
        <v>0</v>
      </c>
      <c r="O31" s="60">
        <v>0</v>
      </c>
    </row>
    <row r="32" spans="1:15" ht="11.25" customHeight="1" x14ac:dyDescent="0.15">
      <c r="A32" s="21" t="s">
        <v>112</v>
      </c>
      <c r="B32" s="58">
        <v>516178270.19000006</v>
      </c>
      <c r="C32" s="60">
        <v>8639607.709999999</v>
      </c>
      <c r="D32" s="60">
        <v>8496214.2699999996</v>
      </c>
      <c r="E32" s="60">
        <v>73032442.770000011</v>
      </c>
      <c r="F32" s="61">
        <v>15077107.590000002</v>
      </c>
      <c r="G32" s="60">
        <v>303447518.66000003</v>
      </c>
      <c r="H32" s="60">
        <v>66207297.129999995</v>
      </c>
      <c r="I32" s="60">
        <v>21238567.390000001</v>
      </c>
      <c r="J32" s="59">
        <v>15608866.429999996</v>
      </c>
      <c r="K32" s="59">
        <v>903684.42</v>
      </c>
      <c r="L32" s="59">
        <v>1485547.3500000003</v>
      </c>
      <c r="M32" s="59">
        <v>680566.73</v>
      </c>
      <c r="N32" s="59">
        <v>49359.74</v>
      </c>
      <c r="O32" s="60">
        <v>1311490</v>
      </c>
    </row>
    <row r="33" spans="1:9" ht="11.25" customHeight="1" x14ac:dyDescent="0.15">
      <c r="A33" s="46"/>
      <c r="B33" s="8"/>
      <c r="C33" s="8"/>
      <c r="D33" s="8"/>
      <c r="E33" s="8"/>
      <c r="F33" s="8"/>
      <c r="G33" s="8"/>
      <c r="H33" s="8"/>
      <c r="I33" s="8"/>
    </row>
    <row r="34" spans="1:9" ht="11.25" customHeight="1" x14ac:dyDescent="0.15">
      <c r="A34" s="64" t="s">
        <v>132</v>
      </c>
      <c r="B34" s="8"/>
      <c r="C34" s="8"/>
      <c r="D34" s="8"/>
      <c r="E34" s="8"/>
      <c r="F34" s="8"/>
      <c r="G34" s="8"/>
      <c r="H34" s="8"/>
      <c r="I34" s="8"/>
    </row>
    <row r="35" spans="1:9" s="63" customFormat="1" ht="11.25" customHeight="1" x14ac:dyDescent="0.15">
      <c r="A35" s="8" t="s">
        <v>133</v>
      </c>
      <c r="B35" s="8"/>
      <c r="C35" s="8"/>
      <c r="D35" s="8"/>
      <c r="E35" s="8"/>
      <c r="F35" s="8"/>
      <c r="G35" s="8"/>
      <c r="H35" s="8"/>
      <c r="I35" s="8"/>
    </row>
    <row r="36" spans="1:9" s="63" customFormat="1" ht="11.25" customHeight="1" x14ac:dyDescent="0.15">
      <c r="A36" s="47" t="s">
        <v>43</v>
      </c>
      <c r="B36" s="8"/>
      <c r="C36" s="8"/>
      <c r="D36" s="8"/>
      <c r="E36" s="8"/>
      <c r="F36" s="8"/>
      <c r="G36" s="8"/>
      <c r="H36" s="8"/>
      <c r="I36" s="8"/>
    </row>
    <row r="37" spans="1:9" s="63" customFormat="1" ht="11.25" customHeight="1" x14ac:dyDescent="0.15">
      <c r="A37" s="46" t="s">
        <v>45</v>
      </c>
      <c r="B37" s="8"/>
      <c r="C37" s="8"/>
      <c r="D37" s="8"/>
      <c r="E37" s="8"/>
      <c r="F37" s="8"/>
      <c r="G37" s="8"/>
      <c r="H37" s="8"/>
      <c r="I37" s="8"/>
    </row>
    <row r="39" spans="1:9" ht="11.25" customHeight="1" x14ac:dyDescent="0.15">
      <c r="A39" s="23" t="s">
        <v>118</v>
      </c>
    </row>
  </sheetData>
  <hyperlinks>
    <hyperlink ref="A39" location="Índice!A1" display="VOLVER AL ÍNDICE"/>
  </hyperlinks>
  <pageMargins left="0.70866141732283472" right="0.70866141732283472" top="0.74803149606299213" bottom="0.74803149606299213" header="0.31496062992125984" footer="0.31496062992125984"/>
  <pageSetup paperSize="9" scale="74"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C38" sqref="C38"/>
    </sheetView>
  </sheetViews>
  <sheetFormatPr baseColWidth="10" defaultColWidth="11.42578125" defaultRowHeight="11.25" customHeight="1" x14ac:dyDescent="0.15"/>
  <cols>
    <col min="1" max="1" width="28.5703125" style="8" customWidth="1"/>
    <col min="2" max="2" width="16.28515625" style="8" customWidth="1"/>
    <col min="3" max="3" width="20.5703125" style="8" customWidth="1"/>
    <col min="4" max="4" width="23.85546875" style="8" bestFit="1" customWidth="1"/>
    <col min="5" max="5" width="18.140625" style="8" customWidth="1"/>
    <col min="6" max="6" width="18.140625" style="8" bestFit="1" customWidth="1"/>
    <col min="7" max="7" width="16.85546875" style="8" customWidth="1"/>
    <col min="8" max="16384" width="11.42578125" style="8"/>
  </cols>
  <sheetData>
    <row r="1" spans="1:7" ht="10.5" x14ac:dyDescent="0.15">
      <c r="A1" s="6" t="s">
        <v>1628</v>
      </c>
      <c r="B1" s="6"/>
      <c r="C1" s="6"/>
      <c r="D1" s="6"/>
      <c r="E1" s="6"/>
      <c r="F1" s="6"/>
    </row>
    <row r="3" spans="1:7" ht="11.25" customHeight="1" x14ac:dyDescent="0.15">
      <c r="A3" s="1406" t="s">
        <v>1629</v>
      </c>
      <c r="B3" s="1456" t="s">
        <v>50</v>
      </c>
      <c r="C3" s="1457"/>
      <c r="D3" s="1458"/>
      <c r="E3" s="1458"/>
      <c r="F3" s="1458"/>
      <c r="G3" s="1459"/>
    </row>
    <row r="4" spans="1:7" ht="31.5" customHeight="1" x14ac:dyDescent="0.15">
      <c r="A4" s="1460"/>
      <c r="B4" s="1461" t="s">
        <v>50</v>
      </c>
      <c r="C4" s="55" t="s">
        <v>1630</v>
      </c>
      <c r="D4" s="1462" t="s">
        <v>1631</v>
      </c>
      <c r="E4" s="1462" t="s">
        <v>1632</v>
      </c>
      <c r="F4" s="1462" t="s">
        <v>1633</v>
      </c>
      <c r="G4" s="56" t="s">
        <v>1634</v>
      </c>
    </row>
    <row r="5" spans="1:7" ht="11.25" customHeight="1" x14ac:dyDescent="0.15">
      <c r="A5" s="1448" t="s">
        <v>50</v>
      </c>
      <c r="B5" s="1463">
        <v>1016424</v>
      </c>
      <c r="C5" s="1464">
        <v>2914</v>
      </c>
      <c r="D5" s="1464">
        <v>6587</v>
      </c>
      <c r="E5" s="1464">
        <v>876023</v>
      </c>
      <c r="F5" s="1464">
        <v>123664</v>
      </c>
      <c r="G5" s="1464">
        <f>'[1]411'!$H$4+'[1]411'!$D$4</f>
        <v>7236</v>
      </c>
    </row>
    <row r="6" spans="1:7" ht="11.25" customHeight="1" x14ac:dyDescent="0.15">
      <c r="A6" s="8" t="s">
        <v>87</v>
      </c>
      <c r="B6" s="1463">
        <v>27</v>
      </c>
      <c r="C6" s="1465" t="s">
        <v>1241</v>
      </c>
      <c r="D6" s="1465" t="s">
        <v>1241</v>
      </c>
      <c r="E6" s="1465" t="s">
        <v>1241</v>
      </c>
      <c r="F6" s="1465">
        <v>27</v>
      </c>
      <c r="G6" s="1465" t="s">
        <v>1241</v>
      </c>
    </row>
    <row r="7" spans="1:7" ht="11.25" customHeight="1" x14ac:dyDescent="0.15">
      <c r="A7" s="8" t="s">
        <v>88</v>
      </c>
      <c r="B7" s="1463">
        <v>12300</v>
      </c>
      <c r="C7" s="1465">
        <v>2448</v>
      </c>
      <c r="D7" s="1465" t="s">
        <v>1241</v>
      </c>
      <c r="E7" s="1465" t="s">
        <v>1241</v>
      </c>
      <c r="F7" s="1465">
        <v>9789</v>
      </c>
      <c r="G7" s="1465">
        <v>63</v>
      </c>
    </row>
    <row r="8" spans="1:7" ht="11.25" customHeight="1" x14ac:dyDescent="0.15">
      <c r="A8" s="8" t="s">
        <v>89</v>
      </c>
      <c r="B8" s="1463">
        <v>179</v>
      </c>
      <c r="C8" s="1465" t="s">
        <v>1241</v>
      </c>
      <c r="D8" s="1465" t="s">
        <v>1241</v>
      </c>
      <c r="E8" s="1465" t="s">
        <v>1241</v>
      </c>
      <c r="F8" s="1465">
        <v>179</v>
      </c>
      <c r="G8" s="1465" t="s">
        <v>1241</v>
      </c>
    </row>
    <row r="9" spans="1:7" ht="11.25" customHeight="1" x14ac:dyDescent="0.15">
      <c r="A9" s="8" t="s">
        <v>90</v>
      </c>
      <c r="B9" s="1463">
        <v>0</v>
      </c>
      <c r="C9" s="1465" t="s">
        <v>1241</v>
      </c>
      <c r="D9" s="1465" t="s">
        <v>1241</v>
      </c>
      <c r="E9" s="1465" t="s">
        <v>1241</v>
      </c>
      <c r="F9" s="1465" t="s">
        <v>1241</v>
      </c>
      <c r="G9" s="1465" t="s">
        <v>1241</v>
      </c>
    </row>
    <row r="10" spans="1:7" ht="11.25" customHeight="1" x14ac:dyDescent="0.15">
      <c r="A10" s="8" t="s">
        <v>91</v>
      </c>
      <c r="B10" s="1463">
        <v>0</v>
      </c>
      <c r="C10" s="1465" t="s">
        <v>1241</v>
      </c>
      <c r="D10" s="1465" t="s">
        <v>1241</v>
      </c>
      <c r="E10" s="1465" t="s">
        <v>1241</v>
      </c>
      <c r="F10" s="1465" t="s">
        <v>1241</v>
      </c>
      <c r="G10" s="1465" t="s">
        <v>1241</v>
      </c>
    </row>
    <row r="11" spans="1:7" ht="11.25" customHeight="1" x14ac:dyDescent="0.15">
      <c r="A11" s="8" t="s">
        <v>92</v>
      </c>
      <c r="B11" s="1463">
        <v>2265</v>
      </c>
      <c r="C11" s="1465" t="s">
        <v>1241</v>
      </c>
      <c r="D11" s="1465" t="s">
        <v>1241</v>
      </c>
      <c r="E11" s="1465">
        <v>2265</v>
      </c>
      <c r="F11" s="1465" t="s">
        <v>1241</v>
      </c>
      <c r="G11" s="1465" t="s">
        <v>1241</v>
      </c>
    </row>
    <row r="12" spans="1:7" ht="11.25" customHeight="1" x14ac:dyDescent="0.15">
      <c r="A12" s="8" t="s">
        <v>93</v>
      </c>
      <c r="B12" s="1463">
        <v>1000762</v>
      </c>
      <c r="C12" s="1465">
        <v>442</v>
      </c>
      <c r="D12" s="1465">
        <v>5724</v>
      </c>
      <c r="E12" s="1465">
        <v>873758</v>
      </c>
      <c r="F12" s="1465">
        <v>113665</v>
      </c>
      <c r="G12" s="1465">
        <v>7173</v>
      </c>
    </row>
    <row r="13" spans="1:7" ht="11.25" customHeight="1" x14ac:dyDescent="0.15">
      <c r="A13" s="8" t="s">
        <v>94</v>
      </c>
      <c r="B13" s="1463">
        <v>0</v>
      </c>
      <c r="C13" s="1465" t="s">
        <v>1241</v>
      </c>
      <c r="D13" s="1465" t="s">
        <v>1241</v>
      </c>
      <c r="E13" s="1465" t="s">
        <v>1241</v>
      </c>
      <c r="F13" s="1465" t="s">
        <v>1241</v>
      </c>
      <c r="G13" s="1465" t="s">
        <v>1241</v>
      </c>
    </row>
    <row r="14" spans="1:7" ht="11.25" customHeight="1" x14ac:dyDescent="0.15">
      <c r="A14" s="8" t="s">
        <v>95</v>
      </c>
      <c r="B14" s="1463">
        <v>24</v>
      </c>
      <c r="C14" s="1465">
        <v>24</v>
      </c>
      <c r="D14" s="1465" t="s">
        <v>1241</v>
      </c>
      <c r="E14" s="1465" t="s">
        <v>1241</v>
      </c>
      <c r="F14" s="1465" t="s">
        <v>1241</v>
      </c>
      <c r="G14" s="1465" t="s">
        <v>1241</v>
      </c>
    </row>
    <row r="15" spans="1:7" ht="11.25" customHeight="1" x14ac:dyDescent="0.15">
      <c r="A15" s="8" t="s">
        <v>96</v>
      </c>
      <c r="B15" s="1463">
        <v>0</v>
      </c>
      <c r="C15" s="1465" t="s">
        <v>1241</v>
      </c>
      <c r="D15" s="1465" t="s">
        <v>1241</v>
      </c>
      <c r="E15" s="1465" t="s">
        <v>1241</v>
      </c>
      <c r="F15" s="1465" t="s">
        <v>1241</v>
      </c>
      <c r="G15" s="1465" t="s">
        <v>1241</v>
      </c>
    </row>
    <row r="16" spans="1:7" ht="11.25" customHeight="1" x14ac:dyDescent="0.15">
      <c r="A16" s="8" t="s">
        <v>97</v>
      </c>
      <c r="B16" s="1463">
        <v>387</v>
      </c>
      <c r="C16" s="1465" t="s">
        <v>1241</v>
      </c>
      <c r="D16" s="1465">
        <v>383</v>
      </c>
      <c r="E16" s="1465" t="s">
        <v>1241</v>
      </c>
      <c r="F16" s="1465">
        <v>4</v>
      </c>
      <c r="G16" s="1465" t="s">
        <v>1241</v>
      </c>
    </row>
    <row r="17" spans="1:7" ht="11.25" customHeight="1" x14ac:dyDescent="0.15">
      <c r="A17" s="8" t="s">
        <v>98</v>
      </c>
      <c r="B17" s="1463">
        <v>0</v>
      </c>
      <c r="C17" s="1465" t="s">
        <v>1241</v>
      </c>
      <c r="D17" s="1465" t="s">
        <v>1241</v>
      </c>
      <c r="E17" s="1465" t="s">
        <v>1241</v>
      </c>
      <c r="F17" s="1465" t="s">
        <v>1241</v>
      </c>
      <c r="G17" s="1465" t="s">
        <v>1241</v>
      </c>
    </row>
    <row r="18" spans="1:7" ht="11.25" customHeight="1" x14ac:dyDescent="0.15">
      <c r="A18" s="8" t="s">
        <v>680</v>
      </c>
      <c r="B18" s="1463">
        <v>0</v>
      </c>
      <c r="C18" s="1465" t="s">
        <v>1241</v>
      </c>
      <c r="D18" s="1465" t="s">
        <v>1241</v>
      </c>
      <c r="E18" s="1465" t="s">
        <v>1241</v>
      </c>
      <c r="F18" s="1465" t="s">
        <v>1241</v>
      </c>
      <c r="G18" s="1465" t="s">
        <v>1241</v>
      </c>
    </row>
    <row r="19" spans="1:7" ht="11.25" customHeight="1" x14ac:dyDescent="0.15">
      <c r="A19" s="8" t="s">
        <v>681</v>
      </c>
      <c r="B19" s="1463">
        <v>0</v>
      </c>
      <c r="C19" s="1465" t="s">
        <v>1241</v>
      </c>
      <c r="D19" s="1465" t="s">
        <v>1241</v>
      </c>
      <c r="E19" s="1465" t="s">
        <v>1241</v>
      </c>
      <c r="F19" s="1465" t="s">
        <v>1241</v>
      </c>
      <c r="G19" s="1465" t="s">
        <v>1241</v>
      </c>
    </row>
    <row r="20" spans="1:7" ht="11.25" customHeight="1" x14ac:dyDescent="0.15">
      <c r="A20" s="8" t="s">
        <v>101</v>
      </c>
      <c r="B20" s="1463">
        <v>0</v>
      </c>
      <c r="C20" s="1465" t="s">
        <v>1241</v>
      </c>
      <c r="D20" s="1465" t="s">
        <v>1241</v>
      </c>
      <c r="E20" s="1465" t="s">
        <v>1241</v>
      </c>
      <c r="F20" s="1465" t="s">
        <v>1241</v>
      </c>
      <c r="G20" s="1465" t="s">
        <v>1241</v>
      </c>
    </row>
    <row r="21" spans="1:7" ht="11.25" customHeight="1" x14ac:dyDescent="0.15">
      <c r="A21" s="8" t="s">
        <v>102</v>
      </c>
      <c r="B21" s="1463">
        <v>480</v>
      </c>
      <c r="C21" s="1465" t="s">
        <v>1241</v>
      </c>
      <c r="D21" s="1465">
        <v>480</v>
      </c>
      <c r="E21" s="1465" t="s">
        <v>1241</v>
      </c>
      <c r="F21" s="1465" t="s">
        <v>1241</v>
      </c>
      <c r="G21" s="1465" t="s">
        <v>1241</v>
      </c>
    </row>
    <row r="22" spans="1:7" ht="11.25" customHeight="1" x14ac:dyDescent="0.15">
      <c r="E22" s="1465"/>
    </row>
    <row r="23" spans="1:7" ht="11.25" customHeight="1" x14ac:dyDescent="0.15">
      <c r="A23" s="67" t="s">
        <v>1635</v>
      </c>
      <c r="B23" s="1452"/>
      <c r="C23" s="1452"/>
      <c r="D23" s="1452"/>
      <c r="E23" s="1465"/>
      <c r="F23" s="1452"/>
    </row>
    <row r="24" spans="1:7" s="1245" customFormat="1" ht="11.25" customHeight="1" x14ac:dyDescent="0.15">
      <c r="A24" s="1454" t="s">
        <v>43</v>
      </c>
      <c r="B24" s="1466"/>
      <c r="C24" s="1466"/>
      <c r="D24" s="1466"/>
      <c r="E24" s="1465"/>
      <c r="F24" s="1466"/>
      <c r="G24" s="8"/>
    </row>
    <row r="25" spans="1:7" s="1245" customFormat="1" ht="11.25" customHeight="1" x14ac:dyDescent="0.15">
      <c r="A25" s="1069" t="s">
        <v>1593</v>
      </c>
      <c r="B25" s="1291"/>
      <c r="C25" s="1291"/>
      <c r="D25" s="1291"/>
      <c r="E25" s="1465"/>
      <c r="F25" s="1291"/>
      <c r="G25" s="8"/>
    </row>
    <row r="27" spans="1:7" ht="11.25" customHeight="1" x14ac:dyDescent="0.15">
      <c r="A27" s="23" t="s">
        <v>118</v>
      </c>
    </row>
  </sheetData>
  <hyperlinks>
    <hyperlink ref="A27" location="Índice!A1" display="VOLVER AL ÍNDICE"/>
  </hyperlinks>
  <pageMargins left="0.7" right="0.7" top="0.75" bottom="0.75" header="0.3" footer="0.3"/>
  <pageSetup paperSize="14" orientation="portrait" verticalDpi="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C38" sqref="C38"/>
    </sheetView>
  </sheetViews>
  <sheetFormatPr baseColWidth="10" defaultColWidth="9.140625" defaultRowHeight="12" customHeight="1" x14ac:dyDescent="0.25"/>
  <cols>
    <col min="1" max="1" width="27.5703125" style="747" customWidth="1"/>
    <col min="2" max="2" width="13.42578125" style="747" customWidth="1"/>
    <col min="3" max="6" width="26.42578125" style="747" customWidth="1"/>
    <col min="7" max="7" width="21.42578125" style="747" customWidth="1"/>
    <col min="8" max="16384" width="9.140625" style="75"/>
  </cols>
  <sheetData>
    <row r="1" spans="1:7" ht="10.5" x14ac:dyDescent="0.25">
      <c r="A1" s="1467" t="s">
        <v>1636</v>
      </c>
    </row>
    <row r="2" spans="1:7" ht="12" customHeight="1" x14ac:dyDescent="0.25">
      <c r="A2" s="760"/>
    </row>
    <row r="3" spans="1:7" ht="11.25" customHeight="1" x14ac:dyDescent="0.25">
      <c r="A3" s="1468" t="s">
        <v>1637</v>
      </c>
      <c r="B3" s="1469" t="s">
        <v>50</v>
      </c>
      <c r="C3" s="1470" t="s">
        <v>1638</v>
      </c>
      <c r="D3" s="1471"/>
      <c r="E3" s="1470"/>
      <c r="F3" s="1471"/>
      <c r="G3" s="1472"/>
    </row>
    <row r="4" spans="1:7" ht="52.5" customHeight="1" x14ac:dyDescent="0.25">
      <c r="A4" s="1473"/>
      <c r="B4" s="1474"/>
      <c r="C4" s="1470" t="s">
        <v>1639</v>
      </c>
      <c r="D4" s="1475" t="s">
        <v>1640</v>
      </c>
      <c r="E4" s="1470" t="s">
        <v>1641</v>
      </c>
      <c r="F4" s="1475" t="s">
        <v>1642</v>
      </c>
      <c r="G4" s="1476" t="s">
        <v>1604</v>
      </c>
    </row>
    <row r="5" spans="1:7" ht="11.25" customHeight="1" x14ac:dyDescent="0.25">
      <c r="A5" s="1477" t="s">
        <v>50</v>
      </c>
      <c r="B5" s="1478">
        <v>10</v>
      </c>
      <c r="C5" s="1478" t="s">
        <v>1241</v>
      </c>
      <c r="D5" s="1478" t="s">
        <v>1241</v>
      </c>
      <c r="E5" s="1478" t="s">
        <v>1241</v>
      </c>
      <c r="F5" s="1478" t="s">
        <v>1241</v>
      </c>
      <c r="G5" s="1478">
        <v>10</v>
      </c>
    </row>
    <row r="6" spans="1:7" ht="11.25" customHeight="1" x14ac:dyDescent="0.25">
      <c r="A6" s="1440" t="s">
        <v>1643</v>
      </c>
      <c r="B6" s="1478">
        <v>1</v>
      </c>
      <c r="C6" s="1479" t="s">
        <v>1241</v>
      </c>
      <c r="D6" s="1479" t="s">
        <v>1241</v>
      </c>
      <c r="E6" s="1479" t="s">
        <v>1241</v>
      </c>
      <c r="F6" s="1479" t="s">
        <v>1241</v>
      </c>
      <c r="G6" s="1479">
        <v>1</v>
      </c>
    </row>
    <row r="7" spans="1:7" ht="11.25" customHeight="1" x14ac:dyDescent="0.25">
      <c r="A7" s="1440" t="s">
        <v>1644</v>
      </c>
      <c r="B7" s="1478">
        <v>1</v>
      </c>
      <c r="C7" s="1479" t="s">
        <v>1241</v>
      </c>
      <c r="D7" s="1479" t="s">
        <v>1241</v>
      </c>
      <c r="E7" s="1479" t="s">
        <v>1241</v>
      </c>
      <c r="F7" s="1479" t="s">
        <v>1241</v>
      </c>
      <c r="G7" s="1479">
        <v>1</v>
      </c>
    </row>
    <row r="8" spans="1:7" ht="11.25" customHeight="1" x14ac:dyDescent="0.25">
      <c r="A8" s="1440" t="s">
        <v>1645</v>
      </c>
      <c r="B8" s="1478">
        <v>2</v>
      </c>
      <c r="C8" s="1479" t="s">
        <v>1241</v>
      </c>
      <c r="D8" s="1479" t="s">
        <v>1241</v>
      </c>
      <c r="E8" s="1479" t="s">
        <v>1241</v>
      </c>
      <c r="F8" s="1479" t="s">
        <v>1241</v>
      </c>
      <c r="G8" s="1479">
        <v>2</v>
      </c>
    </row>
    <row r="9" spans="1:7" ht="14.25" customHeight="1" x14ac:dyDescent="0.25">
      <c r="A9" s="1440" t="s">
        <v>1646</v>
      </c>
      <c r="B9" s="1478">
        <v>1</v>
      </c>
      <c r="C9" s="1479" t="s">
        <v>1241</v>
      </c>
      <c r="D9" s="1479" t="s">
        <v>1241</v>
      </c>
      <c r="E9" s="1479" t="s">
        <v>1241</v>
      </c>
      <c r="F9" s="1479" t="s">
        <v>1241</v>
      </c>
      <c r="G9" s="1479">
        <v>1</v>
      </c>
    </row>
    <row r="10" spans="1:7" ht="11.25" customHeight="1" x14ac:dyDescent="0.25">
      <c r="A10" s="1440" t="s">
        <v>1647</v>
      </c>
      <c r="B10" s="1478">
        <v>2</v>
      </c>
      <c r="C10" s="1479" t="s">
        <v>1241</v>
      </c>
      <c r="D10" s="1479" t="s">
        <v>1241</v>
      </c>
      <c r="E10" s="1479" t="s">
        <v>1241</v>
      </c>
      <c r="F10" s="1479" t="s">
        <v>1241</v>
      </c>
      <c r="G10" s="1479">
        <v>2</v>
      </c>
    </row>
    <row r="11" spans="1:7" ht="11.25" customHeight="1" x14ac:dyDescent="0.25">
      <c r="A11" s="1440" t="s">
        <v>1648</v>
      </c>
      <c r="B11" s="1478">
        <v>1</v>
      </c>
      <c r="C11" s="1479" t="s">
        <v>1241</v>
      </c>
      <c r="D11" s="1479" t="s">
        <v>1241</v>
      </c>
      <c r="E11" s="1479" t="s">
        <v>1241</v>
      </c>
      <c r="F11" s="1479" t="s">
        <v>1241</v>
      </c>
      <c r="G11" s="1479">
        <v>1</v>
      </c>
    </row>
    <row r="12" spans="1:7" ht="11.25" customHeight="1" x14ac:dyDescent="0.25">
      <c r="A12" s="1440" t="s">
        <v>1649</v>
      </c>
      <c r="B12" s="1478">
        <v>2</v>
      </c>
      <c r="C12" s="1479" t="s">
        <v>1241</v>
      </c>
      <c r="D12" s="1479" t="s">
        <v>1241</v>
      </c>
      <c r="E12" s="1479" t="s">
        <v>1241</v>
      </c>
      <c r="F12" s="1479" t="s">
        <v>1241</v>
      </c>
      <c r="G12" s="1479">
        <v>2</v>
      </c>
    </row>
    <row r="13" spans="1:7" ht="12" customHeight="1" x14ac:dyDescent="0.25">
      <c r="A13" s="1440"/>
      <c r="B13" s="1478"/>
      <c r="C13" s="1479"/>
      <c r="D13" s="1479"/>
      <c r="E13" s="1479"/>
      <c r="F13" s="1479"/>
      <c r="G13" s="1479"/>
    </row>
    <row r="14" spans="1:7" ht="12" customHeight="1" x14ac:dyDescent="0.25">
      <c r="A14" s="6" t="s">
        <v>1635</v>
      </c>
      <c r="B14" s="6"/>
      <c r="C14" s="6"/>
      <c r="D14" s="6"/>
      <c r="E14" s="6"/>
      <c r="F14" s="6"/>
      <c r="G14" s="6"/>
    </row>
    <row r="15" spans="1:7" ht="12" customHeight="1" x14ac:dyDescent="0.25">
      <c r="A15" s="75" t="s">
        <v>1650</v>
      </c>
      <c r="B15" s="75"/>
      <c r="C15" s="75"/>
      <c r="D15" s="75"/>
      <c r="E15" s="75"/>
      <c r="F15" s="75"/>
      <c r="G15" s="75"/>
    </row>
    <row r="16" spans="1:7" ht="12" customHeight="1" x14ac:dyDescent="0.25">
      <c r="A16" s="747" t="s">
        <v>1651</v>
      </c>
    </row>
    <row r="17" spans="1:7" ht="12" customHeight="1" x14ac:dyDescent="0.25">
      <c r="A17" s="75" t="s">
        <v>1652</v>
      </c>
      <c r="B17" s="75"/>
      <c r="C17" s="75"/>
      <c r="D17" s="75"/>
      <c r="E17" s="75"/>
      <c r="F17" s="75"/>
      <c r="G17" s="75"/>
    </row>
    <row r="18" spans="1:7" ht="12" customHeight="1" x14ac:dyDescent="0.25">
      <c r="A18" s="760" t="s">
        <v>43</v>
      </c>
      <c r="B18" s="760"/>
      <c r="C18" s="760"/>
      <c r="D18" s="760"/>
      <c r="E18" s="760"/>
      <c r="F18" s="760"/>
      <c r="G18" s="760"/>
    </row>
    <row r="19" spans="1:7" ht="12" customHeight="1" x14ac:dyDescent="0.25">
      <c r="A19" s="1069" t="s">
        <v>1593</v>
      </c>
      <c r="B19" s="760"/>
      <c r="C19" s="760"/>
      <c r="D19" s="760"/>
      <c r="E19" s="760"/>
      <c r="F19" s="760"/>
      <c r="G19" s="760"/>
    </row>
    <row r="21" spans="1:7" ht="12" customHeight="1" x14ac:dyDescent="0.15">
      <c r="A21" s="23" t="s">
        <v>118</v>
      </c>
    </row>
  </sheetData>
  <hyperlinks>
    <hyperlink ref="A21"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C38" sqref="C38"/>
    </sheetView>
  </sheetViews>
  <sheetFormatPr baseColWidth="10" defaultColWidth="9.140625" defaultRowHeight="11.25" customHeight="1" x14ac:dyDescent="0.15"/>
  <cols>
    <col min="1" max="1" width="37.85546875" style="1245" customWidth="1"/>
    <col min="2" max="2" width="13.5703125" style="1245" customWidth="1"/>
    <col min="3" max="6" width="26.42578125" style="1245" customWidth="1"/>
    <col min="7" max="7" width="21.42578125" style="1245" customWidth="1"/>
    <col min="8" max="16384" width="9.140625" style="8"/>
  </cols>
  <sheetData>
    <row r="1" spans="1:7" ht="10.5" x14ac:dyDescent="0.15">
      <c r="A1" s="746" t="s">
        <v>1653</v>
      </c>
      <c r="B1" s="747"/>
      <c r="C1" s="747"/>
      <c r="D1" s="747"/>
      <c r="E1" s="747"/>
      <c r="F1" s="747"/>
      <c r="G1" s="747"/>
    </row>
    <row r="2" spans="1:7" ht="11.25" customHeight="1" x14ac:dyDescent="0.15">
      <c r="A2" s="1291"/>
    </row>
    <row r="3" spans="1:7" ht="22.5" customHeight="1" x14ac:dyDescent="0.15">
      <c r="A3" s="1480" t="s">
        <v>1654</v>
      </c>
      <c r="B3" s="1406" t="s">
        <v>50</v>
      </c>
      <c r="C3" s="1458" t="s">
        <v>1638</v>
      </c>
      <c r="D3" s="1481"/>
      <c r="E3" s="1458"/>
      <c r="F3" s="1481"/>
      <c r="G3" s="1482"/>
    </row>
    <row r="4" spans="1:7" ht="45" customHeight="1" x14ac:dyDescent="0.15">
      <c r="A4" s="1483"/>
      <c r="B4" s="1484"/>
      <c r="C4" s="1446" t="s">
        <v>1639</v>
      </c>
      <c r="D4" s="741" t="s">
        <v>1640</v>
      </c>
      <c r="E4" s="1446" t="s">
        <v>1655</v>
      </c>
      <c r="F4" s="741" t="s">
        <v>1656</v>
      </c>
      <c r="G4" s="1447" t="s">
        <v>1604</v>
      </c>
    </row>
    <row r="5" spans="1:7" ht="11.25" customHeight="1" x14ac:dyDescent="0.15">
      <c r="A5" s="1485" t="s">
        <v>50</v>
      </c>
      <c r="B5" s="1486">
        <v>10</v>
      </c>
      <c r="C5" s="1486" t="s">
        <v>1241</v>
      </c>
      <c r="D5" s="1486" t="s">
        <v>1241</v>
      </c>
      <c r="E5" s="1486" t="s">
        <v>1241</v>
      </c>
      <c r="F5" s="1486" t="s">
        <v>1241</v>
      </c>
      <c r="G5" s="1486">
        <v>10</v>
      </c>
    </row>
    <row r="6" spans="1:7" s="3" customFormat="1" ht="10.5" x14ac:dyDescent="0.15">
      <c r="A6" s="11" t="s">
        <v>1657</v>
      </c>
      <c r="B6" s="1487">
        <v>1</v>
      </c>
      <c r="C6" s="1487">
        <v>0</v>
      </c>
      <c r="D6" s="1487">
        <v>0</v>
      </c>
      <c r="E6" s="1487">
        <v>0</v>
      </c>
      <c r="F6" s="1487">
        <v>0</v>
      </c>
      <c r="G6" s="1487">
        <v>1</v>
      </c>
    </row>
    <row r="7" spans="1:7" s="3" customFormat="1" ht="10.5" x14ac:dyDescent="0.15">
      <c r="A7" s="3" t="s">
        <v>1658</v>
      </c>
      <c r="B7" s="198">
        <v>1</v>
      </c>
      <c r="C7" s="198">
        <v>0</v>
      </c>
      <c r="D7" s="198">
        <v>0</v>
      </c>
      <c r="E7" s="198">
        <v>0</v>
      </c>
      <c r="F7" s="198">
        <v>0</v>
      </c>
      <c r="G7" s="198">
        <v>1</v>
      </c>
    </row>
    <row r="8" spans="1:7" s="3" customFormat="1" ht="10.5" x14ac:dyDescent="0.15">
      <c r="A8" s="11" t="s">
        <v>772</v>
      </c>
      <c r="B8" s="1487">
        <v>8</v>
      </c>
      <c r="C8" s="1487">
        <v>0</v>
      </c>
      <c r="D8" s="1487">
        <v>0</v>
      </c>
      <c r="E8" s="1487">
        <v>0</v>
      </c>
      <c r="F8" s="1487">
        <v>0</v>
      </c>
      <c r="G8" s="1487">
        <v>8</v>
      </c>
    </row>
    <row r="9" spans="1:7" s="3" customFormat="1" ht="10.5" x14ac:dyDescent="0.15">
      <c r="A9" s="3" t="s">
        <v>1659</v>
      </c>
      <c r="B9" s="198">
        <v>1</v>
      </c>
      <c r="C9" s="198">
        <v>0</v>
      </c>
      <c r="D9" s="198">
        <v>0</v>
      </c>
      <c r="E9" s="198">
        <v>0</v>
      </c>
      <c r="F9" s="198">
        <v>0</v>
      </c>
      <c r="G9" s="198">
        <v>1</v>
      </c>
    </row>
    <row r="10" spans="1:7" s="3" customFormat="1" ht="10.5" x14ac:dyDescent="0.15">
      <c r="A10" s="3" t="s">
        <v>1660</v>
      </c>
      <c r="B10" s="198">
        <v>1</v>
      </c>
      <c r="C10" s="198">
        <v>0</v>
      </c>
      <c r="D10" s="198">
        <v>0</v>
      </c>
      <c r="E10" s="198">
        <v>0</v>
      </c>
      <c r="F10" s="198">
        <v>0</v>
      </c>
      <c r="G10" s="198">
        <v>1</v>
      </c>
    </row>
    <row r="11" spans="1:7" s="3" customFormat="1" ht="10.5" x14ac:dyDescent="0.15">
      <c r="A11" s="3" t="s">
        <v>1661</v>
      </c>
      <c r="B11" s="198">
        <v>1</v>
      </c>
      <c r="C11" s="198">
        <v>0</v>
      </c>
      <c r="D11" s="198">
        <v>0</v>
      </c>
      <c r="E11" s="198">
        <v>0</v>
      </c>
      <c r="F11" s="198">
        <v>0</v>
      </c>
      <c r="G11" s="198">
        <v>1</v>
      </c>
    </row>
    <row r="12" spans="1:7" s="3" customFormat="1" ht="10.5" x14ac:dyDescent="0.15">
      <c r="A12" s="3" t="s">
        <v>1662</v>
      </c>
      <c r="B12" s="198">
        <v>1</v>
      </c>
      <c r="C12" s="198">
        <v>0</v>
      </c>
      <c r="D12" s="198">
        <v>0</v>
      </c>
      <c r="E12" s="198">
        <v>0</v>
      </c>
      <c r="F12" s="198">
        <v>0</v>
      </c>
      <c r="G12" s="198">
        <v>1</v>
      </c>
    </row>
    <row r="13" spans="1:7" s="3" customFormat="1" ht="10.5" x14ac:dyDescent="0.15">
      <c r="A13" s="3" t="s">
        <v>1663</v>
      </c>
      <c r="B13" s="198">
        <v>4</v>
      </c>
      <c r="C13" s="198">
        <v>0</v>
      </c>
      <c r="D13" s="198">
        <v>0</v>
      </c>
      <c r="E13" s="198">
        <v>0</v>
      </c>
      <c r="F13" s="198">
        <v>0</v>
      </c>
      <c r="G13" s="198">
        <v>4</v>
      </c>
    </row>
    <row r="14" spans="1:7" s="3" customFormat="1" ht="10.5" x14ac:dyDescent="0.15">
      <c r="A14" s="11" t="s">
        <v>1664</v>
      </c>
      <c r="B14" s="1487">
        <v>1</v>
      </c>
      <c r="C14" s="1487">
        <v>0</v>
      </c>
      <c r="D14" s="1487">
        <v>0</v>
      </c>
      <c r="E14" s="1487">
        <v>0</v>
      </c>
      <c r="F14" s="1487">
        <v>0</v>
      </c>
      <c r="G14" s="1487">
        <v>1</v>
      </c>
    </row>
    <row r="15" spans="1:7" s="3" customFormat="1" ht="10.5" x14ac:dyDescent="0.15">
      <c r="A15" s="3" t="s">
        <v>1665</v>
      </c>
      <c r="B15" s="198">
        <v>1</v>
      </c>
      <c r="C15" s="198">
        <v>0</v>
      </c>
      <c r="D15" s="198">
        <v>0</v>
      </c>
      <c r="E15" s="198">
        <v>0</v>
      </c>
      <c r="F15" s="198">
        <v>0</v>
      </c>
      <c r="G15" s="198">
        <v>1</v>
      </c>
    </row>
    <row r="16" spans="1:7" ht="11.25" customHeight="1" x14ac:dyDescent="0.15">
      <c r="A16" s="1488"/>
      <c r="B16" s="1279"/>
      <c r="C16" s="1279"/>
      <c r="D16" s="1279"/>
      <c r="E16" s="1279"/>
      <c r="F16" s="1279"/>
      <c r="G16" s="1279"/>
    </row>
    <row r="17" spans="1:7" ht="11.25" customHeight="1" x14ac:dyDescent="0.15">
      <c r="A17" s="67" t="s">
        <v>1666</v>
      </c>
      <c r="B17" s="1452"/>
      <c r="C17" s="1452"/>
      <c r="D17" s="1452"/>
      <c r="E17" s="1452"/>
      <c r="F17" s="1452"/>
      <c r="G17" s="1452"/>
    </row>
    <row r="18" spans="1:7" ht="11.25" customHeight="1" x14ac:dyDescent="0.15">
      <c r="A18" s="1283" t="s">
        <v>1667</v>
      </c>
      <c r="B18" s="1489"/>
      <c r="C18" s="1489"/>
      <c r="D18" s="1489"/>
      <c r="E18" s="1489"/>
      <c r="F18" s="1489"/>
      <c r="G18" s="1489"/>
    </row>
    <row r="19" spans="1:7" ht="11.25" customHeight="1" x14ac:dyDescent="0.15">
      <c r="A19" s="1283" t="s">
        <v>1668</v>
      </c>
      <c r="B19" s="1489"/>
      <c r="C19" s="1489"/>
      <c r="D19" s="1489"/>
      <c r="E19" s="1489"/>
      <c r="F19" s="1489"/>
      <c r="G19" s="1489"/>
    </row>
    <row r="20" spans="1:7" ht="11.25" customHeight="1" x14ac:dyDescent="0.15">
      <c r="A20" s="1490" t="s">
        <v>1669</v>
      </c>
      <c r="B20" s="1491"/>
      <c r="C20" s="1491"/>
      <c r="D20" s="1491"/>
      <c r="E20" s="1491"/>
      <c r="F20" s="1491"/>
      <c r="G20" s="1491"/>
    </row>
    <row r="21" spans="1:7" ht="11.25" customHeight="1" x14ac:dyDescent="0.15">
      <c r="A21" s="1454" t="s">
        <v>43</v>
      </c>
      <c r="B21" s="1455"/>
      <c r="C21" s="1455"/>
      <c r="D21" s="1455"/>
      <c r="E21" s="1455"/>
      <c r="F21" s="1455"/>
      <c r="G21" s="1455"/>
    </row>
    <row r="22" spans="1:7" ht="11.25" customHeight="1" x14ac:dyDescent="0.15">
      <c r="A22" s="1453" t="s">
        <v>1670</v>
      </c>
      <c r="B22" s="1233"/>
      <c r="C22" s="1233"/>
      <c r="D22" s="1233"/>
      <c r="E22" s="1233"/>
      <c r="F22" s="1233"/>
      <c r="G22" s="1233"/>
    </row>
    <row r="24" spans="1:7" ht="11.25" customHeight="1" x14ac:dyDescent="0.15">
      <c r="A24" s="23" t="s">
        <v>118</v>
      </c>
    </row>
  </sheetData>
  <hyperlinks>
    <hyperlink ref="A24" location="Índice!A1" display="VOLVER AL ÍNDICE"/>
  </hyperlinks>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C38" sqref="C38"/>
    </sheetView>
  </sheetViews>
  <sheetFormatPr baseColWidth="10" defaultColWidth="9.140625" defaultRowHeight="11.25" customHeight="1" x14ac:dyDescent="0.25"/>
  <cols>
    <col min="1" max="1" width="44.5703125" style="180" customWidth="1"/>
    <col min="2" max="2" width="15.5703125" style="180" customWidth="1"/>
    <col min="3" max="3" width="17.5703125" style="180" customWidth="1"/>
    <col min="4" max="4" width="22.5703125" style="180" customWidth="1"/>
    <col min="5" max="5" width="17.7109375" style="180" bestFit="1" customWidth="1"/>
    <col min="6" max="16384" width="9.140625" style="180"/>
  </cols>
  <sheetData>
    <row r="1" spans="1:5" ht="10.5" x14ac:dyDescent="0.25">
      <c r="A1" s="1492" t="s">
        <v>1671</v>
      </c>
    </row>
    <row r="2" spans="1:5" ht="10.5" customHeight="1" x14ac:dyDescent="0.25">
      <c r="A2" s="1493"/>
    </row>
    <row r="3" spans="1:5" ht="21" x14ac:dyDescent="0.25">
      <c r="A3" s="1494" t="s">
        <v>1672</v>
      </c>
      <c r="B3" s="1495" t="s">
        <v>1673</v>
      </c>
      <c r="C3" s="1496" t="s">
        <v>1674</v>
      </c>
      <c r="D3" s="1497"/>
      <c r="E3" s="1498" t="s">
        <v>1675</v>
      </c>
    </row>
    <row r="4" spans="1:5" ht="15" customHeight="1" x14ac:dyDescent="0.25">
      <c r="A4" s="1499"/>
      <c r="B4" s="1500"/>
      <c r="C4" s="1501" t="s">
        <v>1676</v>
      </c>
      <c r="D4" s="1501" t="s">
        <v>1677</v>
      </c>
      <c r="E4" s="1502"/>
    </row>
    <row r="5" spans="1:5" ht="10.5" x14ac:dyDescent="0.25">
      <c r="A5" s="1492" t="s">
        <v>50</v>
      </c>
      <c r="B5" s="1503">
        <v>316</v>
      </c>
      <c r="C5" s="1503">
        <v>651</v>
      </c>
      <c r="D5" s="1503">
        <v>530</v>
      </c>
      <c r="E5" s="1503">
        <v>55</v>
      </c>
    </row>
    <row r="6" spans="1:5" ht="23.25" customHeight="1" x14ac:dyDescent="0.25">
      <c r="A6" s="1504" t="s">
        <v>1678</v>
      </c>
      <c r="B6" s="1505">
        <v>44</v>
      </c>
      <c r="C6" s="1505">
        <v>143</v>
      </c>
      <c r="D6" s="1505">
        <v>59</v>
      </c>
      <c r="E6" s="1505">
        <v>1</v>
      </c>
    </row>
    <row r="7" spans="1:5" ht="24" customHeight="1" x14ac:dyDescent="0.25">
      <c r="A7" s="1504" t="s">
        <v>1679</v>
      </c>
      <c r="B7" s="1505">
        <v>10</v>
      </c>
      <c r="C7" s="1505">
        <v>10</v>
      </c>
      <c r="D7" s="1505">
        <v>35</v>
      </c>
      <c r="E7" s="1505">
        <v>11</v>
      </c>
    </row>
    <row r="8" spans="1:5" ht="24" customHeight="1" x14ac:dyDescent="0.25">
      <c r="A8" s="1504" t="s">
        <v>1680</v>
      </c>
      <c r="B8" s="1505">
        <v>0</v>
      </c>
      <c r="C8" s="1505">
        <v>1</v>
      </c>
      <c r="D8" s="1505">
        <v>8</v>
      </c>
      <c r="E8" s="1505">
        <v>4</v>
      </c>
    </row>
    <row r="9" spans="1:5" ht="10.5" x14ac:dyDescent="0.25">
      <c r="A9" s="1504" t="s">
        <v>1681</v>
      </c>
      <c r="B9" s="1505">
        <v>0</v>
      </c>
      <c r="C9" s="1505">
        <v>0</v>
      </c>
      <c r="D9" s="1505">
        <v>7</v>
      </c>
      <c r="E9" s="1505">
        <v>0</v>
      </c>
    </row>
    <row r="10" spans="1:5" ht="10.5" x14ac:dyDescent="0.25">
      <c r="A10" s="1506" t="s">
        <v>1604</v>
      </c>
      <c r="B10" s="1505">
        <v>262</v>
      </c>
      <c r="C10" s="1505">
        <v>497</v>
      </c>
      <c r="D10" s="1505">
        <v>421</v>
      </c>
      <c r="E10" s="1505">
        <v>39</v>
      </c>
    </row>
    <row r="11" spans="1:5" ht="10.5" x14ac:dyDescent="0.25">
      <c r="A11" s="1507"/>
    </row>
    <row r="12" spans="1:5" ht="10.5" x14ac:dyDescent="0.25">
      <c r="A12" s="1506" t="s">
        <v>1682</v>
      </c>
    </row>
    <row r="13" spans="1:5" ht="11.25" customHeight="1" x14ac:dyDescent="0.25">
      <c r="A13" s="1401" t="s">
        <v>1683</v>
      </c>
      <c r="B13" s="785"/>
      <c r="C13" s="785"/>
      <c r="D13" s="785"/>
      <c r="E13" s="785"/>
    </row>
    <row r="14" spans="1:5" ht="11.25" customHeight="1" x14ac:dyDescent="0.25">
      <c r="A14" s="1403" t="s">
        <v>1684</v>
      </c>
    </row>
    <row r="15" spans="1:5" ht="11.25" customHeight="1" x14ac:dyDescent="0.25">
      <c r="A15" s="1508" t="s">
        <v>1685</v>
      </c>
      <c r="B15" s="75"/>
      <c r="C15" s="75"/>
      <c r="D15" s="75"/>
      <c r="E15" s="75"/>
    </row>
    <row r="16" spans="1:5" ht="11.25" customHeight="1" x14ac:dyDescent="0.25">
      <c r="A16" s="1506" t="s">
        <v>43</v>
      </c>
      <c r="B16" s="744"/>
      <c r="C16" s="744"/>
      <c r="D16" s="744"/>
      <c r="E16" s="744"/>
    </row>
    <row r="17" spans="1:5" ht="11.25" customHeight="1" x14ac:dyDescent="0.25">
      <c r="A17" s="1403" t="s">
        <v>1686</v>
      </c>
      <c r="B17" s="744"/>
      <c r="C17" s="744"/>
      <c r="D17" s="744"/>
      <c r="E17" s="744"/>
    </row>
    <row r="19" spans="1:5" ht="11.25" customHeight="1" x14ac:dyDescent="0.15">
      <c r="A19" s="23" t="s">
        <v>118</v>
      </c>
    </row>
  </sheetData>
  <hyperlinks>
    <hyperlink ref="A19" location="Índice!A1" display="VOLVER AL ÍNDICE"/>
  </hyperlinks>
  <pageMargins left="0.7" right="0.7" top="0.75" bottom="0.75" header="0.3" footer="0.3"/>
  <pageSetup paperSize="9"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election activeCell="C38" sqref="C38"/>
    </sheetView>
  </sheetViews>
  <sheetFormatPr baseColWidth="10" defaultColWidth="11.42578125" defaultRowHeight="11.25" customHeight="1" x14ac:dyDescent="0.25"/>
  <cols>
    <col min="1" max="1" width="24.42578125" style="747" customWidth="1"/>
    <col min="2" max="2" width="12.5703125" style="747" bestFit="1" customWidth="1"/>
    <col min="3" max="5" width="11.42578125" style="747" customWidth="1"/>
    <col min="6" max="6" width="11.42578125" style="75"/>
    <col min="7" max="7" width="20.42578125" style="75" bestFit="1" customWidth="1"/>
    <col min="8" max="16384" width="11.42578125" style="75"/>
  </cols>
  <sheetData>
    <row r="1" spans="1:6" s="79" customFormat="1" ht="10.5" x14ac:dyDescent="0.25">
      <c r="A1" s="1003" t="s">
        <v>1687</v>
      </c>
      <c r="B1" s="1269"/>
      <c r="C1" s="1269"/>
      <c r="D1" s="1269"/>
      <c r="E1" s="1269"/>
    </row>
    <row r="2" spans="1:6" ht="11.25" customHeight="1" x14ac:dyDescent="0.25">
      <c r="A2" s="1509"/>
      <c r="B2" s="1509"/>
      <c r="C2" s="1509"/>
      <c r="D2" s="1509"/>
      <c r="E2" s="1510"/>
    </row>
    <row r="3" spans="1:6" s="91" customFormat="1" ht="10.5" x14ac:dyDescent="0.25">
      <c r="A3" s="1511" t="s">
        <v>1688</v>
      </c>
      <c r="B3" s="1512" t="s">
        <v>1689</v>
      </c>
      <c r="C3" s="1513"/>
      <c r="D3" s="1513"/>
      <c r="E3" s="1514"/>
      <c r="F3" s="1515"/>
    </row>
    <row r="4" spans="1:6" s="91" customFormat="1" ht="10.5" x14ac:dyDescent="0.25">
      <c r="A4" s="1516"/>
      <c r="B4" s="1517">
        <v>2018</v>
      </c>
      <c r="C4" s="1517">
        <v>2019</v>
      </c>
      <c r="D4" s="1517">
        <v>2020</v>
      </c>
      <c r="E4" s="1517">
        <v>2021</v>
      </c>
      <c r="F4" s="1002">
        <v>2022</v>
      </c>
    </row>
    <row r="5" spans="1:6" ht="11.25" customHeight="1" x14ac:dyDescent="0.25">
      <c r="A5" s="1518" t="s">
        <v>50</v>
      </c>
      <c r="B5" s="1519">
        <v>1229</v>
      </c>
      <c r="C5" s="1519">
        <v>803</v>
      </c>
      <c r="D5" s="1519">
        <v>476</v>
      </c>
      <c r="E5" s="1519">
        <v>498</v>
      </c>
      <c r="F5" s="1519">
        <v>715</v>
      </c>
    </row>
    <row r="6" spans="1:6" ht="11.25" customHeight="1" x14ac:dyDescent="0.25">
      <c r="A6" s="1520" t="s">
        <v>87</v>
      </c>
      <c r="B6" s="1008">
        <v>20</v>
      </c>
      <c r="C6" s="1008">
        <v>22</v>
      </c>
      <c r="D6" s="1008">
        <v>18</v>
      </c>
      <c r="E6" s="1008">
        <v>31</v>
      </c>
      <c r="F6" s="1008">
        <v>25</v>
      </c>
    </row>
    <row r="7" spans="1:6" ht="11.25" customHeight="1" x14ac:dyDescent="0.25">
      <c r="A7" s="1360" t="s">
        <v>88</v>
      </c>
      <c r="B7" s="1008">
        <v>91</v>
      </c>
      <c r="C7" s="1008">
        <v>47</v>
      </c>
      <c r="D7" s="1008">
        <v>38</v>
      </c>
      <c r="E7" s="1008">
        <v>63</v>
      </c>
      <c r="F7" s="1008">
        <v>33</v>
      </c>
    </row>
    <row r="8" spans="1:6" ht="11.25" customHeight="1" x14ac:dyDescent="0.25">
      <c r="A8" s="1360" t="s">
        <v>89</v>
      </c>
      <c r="B8" s="1008">
        <v>52</v>
      </c>
      <c r="C8" s="1008">
        <v>28</v>
      </c>
      <c r="D8" s="1008">
        <v>12</v>
      </c>
      <c r="E8" s="1008">
        <v>11</v>
      </c>
      <c r="F8" s="1008">
        <v>27</v>
      </c>
    </row>
    <row r="9" spans="1:6" ht="11.25" customHeight="1" x14ac:dyDescent="0.25">
      <c r="A9" s="1360" t="s">
        <v>90</v>
      </c>
      <c r="B9" s="1008">
        <v>15</v>
      </c>
      <c r="C9" s="1008">
        <v>10</v>
      </c>
      <c r="D9" s="1008">
        <v>4</v>
      </c>
      <c r="E9" s="1008">
        <v>0</v>
      </c>
      <c r="F9" s="1008">
        <v>14</v>
      </c>
    </row>
    <row r="10" spans="1:6" ht="11.25" customHeight="1" x14ac:dyDescent="0.25">
      <c r="A10" s="1360" t="s">
        <v>91</v>
      </c>
      <c r="B10" s="1008">
        <v>37</v>
      </c>
      <c r="C10" s="1008">
        <v>21</v>
      </c>
      <c r="D10" s="1008">
        <v>10</v>
      </c>
      <c r="E10" s="1008">
        <v>9</v>
      </c>
      <c r="F10" s="1008">
        <v>6</v>
      </c>
    </row>
    <row r="11" spans="1:6" ht="11.25" customHeight="1" x14ac:dyDescent="0.25">
      <c r="A11" s="1360" t="s">
        <v>92</v>
      </c>
      <c r="B11" s="1008">
        <v>346</v>
      </c>
      <c r="C11" s="1008">
        <v>268</v>
      </c>
      <c r="D11" s="1008">
        <v>225</v>
      </c>
      <c r="E11" s="1008">
        <v>241</v>
      </c>
      <c r="F11" s="1008">
        <v>334</v>
      </c>
    </row>
    <row r="12" spans="1:6" ht="11.25" customHeight="1" x14ac:dyDescent="0.25">
      <c r="A12" s="1521" t="s">
        <v>1690</v>
      </c>
      <c r="B12" s="1008">
        <v>181</v>
      </c>
      <c r="C12" s="1008">
        <v>127</v>
      </c>
      <c r="D12" s="1008">
        <v>65</v>
      </c>
      <c r="E12" s="1008">
        <v>34</v>
      </c>
      <c r="F12" s="1008">
        <v>84</v>
      </c>
    </row>
    <row r="13" spans="1:6" ht="11.25" customHeight="1" x14ac:dyDescent="0.25">
      <c r="A13" s="1010" t="s">
        <v>1691</v>
      </c>
      <c r="B13" s="1008">
        <v>72</v>
      </c>
      <c r="C13" s="1008">
        <v>55</v>
      </c>
      <c r="D13" s="1008">
        <v>31</v>
      </c>
      <c r="E13" s="1008">
        <v>11</v>
      </c>
      <c r="F13" s="1008">
        <v>37</v>
      </c>
    </row>
    <row r="14" spans="1:6" ht="11.25" customHeight="1" x14ac:dyDescent="0.25">
      <c r="A14" s="1010" t="s">
        <v>1692</v>
      </c>
      <c r="B14" s="1008">
        <v>69</v>
      </c>
      <c r="C14" s="1008">
        <v>34</v>
      </c>
      <c r="D14" s="1008">
        <v>9</v>
      </c>
      <c r="E14" s="1008">
        <v>14</v>
      </c>
      <c r="F14" s="1008">
        <v>18</v>
      </c>
    </row>
    <row r="15" spans="1:6" ht="11.25" customHeight="1" x14ac:dyDescent="0.25">
      <c r="A15" s="1010" t="s">
        <v>1693</v>
      </c>
      <c r="B15" s="1008">
        <v>55</v>
      </c>
      <c r="C15" s="1008">
        <v>29</v>
      </c>
      <c r="D15" s="1008">
        <v>8</v>
      </c>
      <c r="E15" s="1008">
        <v>1</v>
      </c>
      <c r="F15" s="1008">
        <v>20</v>
      </c>
    </row>
    <row r="16" spans="1:6" ht="11.25" customHeight="1" x14ac:dyDescent="0.25">
      <c r="A16" s="1520" t="s">
        <v>94</v>
      </c>
      <c r="B16" s="1008">
        <v>47</v>
      </c>
      <c r="C16" s="1008">
        <v>21</v>
      </c>
      <c r="D16" s="1008">
        <v>2</v>
      </c>
      <c r="E16" s="1008">
        <v>1</v>
      </c>
      <c r="F16" s="1008">
        <v>8</v>
      </c>
    </row>
    <row r="17" spans="1:6" ht="11.25" customHeight="1" x14ac:dyDescent="0.25">
      <c r="A17" s="1360" t="s">
        <v>95</v>
      </c>
      <c r="B17" s="1008">
        <v>65</v>
      </c>
      <c r="C17" s="1008">
        <v>25</v>
      </c>
      <c r="D17" s="1008">
        <v>6</v>
      </c>
      <c r="E17" s="1008">
        <v>5</v>
      </c>
      <c r="F17" s="1008">
        <v>11</v>
      </c>
    </row>
    <row r="18" spans="1:6" ht="11.25" customHeight="1" x14ac:dyDescent="0.25">
      <c r="A18" s="1360" t="s">
        <v>96</v>
      </c>
      <c r="B18" s="1008">
        <v>26</v>
      </c>
      <c r="C18" s="1008">
        <v>16</v>
      </c>
      <c r="D18" s="1008">
        <v>0</v>
      </c>
      <c r="E18" s="1008">
        <v>3</v>
      </c>
      <c r="F18" s="1008">
        <v>6</v>
      </c>
    </row>
    <row r="19" spans="1:6" ht="11.25" customHeight="1" x14ac:dyDescent="0.25">
      <c r="A19" s="1360" t="s">
        <v>97</v>
      </c>
      <c r="B19" s="1008">
        <v>72</v>
      </c>
      <c r="C19" s="1008">
        <v>36</v>
      </c>
      <c r="D19" s="1008">
        <v>20</v>
      </c>
      <c r="E19" s="1008">
        <v>36</v>
      </c>
      <c r="F19" s="1008">
        <v>31</v>
      </c>
    </row>
    <row r="20" spans="1:6" ht="11.25" customHeight="1" x14ac:dyDescent="0.25">
      <c r="A20" s="1360" t="s">
        <v>98</v>
      </c>
      <c r="B20" s="1008">
        <v>21</v>
      </c>
      <c r="C20" s="1008">
        <v>7</v>
      </c>
      <c r="D20" s="1008">
        <v>4</v>
      </c>
      <c r="E20" s="1008">
        <v>5</v>
      </c>
      <c r="F20" s="1008">
        <v>16</v>
      </c>
    </row>
    <row r="21" spans="1:6" ht="11.25" customHeight="1" x14ac:dyDescent="0.25">
      <c r="A21" s="1360" t="s">
        <v>680</v>
      </c>
      <c r="B21" s="1008">
        <v>10</v>
      </c>
      <c r="C21" s="1008">
        <v>19</v>
      </c>
      <c r="D21" s="1008">
        <v>1</v>
      </c>
      <c r="E21" s="1008">
        <v>1</v>
      </c>
      <c r="F21" s="1008">
        <v>7</v>
      </c>
    </row>
    <row r="22" spans="1:6" ht="11.25" customHeight="1" x14ac:dyDescent="0.25">
      <c r="A22" s="1360" t="s">
        <v>681</v>
      </c>
      <c r="B22" s="1008">
        <v>37</v>
      </c>
      <c r="C22" s="1008">
        <v>19</v>
      </c>
      <c r="D22" s="1008">
        <v>2</v>
      </c>
      <c r="E22" s="1008">
        <v>6</v>
      </c>
      <c r="F22" s="1008">
        <v>15</v>
      </c>
    </row>
    <row r="23" spans="1:6" ht="11.25" customHeight="1" x14ac:dyDescent="0.25">
      <c r="A23" s="1360" t="s">
        <v>101</v>
      </c>
      <c r="B23" s="1008">
        <v>2</v>
      </c>
      <c r="C23" s="1008">
        <v>0</v>
      </c>
      <c r="D23" s="1008">
        <v>0</v>
      </c>
      <c r="E23" s="1008">
        <v>0</v>
      </c>
      <c r="F23" s="1008">
        <v>6</v>
      </c>
    </row>
    <row r="24" spans="1:6" ht="11.25" customHeight="1" x14ac:dyDescent="0.25">
      <c r="A24" s="1520" t="s">
        <v>102</v>
      </c>
      <c r="B24" s="1008">
        <v>11</v>
      </c>
      <c r="C24" s="1008">
        <v>19</v>
      </c>
      <c r="D24" s="1008">
        <v>21</v>
      </c>
      <c r="E24" s="1008">
        <v>26</v>
      </c>
      <c r="F24" s="1008">
        <v>17</v>
      </c>
    </row>
    <row r="25" spans="1:6" ht="11.25" customHeight="1" x14ac:dyDescent="0.25">
      <c r="B25" s="1522"/>
      <c r="D25" s="1522"/>
      <c r="E25" s="1522"/>
    </row>
    <row r="26" spans="1:6" ht="10.5" x14ac:dyDescent="0.25">
      <c r="A26" s="1523" t="s">
        <v>1694</v>
      </c>
      <c r="B26" s="785"/>
      <c r="C26" s="785"/>
      <c r="D26" s="785"/>
      <c r="E26" s="785"/>
    </row>
    <row r="27" spans="1:6" ht="10.5" x14ac:dyDescent="0.25">
      <c r="A27" s="1401" t="s">
        <v>1695</v>
      </c>
      <c r="B27" s="785"/>
      <c r="C27" s="785"/>
      <c r="D27" s="785"/>
      <c r="E27" s="785"/>
    </row>
    <row r="28" spans="1:6" ht="10.5" x14ac:dyDescent="0.25">
      <c r="A28" s="992" t="s">
        <v>1696</v>
      </c>
    </row>
    <row r="29" spans="1:6" ht="10.5" x14ac:dyDescent="0.25">
      <c r="A29" s="992" t="s">
        <v>1697</v>
      </c>
    </row>
    <row r="30" spans="1:6" ht="10.5" x14ac:dyDescent="0.25">
      <c r="A30" s="992" t="s">
        <v>1698</v>
      </c>
    </row>
    <row r="31" spans="1:6" ht="10.5" x14ac:dyDescent="0.25">
      <c r="A31" s="992" t="s">
        <v>1699</v>
      </c>
    </row>
    <row r="32" spans="1:6" ht="10.5" x14ac:dyDescent="0.25">
      <c r="A32" s="1401" t="s">
        <v>43</v>
      </c>
      <c r="B32" s="1436"/>
      <c r="C32" s="1436"/>
      <c r="D32" s="1436"/>
      <c r="E32" s="1436"/>
    </row>
    <row r="33" spans="1:6" ht="10.5" x14ac:dyDescent="0.25">
      <c r="A33" s="992" t="s">
        <v>1700</v>
      </c>
    </row>
    <row r="34" spans="1:6" ht="10.5" x14ac:dyDescent="0.25"/>
    <row r="35" spans="1:6" ht="11.25" customHeight="1" x14ac:dyDescent="0.15">
      <c r="A35" s="23" t="s">
        <v>118</v>
      </c>
    </row>
    <row r="36" spans="1:6" ht="11.25" customHeight="1" x14ac:dyDescent="0.25">
      <c r="A36" s="75"/>
      <c r="B36" s="75"/>
      <c r="C36" s="75"/>
      <c r="D36" s="75"/>
      <c r="E36" s="75"/>
    </row>
    <row r="37" spans="1:6" ht="11.25" customHeight="1" x14ac:dyDescent="0.25">
      <c r="A37" s="75"/>
      <c r="B37" s="75"/>
      <c r="C37" s="75"/>
      <c r="D37" s="75"/>
      <c r="E37" s="75"/>
    </row>
    <row r="38" spans="1:6" ht="11.25" customHeight="1" x14ac:dyDescent="0.25">
      <c r="A38" s="75"/>
      <c r="B38" s="75"/>
      <c r="C38" s="75"/>
      <c r="D38" s="75"/>
      <c r="E38" s="75"/>
    </row>
    <row r="39" spans="1:6" ht="11.25" customHeight="1" x14ac:dyDescent="0.25">
      <c r="A39" s="75"/>
      <c r="B39" s="75"/>
      <c r="C39" s="75"/>
      <c r="D39" s="75"/>
      <c r="E39" s="75"/>
    </row>
    <row r="40" spans="1:6" ht="11.25" customHeight="1" x14ac:dyDescent="0.25">
      <c r="B40" s="1008"/>
      <c r="C40" s="1008"/>
      <c r="D40" s="1008"/>
      <c r="E40" s="1008"/>
      <c r="F40" s="1008"/>
    </row>
    <row r="41" spans="1:6" ht="11.25" customHeight="1" x14ac:dyDescent="0.25">
      <c r="B41" s="1008"/>
      <c r="C41" s="1008"/>
      <c r="D41" s="1008"/>
      <c r="E41" s="1008"/>
      <c r="F41" s="1008"/>
    </row>
    <row r="42" spans="1:6" ht="11.25" customHeight="1" x14ac:dyDescent="0.25">
      <c r="B42" s="1008"/>
      <c r="C42" s="1008"/>
      <c r="D42" s="1008"/>
      <c r="E42" s="1008"/>
      <c r="F42" s="1008"/>
    </row>
    <row r="43" spans="1:6" ht="11.25" customHeight="1" x14ac:dyDescent="0.25">
      <c r="B43" s="1008"/>
      <c r="C43" s="1008"/>
      <c r="D43" s="1008"/>
      <c r="E43" s="1008"/>
      <c r="F43" s="1008"/>
    </row>
    <row r="44" spans="1:6" ht="11.25" customHeight="1" x14ac:dyDescent="0.25">
      <c r="B44" s="1008"/>
      <c r="C44" s="1008"/>
      <c r="D44" s="1008"/>
      <c r="E44" s="1008"/>
      <c r="F44" s="1008"/>
    </row>
    <row r="45" spans="1:6" ht="11.25" customHeight="1" x14ac:dyDescent="0.25">
      <c r="B45" s="1008"/>
      <c r="C45" s="1008"/>
      <c r="D45" s="1008"/>
      <c r="E45" s="1008"/>
      <c r="F45" s="1008"/>
    </row>
    <row r="46" spans="1:6" ht="11.25" customHeight="1" x14ac:dyDescent="0.25">
      <c r="B46" s="1008"/>
      <c r="C46" s="1008"/>
      <c r="D46" s="1008"/>
      <c r="E46" s="1008"/>
      <c r="F46" s="1008"/>
    </row>
    <row r="47" spans="1:6" ht="11.25" customHeight="1" x14ac:dyDescent="0.25">
      <c r="B47" s="1008"/>
      <c r="C47" s="1008"/>
      <c r="D47" s="1008"/>
      <c r="E47" s="1008"/>
      <c r="F47" s="1008"/>
    </row>
    <row r="48" spans="1:6" ht="11.25" customHeight="1" x14ac:dyDescent="0.25">
      <c r="B48" s="1008"/>
      <c r="C48" s="1008"/>
      <c r="D48" s="1008"/>
      <c r="E48" s="1008"/>
      <c r="F48" s="1008"/>
    </row>
    <row r="49" spans="2:6" ht="11.25" customHeight="1" x14ac:dyDescent="0.25">
      <c r="B49" s="1008"/>
      <c r="C49" s="1008"/>
      <c r="D49" s="1008"/>
      <c r="E49" s="1008"/>
      <c r="F49" s="1008"/>
    </row>
    <row r="50" spans="2:6" ht="11.25" customHeight="1" x14ac:dyDescent="0.25">
      <c r="B50" s="1008"/>
      <c r="C50" s="1008"/>
      <c r="D50" s="1008"/>
      <c r="E50" s="1008"/>
      <c r="F50" s="1008"/>
    </row>
    <row r="51" spans="2:6" ht="11.25" customHeight="1" x14ac:dyDescent="0.25">
      <c r="B51" s="1008"/>
      <c r="C51" s="1008"/>
      <c r="D51" s="1008"/>
      <c r="E51" s="1008"/>
      <c r="F51" s="1008"/>
    </row>
  </sheetData>
  <hyperlinks>
    <hyperlink ref="A35" location="Índice!A1" display="VOLVER AL ÍNDICE"/>
  </hyperlinks>
  <pageMargins left="0.70866141732283472" right="0.70866141732283472" top="0.74803149606299213" bottom="0.74803149606299213" header="0.31496062992125984" footer="0.31496062992125984"/>
  <pageSetup paperSize="14" orientation="portrait" verticalDpi="599"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election activeCell="C38" sqref="C38"/>
    </sheetView>
  </sheetViews>
  <sheetFormatPr baseColWidth="10" defaultColWidth="11.42578125" defaultRowHeight="11.25" customHeight="1" x14ac:dyDescent="0.25"/>
  <cols>
    <col min="1" max="1" width="29.42578125" style="747" customWidth="1"/>
    <col min="2" max="5" width="11.42578125" style="747" customWidth="1"/>
    <col min="6" max="16384" width="11.42578125" style="75"/>
  </cols>
  <sheetData>
    <row r="1" spans="1:8" ht="10.5" x14ac:dyDescent="0.25">
      <c r="A1" s="1524" t="s">
        <v>1701</v>
      </c>
      <c r="B1" s="1269"/>
      <c r="C1" s="1269"/>
      <c r="D1" s="1269"/>
      <c r="E1" s="1269"/>
    </row>
    <row r="3" spans="1:8" ht="10.5" x14ac:dyDescent="0.25">
      <c r="A3" s="1511" t="s">
        <v>1688</v>
      </c>
      <c r="B3" s="1525" t="s">
        <v>1689</v>
      </c>
      <c r="C3" s="1526"/>
      <c r="D3" s="1526"/>
      <c r="E3" s="1527"/>
      <c r="F3" s="1515"/>
    </row>
    <row r="4" spans="1:8" ht="10.5" x14ac:dyDescent="0.25">
      <c r="A4" s="1528"/>
      <c r="B4" s="1002">
        <v>2018</v>
      </c>
      <c r="C4" s="1002">
        <v>2019</v>
      </c>
      <c r="D4" s="1002">
        <v>2020</v>
      </c>
      <c r="E4" s="1002">
        <v>2021</v>
      </c>
      <c r="F4" s="1002">
        <v>2022</v>
      </c>
    </row>
    <row r="5" spans="1:8" ht="10.5" x14ac:dyDescent="0.25">
      <c r="A5" s="1529" t="s">
        <v>50</v>
      </c>
      <c r="B5" s="1530">
        <v>1578</v>
      </c>
      <c r="C5" s="1530">
        <v>1241</v>
      </c>
      <c r="D5" s="1530">
        <v>651</v>
      </c>
      <c r="E5" s="1530">
        <v>602</v>
      </c>
      <c r="F5" s="1530">
        <v>770</v>
      </c>
      <c r="H5" s="1531"/>
    </row>
    <row r="6" spans="1:8" ht="10.5" x14ac:dyDescent="0.25">
      <c r="A6" s="1520" t="s">
        <v>87</v>
      </c>
      <c r="B6" s="232">
        <v>29</v>
      </c>
      <c r="C6" s="232">
        <v>40</v>
      </c>
      <c r="D6" s="232">
        <v>15</v>
      </c>
      <c r="E6" s="232">
        <v>47</v>
      </c>
      <c r="F6" s="232">
        <v>43</v>
      </c>
    </row>
    <row r="7" spans="1:8" ht="10.5" x14ac:dyDescent="0.25">
      <c r="A7" s="1360" t="s">
        <v>88</v>
      </c>
      <c r="B7" s="232">
        <v>102</v>
      </c>
      <c r="C7" s="232">
        <v>82</v>
      </c>
      <c r="D7" s="232">
        <v>43</v>
      </c>
      <c r="E7" s="232">
        <v>69</v>
      </c>
      <c r="F7" s="232">
        <v>55</v>
      </c>
    </row>
    <row r="8" spans="1:8" ht="10.5" x14ac:dyDescent="0.25">
      <c r="A8" s="1360" t="s">
        <v>89</v>
      </c>
      <c r="B8" s="232">
        <v>91</v>
      </c>
      <c r="C8" s="232">
        <v>68</v>
      </c>
      <c r="D8" s="232">
        <v>24</v>
      </c>
      <c r="E8" s="232">
        <v>33</v>
      </c>
      <c r="F8" s="232">
        <v>46</v>
      </c>
    </row>
    <row r="9" spans="1:8" ht="10.5" x14ac:dyDescent="0.25">
      <c r="A9" s="1360" t="s">
        <v>90</v>
      </c>
      <c r="B9" s="232">
        <v>37</v>
      </c>
      <c r="C9" s="232">
        <v>19</v>
      </c>
      <c r="D9" s="232">
        <v>11</v>
      </c>
      <c r="E9" s="232">
        <v>10</v>
      </c>
      <c r="F9" s="232">
        <v>18</v>
      </c>
    </row>
    <row r="10" spans="1:8" ht="10.5" x14ac:dyDescent="0.25">
      <c r="A10" s="1360" t="s">
        <v>91</v>
      </c>
      <c r="B10" s="232">
        <v>57</v>
      </c>
      <c r="C10" s="232">
        <v>34</v>
      </c>
      <c r="D10" s="232">
        <v>17</v>
      </c>
      <c r="E10" s="232">
        <v>32</v>
      </c>
      <c r="F10" s="232">
        <v>14</v>
      </c>
    </row>
    <row r="11" spans="1:8" ht="10.5" x14ac:dyDescent="0.25">
      <c r="A11" s="1360" t="s">
        <v>92</v>
      </c>
      <c r="B11" s="232">
        <v>370</v>
      </c>
      <c r="C11" s="232">
        <v>263</v>
      </c>
      <c r="D11" s="232">
        <v>182</v>
      </c>
      <c r="E11" s="232">
        <v>128</v>
      </c>
      <c r="F11" s="232">
        <v>239</v>
      </c>
    </row>
    <row r="12" spans="1:8" ht="10.5" x14ac:dyDescent="0.25">
      <c r="A12" s="1010" t="s">
        <v>1690</v>
      </c>
      <c r="B12" s="232">
        <v>238</v>
      </c>
      <c r="C12" s="232">
        <v>200</v>
      </c>
      <c r="D12" s="232">
        <v>78</v>
      </c>
      <c r="E12" s="232">
        <v>81</v>
      </c>
      <c r="F12" s="232">
        <v>96</v>
      </c>
    </row>
    <row r="13" spans="1:8" ht="10.5" x14ac:dyDescent="0.25">
      <c r="A13" s="1010" t="s">
        <v>1691</v>
      </c>
      <c r="B13" s="232">
        <v>133</v>
      </c>
      <c r="C13" s="232">
        <v>90</v>
      </c>
      <c r="D13" s="232">
        <v>49</v>
      </c>
      <c r="E13" s="232">
        <v>34</v>
      </c>
      <c r="F13" s="232">
        <v>39</v>
      </c>
    </row>
    <row r="14" spans="1:8" ht="10.5" x14ac:dyDescent="0.25">
      <c r="A14" s="1010" t="s">
        <v>1692</v>
      </c>
      <c r="B14" s="232">
        <v>94</v>
      </c>
      <c r="C14" s="232">
        <v>68</v>
      </c>
      <c r="D14" s="232">
        <v>29</v>
      </c>
      <c r="E14" s="232">
        <v>25</v>
      </c>
      <c r="F14" s="232">
        <v>28</v>
      </c>
    </row>
    <row r="15" spans="1:8" ht="10.5" x14ac:dyDescent="0.25">
      <c r="A15" s="1010" t="s">
        <v>1693</v>
      </c>
      <c r="B15" s="232">
        <v>47</v>
      </c>
      <c r="C15" s="232">
        <v>62</v>
      </c>
      <c r="D15" s="232">
        <v>30</v>
      </c>
      <c r="E15" s="232">
        <v>14</v>
      </c>
      <c r="F15" s="232">
        <v>19</v>
      </c>
    </row>
    <row r="16" spans="1:8" ht="10.5" x14ac:dyDescent="0.25">
      <c r="A16" s="1520" t="s">
        <v>94</v>
      </c>
      <c r="B16" s="232">
        <v>76</v>
      </c>
      <c r="C16" s="232">
        <v>49</v>
      </c>
      <c r="D16" s="232">
        <v>27</v>
      </c>
      <c r="E16" s="232">
        <v>7</v>
      </c>
      <c r="F16" s="232">
        <v>10</v>
      </c>
    </row>
    <row r="17" spans="1:6" ht="10.5" x14ac:dyDescent="0.25">
      <c r="A17" s="1360" t="s">
        <v>95</v>
      </c>
      <c r="B17" s="232">
        <v>76</v>
      </c>
      <c r="C17" s="232">
        <v>76</v>
      </c>
      <c r="D17" s="232">
        <v>21</v>
      </c>
      <c r="E17" s="232">
        <v>16</v>
      </c>
      <c r="F17" s="232">
        <v>16</v>
      </c>
    </row>
    <row r="18" spans="1:6" ht="10.5" x14ac:dyDescent="0.25">
      <c r="A18" s="1360" t="s">
        <v>96</v>
      </c>
      <c r="B18" s="706">
        <v>47</v>
      </c>
      <c r="C18" s="232">
        <v>39</v>
      </c>
      <c r="D18" s="232">
        <v>38</v>
      </c>
      <c r="E18" s="232">
        <v>16</v>
      </c>
      <c r="F18" s="232">
        <v>10</v>
      </c>
    </row>
    <row r="19" spans="1:6" ht="10.5" x14ac:dyDescent="0.25">
      <c r="A19" s="1360" t="s">
        <v>97</v>
      </c>
      <c r="B19" s="232">
        <v>69</v>
      </c>
      <c r="C19" s="232">
        <v>56</v>
      </c>
      <c r="D19" s="232">
        <v>40</v>
      </c>
      <c r="E19" s="232">
        <v>45</v>
      </c>
      <c r="F19" s="232">
        <v>49</v>
      </c>
    </row>
    <row r="20" spans="1:6" ht="10.5" x14ac:dyDescent="0.25">
      <c r="A20" s="1360" t="s">
        <v>98</v>
      </c>
      <c r="B20" s="232">
        <v>39</v>
      </c>
      <c r="C20" s="232">
        <v>27</v>
      </c>
      <c r="D20" s="232">
        <v>10</v>
      </c>
      <c r="E20" s="232">
        <v>12</v>
      </c>
      <c r="F20" s="232">
        <v>14</v>
      </c>
    </row>
    <row r="21" spans="1:6" ht="10.5" x14ac:dyDescent="0.25">
      <c r="A21" s="1360" t="s">
        <v>680</v>
      </c>
      <c r="B21" s="232">
        <v>8</v>
      </c>
      <c r="C21" s="232">
        <v>9</v>
      </c>
      <c r="D21" s="232">
        <v>4</v>
      </c>
      <c r="E21" s="232">
        <v>0</v>
      </c>
      <c r="F21" s="232">
        <v>9</v>
      </c>
    </row>
    <row r="22" spans="1:6" ht="10.5" x14ac:dyDescent="0.25">
      <c r="A22" s="1360" t="s">
        <v>681</v>
      </c>
      <c r="B22" s="232">
        <v>49</v>
      </c>
      <c r="C22" s="232">
        <v>39</v>
      </c>
      <c r="D22" s="232">
        <v>17</v>
      </c>
      <c r="E22" s="232">
        <v>7</v>
      </c>
      <c r="F22" s="232">
        <v>23</v>
      </c>
    </row>
    <row r="23" spans="1:6" ht="10.5" x14ac:dyDescent="0.25">
      <c r="A23" s="1360" t="s">
        <v>101</v>
      </c>
      <c r="B23" s="1532">
        <v>7</v>
      </c>
      <c r="C23" s="232">
        <v>4</v>
      </c>
      <c r="D23" s="232">
        <v>1</v>
      </c>
      <c r="E23" s="232">
        <v>0</v>
      </c>
      <c r="F23" s="232">
        <v>4</v>
      </c>
    </row>
    <row r="24" spans="1:6" ht="10.5" x14ac:dyDescent="0.25">
      <c r="A24" s="1520" t="s">
        <v>102</v>
      </c>
      <c r="B24" s="232">
        <v>9</v>
      </c>
      <c r="C24" s="232">
        <v>16</v>
      </c>
      <c r="D24" s="232">
        <v>15</v>
      </c>
      <c r="E24" s="232">
        <v>26</v>
      </c>
      <c r="F24" s="232">
        <v>38</v>
      </c>
    </row>
    <row r="25" spans="1:6" ht="11.25" customHeight="1" x14ac:dyDescent="0.25">
      <c r="B25" s="1533"/>
      <c r="C25" s="1533"/>
    </row>
    <row r="26" spans="1:6" ht="10.5" x14ac:dyDescent="0.25">
      <c r="A26" s="785" t="s">
        <v>1702</v>
      </c>
      <c r="B26" s="785"/>
      <c r="C26" s="785"/>
      <c r="D26" s="785"/>
      <c r="E26" s="785"/>
    </row>
    <row r="27" spans="1:6" ht="10.5" x14ac:dyDescent="0.25">
      <c r="A27" s="75" t="s">
        <v>1703</v>
      </c>
      <c r="B27" s="75"/>
      <c r="C27" s="75"/>
      <c r="D27" s="75"/>
      <c r="E27" s="75"/>
    </row>
    <row r="28" spans="1:6" ht="10.5" x14ac:dyDescent="0.25">
      <c r="A28" s="747" t="s">
        <v>1696</v>
      </c>
    </row>
    <row r="29" spans="1:6" ht="10.5" x14ac:dyDescent="0.25">
      <c r="A29" s="747" t="s">
        <v>1697</v>
      </c>
    </row>
    <row r="30" spans="1:6" ht="10.5" x14ac:dyDescent="0.25">
      <c r="A30" s="747" t="s">
        <v>1698</v>
      </c>
    </row>
    <row r="31" spans="1:6" ht="10.5" x14ac:dyDescent="0.25">
      <c r="A31" s="747" t="s">
        <v>1699</v>
      </c>
    </row>
    <row r="32" spans="1:6" ht="10.5" x14ac:dyDescent="0.25">
      <c r="A32" s="785" t="s">
        <v>43</v>
      </c>
      <c r="B32" s="1436"/>
      <c r="C32" s="1436"/>
      <c r="D32" s="1436"/>
      <c r="E32" s="1436"/>
    </row>
    <row r="33" spans="1:1" ht="10.5" x14ac:dyDescent="0.25">
      <c r="A33" s="747" t="s">
        <v>1700</v>
      </c>
    </row>
    <row r="35" spans="1:1" ht="11.25" customHeight="1" x14ac:dyDescent="0.15">
      <c r="A35" s="23" t="s">
        <v>118</v>
      </c>
    </row>
  </sheetData>
  <hyperlinks>
    <hyperlink ref="A35" location="Índice!A1" display="VOLVER AL ÍNDICE"/>
  </hyperlinks>
  <pageMargins left="0.70866141732283472" right="0.70866141732283472" top="0.74803149606299213" bottom="0.74803149606299213" header="0.31496062992125984" footer="0.31496062992125984"/>
  <pageSetup paperSize="14" orientation="portrait" verticalDpi="599"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C38" sqref="C38"/>
    </sheetView>
  </sheetViews>
  <sheetFormatPr baseColWidth="10" defaultColWidth="11.42578125" defaultRowHeight="11.25" customHeight="1" x14ac:dyDescent="0.25"/>
  <cols>
    <col min="1" max="1" width="27.5703125" style="1269" customWidth="1"/>
    <col min="2" max="2" width="9.5703125" style="1269" customWidth="1"/>
    <col min="3" max="3" width="9" style="1269" customWidth="1"/>
    <col min="4" max="4" width="9.42578125" style="1269" customWidth="1"/>
    <col min="5" max="5" width="9.140625" style="1269" customWidth="1"/>
    <col min="6" max="16384" width="11.42578125" style="75"/>
  </cols>
  <sheetData>
    <row r="1" spans="1:6" ht="10.5" x14ac:dyDescent="0.25">
      <c r="A1" s="1524" t="s">
        <v>1704</v>
      </c>
      <c r="B1" s="1510"/>
      <c r="C1" s="1510"/>
      <c r="D1" s="1510"/>
      <c r="E1" s="1510"/>
    </row>
    <row r="3" spans="1:6" ht="10.5" x14ac:dyDescent="0.25">
      <c r="A3" s="1511" t="s">
        <v>1688</v>
      </c>
      <c r="B3" s="1525" t="s">
        <v>1689</v>
      </c>
      <c r="C3" s="1526"/>
      <c r="D3" s="1526"/>
      <c r="E3" s="1527"/>
      <c r="F3" s="1515"/>
    </row>
    <row r="4" spans="1:6" ht="10.5" x14ac:dyDescent="0.25">
      <c r="A4" s="1534"/>
      <c r="B4" s="1517">
        <v>2018</v>
      </c>
      <c r="C4" s="1517">
        <v>2019</v>
      </c>
      <c r="D4" s="1517">
        <v>2020</v>
      </c>
      <c r="E4" s="1517">
        <v>2021</v>
      </c>
      <c r="F4" s="1002">
        <v>2022</v>
      </c>
    </row>
    <row r="5" spans="1:6" ht="10.5" x14ac:dyDescent="0.25">
      <c r="A5" s="1529" t="s">
        <v>50</v>
      </c>
      <c r="B5" s="1535">
        <v>305</v>
      </c>
      <c r="C5" s="1535">
        <v>212</v>
      </c>
      <c r="D5" s="1535">
        <v>38</v>
      </c>
      <c r="E5" s="1535">
        <v>44</v>
      </c>
      <c r="F5" s="1535">
        <v>65</v>
      </c>
    </row>
    <row r="6" spans="1:6" ht="10.5" x14ac:dyDescent="0.25">
      <c r="A6" s="1520" t="s">
        <v>87</v>
      </c>
      <c r="B6" s="758">
        <v>3</v>
      </c>
      <c r="C6" s="758">
        <v>0</v>
      </c>
      <c r="D6" s="758">
        <v>0</v>
      </c>
      <c r="E6" s="758">
        <v>0</v>
      </c>
      <c r="F6" s="758">
        <v>4</v>
      </c>
    </row>
    <row r="7" spans="1:6" ht="10.5" x14ac:dyDescent="0.25">
      <c r="A7" s="1360" t="s">
        <v>88</v>
      </c>
      <c r="B7" s="758">
        <v>42</v>
      </c>
      <c r="C7" s="758">
        <v>36</v>
      </c>
      <c r="D7" s="758">
        <v>9</v>
      </c>
      <c r="E7" s="758">
        <v>12</v>
      </c>
      <c r="F7" s="758">
        <v>11</v>
      </c>
    </row>
    <row r="8" spans="1:6" ht="10.5" x14ac:dyDescent="0.25">
      <c r="A8" s="1360" t="s">
        <v>89</v>
      </c>
      <c r="B8" s="758">
        <v>30</v>
      </c>
      <c r="C8" s="758">
        <v>21</v>
      </c>
      <c r="D8" s="758">
        <v>2</v>
      </c>
      <c r="E8" s="758">
        <v>3</v>
      </c>
      <c r="F8" s="758">
        <v>11</v>
      </c>
    </row>
    <row r="9" spans="1:6" ht="10.5" x14ac:dyDescent="0.25">
      <c r="A9" s="1360" t="s">
        <v>90</v>
      </c>
      <c r="B9" s="758">
        <v>10</v>
      </c>
      <c r="C9" s="758">
        <v>3</v>
      </c>
      <c r="D9" s="758">
        <v>1</v>
      </c>
      <c r="E9" s="758">
        <v>0</v>
      </c>
      <c r="F9" s="758">
        <v>0</v>
      </c>
    </row>
    <row r="10" spans="1:6" ht="10.5" x14ac:dyDescent="0.25">
      <c r="A10" s="1360" t="s">
        <v>91</v>
      </c>
      <c r="B10" s="758">
        <v>9</v>
      </c>
      <c r="C10" s="758">
        <v>8</v>
      </c>
      <c r="D10" s="758">
        <v>3</v>
      </c>
      <c r="E10" s="758">
        <v>7</v>
      </c>
      <c r="F10" s="758">
        <v>5</v>
      </c>
    </row>
    <row r="11" spans="1:6" ht="10.5" x14ac:dyDescent="0.25">
      <c r="A11" s="1360" t="s">
        <v>92</v>
      </c>
      <c r="B11" s="758">
        <v>35</v>
      </c>
      <c r="C11" s="758">
        <v>28</v>
      </c>
      <c r="D11" s="758">
        <v>3</v>
      </c>
      <c r="E11" s="758">
        <v>3</v>
      </c>
      <c r="F11" s="758">
        <v>11</v>
      </c>
    </row>
    <row r="12" spans="1:6" ht="10.5" x14ac:dyDescent="0.25">
      <c r="A12" s="1521" t="s">
        <v>1705</v>
      </c>
      <c r="B12" s="758">
        <v>47</v>
      </c>
      <c r="C12" s="758">
        <v>20</v>
      </c>
      <c r="D12" s="758">
        <v>6</v>
      </c>
      <c r="E12" s="758">
        <v>3</v>
      </c>
      <c r="F12" s="758">
        <v>7</v>
      </c>
    </row>
    <row r="13" spans="1:6" ht="10.5" x14ac:dyDescent="0.25">
      <c r="A13" s="1010" t="s">
        <v>1690</v>
      </c>
      <c r="B13" s="758">
        <v>34</v>
      </c>
      <c r="C13" s="758">
        <v>18</v>
      </c>
      <c r="D13" s="758">
        <v>1</v>
      </c>
      <c r="E13" s="758">
        <v>3</v>
      </c>
      <c r="F13" s="758">
        <v>0</v>
      </c>
    </row>
    <row r="14" spans="1:6" ht="10.5" x14ac:dyDescent="0.25">
      <c r="A14" s="1010" t="s">
        <v>1691</v>
      </c>
      <c r="B14" s="758">
        <v>14</v>
      </c>
      <c r="C14" s="758">
        <v>12</v>
      </c>
      <c r="D14" s="758">
        <v>3</v>
      </c>
      <c r="E14" s="758">
        <v>2</v>
      </c>
      <c r="F14" s="758">
        <v>2</v>
      </c>
    </row>
    <row r="15" spans="1:6" ht="10.5" x14ac:dyDescent="0.25">
      <c r="A15" s="1010" t="s">
        <v>1692</v>
      </c>
      <c r="B15" s="758">
        <v>8</v>
      </c>
      <c r="C15" s="758">
        <v>8</v>
      </c>
      <c r="D15" s="758">
        <v>3</v>
      </c>
      <c r="E15" s="758">
        <v>1</v>
      </c>
      <c r="F15" s="758">
        <v>1</v>
      </c>
    </row>
    <row r="16" spans="1:6" ht="10.5" x14ac:dyDescent="0.25">
      <c r="A16" s="1520" t="s">
        <v>94</v>
      </c>
      <c r="B16" s="758">
        <v>16</v>
      </c>
      <c r="C16" s="758">
        <v>5</v>
      </c>
      <c r="D16" s="758">
        <v>2</v>
      </c>
      <c r="E16" s="758">
        <v>0</v>
      </c>
      <c r="F16" s="758">
        <v>0</v>
      </c>
    </row>
    <row r="17" spans="1:6" ht="10.5" x14ac:dyDescent="0.25">
      <c r="A17" s="1360" t="s">
        <v>95</v>
      </c>
      <c r="B17" s="758">
        <v>17</v>
      </c>
      <c r="C17" s="758">
        <v>32</v>
      </c>
      <c r="D17" s="758">
        <v>1</v>
      </c>
      <c r="E17" s="758">
        <v>3</v>
      </c>
      <c r="F17" s="758">
        <v>3</v>
      </c>
    </row>
    <row r="18" spans="1:6" ht="10.5" x14ac:dyDescent="0.25">
      <c r="A18" s="1360" t="s">
        <v>96</v>
      </c>
      <c r="B18" s="758">
        <v>2</v>
      </c>
      <c r="C18" s="758">
        <v>3</v>
      </c>
      <c r="D18" s="758">
        <v>2</v>
      </c>
      <c r="E18" s="758">
        <v>7</v>
      </c>
      <c r="F18" s="758">
        <v>1</v>
      </c>
    </row>
    <row r="19" spans="1:6" ht="10.5" x14ac:dyDescent="0.25">
      <c r="A19" s="1360" t="s">
        <v>97</v>
      </c>
      <c r="B19" s="758">
        <v>13</v>
      </c>
      <c r="C19" s="758">
        <v>6</v>
      </c>
      <c r="D19" s="758">
        <v>1</v>
      </c>
      <c r="E19" s="758">
        <v>0</v>
      </c>
      <c r="F19" s="758">
        <v>8</v>
      </c>
    </row>
    <row r="20" spans="1:6" ht="10.5" x14ac:dyDescent="0.25">
      <c r="A20" s="1360" t="s">
        <v>98</v>
      </c>
      <c r="B20" s="758">
        <v>9</v>
      </c>
      <c r="C20" s="758">
        <v>1</v>
      </c>
      <c r="D20" s="758">
        <v>1</v>
      </c>
      <c r="E20" s="758">
        <v>0</v>
      </c>
      <c r="F20" s="758">
        <v>1</v>
      </c>
    </row>
    <row r="21" spans="1:6" ht="10.5" x14ac:dyDescent="0.25">
      <c r="A21" s="1360" t="s">
        <v>680</v>
      </c>
      <c r="B21" s="758">
        <v>1</v>
      </c>
      <c r="C21" s="758">
        <v>2</v>
      </c>
      <c r="D21" s="758">
        <v>0</v>
      </c>
      <c r="E21" s="758">
        <v>0</v>
      </c>
      <c r="F21" s="758">
        <v>0</v>
      </c>
    </row>
    <row r="22" spans="1:6" ht="10.5" x14ac:dyDescent="0.25">
      <c r="A22" s="1360" t="s">
        <v>681</v>
      </c>
      <c r="B22" s="758">
        <v>15</v>
      </c>
      <c r="C22" s="758">
        <v>9</v>
      </c>
      <c r="D22" s="758">
        <v>0</v>
      </c>
      <c r="E22" s="758">
        <v>0</v>
      </c>
      <c r="F22" s="758">
        <v>0</v>
      </c>
    </row>
    <row r="23" spans="1:6" ht="10.5" x14ac:dyDescent="0.25">
      <c r="A23" s="1360" t="s">
        <v>101</v>
      </c>
      <c r="B23" s="758">
        <v>0</v>
      </c>
      <c r="C23" s="758">
        <v>0</v>
      </c>
      <c r="D23" s="758">
        <v>0</v>
      </c>
      <c r="E23" s="758">
        <v>0</v>
      </c>
      <c r="F23" s="758">
        <v>0</v>
      </c>
    </row>
    <row r="24" spans="1:6" ht="10.5" x14ac:dyDescent="0.25">
      <c r="A24" s="1520" t="s">
        <v>102</v>
      </c>
      <c r="B24" s="758">
        <v>0</v>
      </c>
      <c r="C24" s="758">
        <v>0</v>
      </c>
      <c r="D24" s="758">
        <v>0</v>
      </c>
      <c r="E24" s="758">
        <v>0</v>
      </c>
      <c r="F24" s="758">
        <v>0</v>
      </c>
    </row>
    <row r="25" spans="1:6" ht="11.25" customHeight="1" x14ac:dyDescent="0.25">
      <c r="A25" s="747"/>
      <c r="B25" s="1536"/>
      <c r="C25" s="1522"/>
      <c r="D25" s="1522"/>
      <c r="E25" s="1522"/>
    </row>
    <row r="26" spans="1:6" ht="10.5" x14ac:dyDescent="0.25">
      <c r="A26" s="1537" t="s">
        <v>1694</v>
      </c>
      <c r="B26" s="1436"/>
      <c r="C26" s="1436"/>
      <c r="D26" s="1436"/>
      <c r="E26" s="1436"/>
    </row>
    <row r="27" spans="1:6" ht="10.5" x14ac:dyDescent="0.25">
      <c r="A27" s="747" t="s">
        <v>1706</v>
      </c>
      <c r="B27" s="790"/>
      <c r="C27" s="790"/>
      <c r="D27" s="790"/>
      <c r="E27" s="790"/>
    </row>
    <row r="28" spans="1:6" ht="10.5" x14ac:dyDescent="0.25">
      <c r="A28" s="747" t="s">
        <v>1707</v>
      </c>
      <c r="B28" s="790"/>
      <c r="C28" s="790"/>
      <c r="D28" s="790"/>
      <c r="E28" s="790"/>
    </row>
    <row r="29" spans="1:6" ht="10.5" x14ac:dyDescent="0.25">
      <c r="A29" s="747" t="s">
        <v>1708</v>
      </c>
      <c r="B29" s="790"/>
      <c r="C29" s="790"/>
      <c r="D29" s="790"/>
      <c r="E29" s="790"/>
    </row>
    <row r="30" spans="1:6" ht="10.5" x14ac:dyDescent="0.25">
      <c r="A30" s="747" t="s">
        <v>1709</v>
      </c>
      <c r="B30" s="790"/>
      <c r="C30" s="790"/>
      <c r="D30" s="790"/>
      <c r="E30" s="790"/>
    </row>
    <row r="31" spans="1:6" ht="10.5" x14ac:dyDescent="0.25">
      <c r="A31" s="785" t="s">
        <v>43</v>
      </c>
      <c r="B31" s="1436"/>
      <c r="C31" s="1436"/>
      <c r="D31" s="1436"/>
      <c r="E31" s="1436"/>
    </row>
    <row r="32" spans="1:6" ht="10.5" x14ac:dyDescent="0.25">
      <c r="A32" s="747" t="s">
        <v>1700</v>
      </c>
      <c r="B32" s="790"/>
      <c r="C32" s="790"/>
      <c r="D32" s="790"/>
      <c r="E32" s="790"/>
    </row>
    <row r="34" spans="1:1" ht="11.25" customHeight="1" x14ac:dyDescent="0.15">
      <c r="A34" s="23" t="s">
        <v>118</v>
      </c>
    </row>
  </sheetData>
  <hyperlinks>
    <hyperlink ref="A34" location="Índice!A1" display="VOLVER AL ÍNDICE"/>
  </hyperlinks>
  <pageMargins left="0.7" right="0.7" top="0.75" bottom="0.75" header="0.3" footer="0.3"/>
  <pageSetup paperSize="14" orientation="portrait" verticalDpi="599"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election activeCell="K22" sqref="K22"/>
    </sheetView>
  </sheetViews>
  <sheetFormatPr baseColWidth="10" defaultColWidth="9.140625" defaultRowHeight="10.5" x14ac:dyDescent="0.25"/>
  <cols>
    <col min="1" max="1" width="23.7109375" style="747" customWidth="1"/>
    <col min="2" max="10" width="11.42578125" style="747" customWidth="1"/>
    <col min="11" max="11" width="12" style="747" customWidth="1"/>
    <col min="12" max="12" width="10.85546875" style="747" customWidth="1"/>
    <col min="13" max="13" width="11.42578125" style="747" customWidth="1"/>
    <col min="14" max="16384" width="9.140625" style="747"/>
  </cols>
  <sheetData>
    <row r="1" spans="1:16" x14ac:dyDescent="0.25">
      <c r="A1" s="1538" t="s">
        <v>1710</v>
      </c>
      <c r="B1" s="1539"/>
      <c r="C1" s="1539"/>
      <c r="D1" s="1539"/>
      <c r="E1" s="1539"/>
      <c r="F1" s="1539"/>
      <c r="G1" s="1539"/>
      <c r="H1" s="1539"/>
      <c r="I1" s="1539"/>
      <c r="J1" s="1539"/>
    </row>
    <row r="2" spans="1:16" x14ac:dyDescent="0.25">
      <c r="A2" s="1235"/>
      <c r="B2" s="1235"/>
      <c r="C2" s="1235"/>
      <c r="D2" s="1235"/>
      <c r="E2" s="1235"/>
      <c r="F2" s="1235"/>
      <c r="G2" s="1235"/>
      <c r="H2" s="1235"/>
      <c r="I2" s="1235"/>
      <c r="J2" s="1235"/>
    </row>
    <row r="3" spans="1:16" ht="15" customHeight="1" x14ac:dyDescent="0.25">
      <c r="A3" s="1540"/>
      <c r="B3" s="1541">
        <v>2018</v>
      </c>
      <c r="C3" s="1542"/>
      <c r="D3" s="1542"/>
      <c r="E3" s="1541">
        <v>2019</v>
      </c>
      <c r="F3" s="1542"/>
      <c r="G3" s="1542"/>
      <c r="H3" s="1541">
        <v>2020</v>
      </c>
      <c r="I3" s="1542"/>
      <c r="J3" s="1542"/>
      <c r="K3" s="1541">
        <v>2021</v>
      </c>
      <c r="L3" s="1542"/>
      <c r="M3" s="1542"/>
      <c r="N3" s="1541">
        <v>2022</v>
      </c>
      <c r="O3" s="1542"/>
      <c r="P3" s="1542"/>
    </row>
    <row r="4" spans="1:16" ht="15" customHeight="1" x14ac:dyDescent="0.25">
      <c r="A4" s="1543" t="s">
        <v>426</v>
      </c>
      <c r="B4" s="1544" t="s">
        <v>574</v>
      </c>
      <c r="C4" s="1545" t="s">
        <v>1711</v>
      </c>
      <c r="D4" s="1546"/>
      <c r="E4" s="1544" t="s">
        <v>574</v>
      </c>
      <c r="F4" s="1545" t="s">
        <v>1711</v>
      </c>
      <c r="G4" s="1546"/>
      <c r="H4" s="1544" t="s">
        <v>574</v>
      </c>
      <c r="I4" s="1545" t="s">
        <v>1711</v>
      </c>
      <c r="J4" s="1542"/>
      <c r="K4" s="1544" t="s">
        <v>574</v>
      </c>
      <c r="L4" s="1545" t="s">
        <v>1711</v>
      </c>
      <c r="M4" s="1542"/>
      <c r="N4" s="1544" t="s">
        <v>574</v>
      </c>
      <c r="O4" s="1545" t="s">
        <v>1711</v>
      </c>
      <c r="P4" s="1542"/>
    </row>
    <row r="5" spans="1:16" ht="15" customHeight="1" x14ac:dyDescent="0.25">
      <c r="A5" s="1547"/>
      <c r="B5" s="1548"/>
      <c r="C5" s="1549" t="s">
        <v>1586</v>
      </c>
      <c r="D5" s="1550" t="s">
        <v>1587</v>
      </c>
      <c r="E5" s="1548"/>
      <c r="F5" s="1549" t="s">
        <v>1712</v>
      </c>
      <c r="G5" s="1550" t="s">
        <v>1713</v>
      </c>
      <c r="H5" s="1548"/>
      <c r="I5" s="1551" t="s">
        <v>1712</v>
      </c>
      <c r="J5" s="1542" t="s">
        <v>1713</v>
      </c>
      <c r="K5" s="1548"/>
      <c r="L5" s="1551" t="s">
        <v>1712</v>
      </c>
      <c r="M5" s="1542" t="s">
        <v>1713</v>
      </c>
      <c r="N5" s="1548"/>
      <c r="O5" s="1551" t="s">
        <v>1712</v>
      </c>
      <c r="P5" s="1542" t="s">
        <v>1713</v>
      </c>
    </row>
    <row r="6" spans="1:16" ht="11.25" customHeight="1" x14ac:dyDescent="0.25">
      <c r="A6" s="1239" t="s">
        <v>1133</v>
      </c>
      <c r="B6" s="1552">
        <v>77878</v>
      </c>
      <c r="C6" s="1552">
        <v>36753</v>
      </c>
      <c r="D6" s="1552">
        <v>41125</v>
      </c>
      <c r="E6" s="1552">
        <v>87320</v>
      </c>
      <c r="F6" s="1552">
        <v>41245</v>
      </c>
      <c r="G6" s="1552">
        <v>46075</v>
      </c>
      <c r="H6" s="1552">
        <v>68129</v>
      </c>
      <c r="I6" s="1552">
        <v>31766</v>
      </c>
      <c r="J6" s="1552">
        <v>36363</v>
      </c>
      <c r="K6" s="1552">
        <v>93802</v>
      </c>
      <c r="L6" s="1552">
        <v>45812</v>
      </c>
      <c r="M6" s="1552">
        <v>47990</v>
      </c>
      <c r="N6" s="1552">
        <v>87224</v>
      </c>
      <c r="O6" s="1552">
        <v>42444</v>
      </c>
      <c r="P6" s="1552">
        <v>44780</v>
      </c>
    </row>
    <row r="7" spans="1:16" ht="11.25" customHeight="1" x14ac:dyDescent="0.25">
      <c r="A7" s="1553" t="s">
        <v>87</v>
      </c>
      <c r="B7" s="1552">
        <v>2305</v>
      </c>
      <c r="C7" s="1554">
        <v>1137</v>
      </c>
      <c r="D7" s="1554">
        <v>1168</v>
      </c>
      <c r="E7" s="1552">
        <v>2238</v>
      </c>
      <c r="F7" s="1554">
        <v>1159</v>
      </c>
      <c r="G7" s="1554">
        <v>1079</v>
      </c>
      <c r="H7" s="1552">
        <v>1336</v>
      </c>
      <c r="I7" s="1554">
        <v>708</v>
      </c>
      <c r="J7" s="1554">
        <v>628</v>
      </c>
      <c r="K7" s="1552">
        <v>2222</v>
      </c>
      <c r="L7" s="1554">
        <v>1159</v>
      </c>
      <c r="M7" s="1554">
        <v>1063</v>
      </c>
      <c r="N7" s="1552">
        <v>2488</v>
      </c>
      <c r="O7" s="1554">
        <v>1292</v>
      </c>
      <c r="P7" s="1554">
        <v>1196</v>
      </c>
    </row>
    <row r="8" spans="1:16" ht="11.25" customHeight="1" x14ac:dyDescent="0.25">
      <c r="A8" s="1553" t="s">
        <v>88</v>
      </c>
      <c r="B8" s="1552">
        <v>3318</v>
      </c>
      <c r="C8" s="1554">
        <v>1650</v>
      </c>
      <c r="D8" s="1554">
        <v>1668</v>
      </c>
      <c r="E8" s="1552">
        <v>2876</v>
      </c>
      <c r="F8" s="1554">
        <v>1378</v>
      </c>
      <c r="G8" s="1554">
        <v>1498</v>
      </c>
      <c r="H8" s="1552">
        <v>2192</v>
      </c>
      <c r="I8" s="1554">
        <v>1087</v>
      </c>
      <c r="J8" s="1554">
        <v>1105</v>
      </c>
      <c r="K8" s="1552">
        <v>2829</v>
      </c>
      <c r="L8" s="1554">
        <v>1426</v>
      </c>
      <c r="M8" s="1554">
        <v>1403</v>
      </c>
      <c r="N8" s="1552">
        <v>2906</v>
      </c>
      <c r="O8" s="1554">
        <v>1443</v>
      </c>
      <c r="P8" s="1554">
        <v>1463</v>
      </c>
    </row>
    <row r="9" spans="1:16" ht="11.25" customHeight="1" x14ac:dyDescent="0.25">
      <c r="A9" s="1553" t="s">
        <v>89</v>
      </c>
      <c r="B9" s="1552">
        <v>4348</v>
      </c>
      <c r="C9" s="1554">
        <v>2169</v>
      </c>
      <c r="D9" s="1554">
        <v>2179</v>
      </c>
      <c r="E9" s="1552">
        <v>3799</v>
      </c>
      <c r="F9" s="1554">
        <v>1854</v>
      </c>
      <c r="G9" s="1554">
        <v>1945</v>
      </c>
      <c r="H9" s="1552">
        <v>2062</v>
      </c>
      <c r="I9" s="1554">
        <v>979</v>
      </c>
      <c r="J9" s="1554">
        <v>1083</v>
      </c>
      <c r="K9" s="1552">
        <v>3876</v>
      </c>
      <c r="L9" s="1554">
        <v>1976</v>
      </c>
      <c r="M9" s="1554">
        <v>1900</v>
      </c>
      <c r="N9" s="1552">
        <v>3726</v>
      </c>
      <c r="O9" s="1554">
        <v>1799</v>
      </c>
      <c r="P9" s="1554">
        <v>1927</v>
      </c>
    </row>
    <row r="10" spans="1:16" ht="11.25" customHeight="1" x14ac:dyDescent="0.25">
      <c r="A10" s="1553" t="s">
        <v>90</v>
      </c>
      <c r="B10" s="1552">
        <v>3312</v>
      </c>
      <c r="C10" s="1554">
        <v>1568</v>
      </c>
      <c r="D10" s="1554">
        <v>1744</v>
      </c>
      <c r="E10" s="1552">
        <v>5298</v>
      </c>
      <c r="F10" s="1554">
        <v>2451</v>
      </c>
      <c r="G10" s="1554">
        <v>2847</v>
      </c>
      <c r="H10" s="1552">
        <v>3019</v>
      </c>
      <c r="I10" s="1554">
        <v>1439</v>
      </c>
      <c r="J10" s="1554">
        <v>1580</v>
      </c>
      <c r="K10" s="1552">
        <v>4090</v>
      </c>
      <c r="L10" s="1554">
        <v>2016</v>
      </c>
      <c r="M10" s="1554">
        <v>2074</v>
      </c>
      <c r="N10" s="1552">
        <v>4883</v>
      </c>
      <c r="O10" s="1554">
        <v>2294</v>
      </c>
      <c r="P10" s="1554">
        <v>2589</v>
      </c>
    </row>
    <row r="11" spans="1:16" ht="11.25" customHeight="1" x14ac:dyDescent="0.25">
      <c r="A11" s="1555" t="s">
        <v>91</v>
      </c>
      <c r="B11" s="1552">
        <v>3797</v>
      </c>
      <c r="C11" s="1554">
        <v>1736</v>
      </c>
      <c r="D11" s="1554">
        <v>2061</v>
      </c>
      <c r="E11" s="1552">
        <v>3067</v>
      </c>
      <c r="F11" s="1554">
        <v>1452</v>
      </c>
      <c r="G11" s="1554">
        <v>1615</v>
      </c>
      <c r="H11" s="1552">
        <v>2591</v>
      </c>
      <c r="I11" s="1554">
        <v>1178</v>
      </c>
      <c r="J11" s="1554">
        <v>1413</v>
      </c>
      <c r="K11" s="1552">
        <v>2509</v>
      </c>
      <c r="L11" s="1554">
        <v>1143</v>
      </c>
      <c r="M11" s="1554">
        <v>1366</v>
      </c>
      <c r="N11" s="1552">
        <v>2621</v>
      </c>
      <c r="O11" s="1554">
        <v>1228</v>
      </c>
      <c r="P11" s="1554">
        <v>1393</v>
      </c>
    </row>
    <row r="12" spans="1:16" ht="11.25" customHeight="1" x14ac:dyDescent="0.25">
      <c r="A12" s="1555" t="s">
        <v>92</v>
      </c>
      <c r="B12" s="1552">
        <v>3041</v>
      </c>
      <c r="C12" s="1554">
        <v>1423</v>
      </c>
      <c r="D12" s="1554">
        <v>1618</v>
      </c>
      <c r="E12" s="1552">
        <v>3084</v>
      </c>
      <c r="F12" s="1554">
        <v>1504</v>
      </c>
      <c r="G12" s="1554">
        <v>1580</v>
      </c>
      <c r="H12" s="1552">
        <v>2072</v>
      </c>
      <c r="I12" s="1554">
        <v>978</v>
      </c>
      <c r="J12" s="1554">
        <v>1094</v>
      </c>
      <c r="K12" s="1552">
        <v>2449</v>
      </c>
      <c r="L12" s="1554">
        <v>1146</v>
      </c>
      <c r="M12" s="1554">
        <v>1303</v>
      </c>
      <c r="N12" s="1552">
        <v>2345</v>
      </c>
      <c r="O12" s="1554">
        <v>1147</v>
      </c>
      <c r="P12" s="1554">
        <v>1198</v>
      </c>
    </row>
    <row r="13" spans="1:16" ht="11.25" customHeight="1" x14ac:dyDescent="0.25">
      <c r="A13" s="1555" t="s">
        <v>93</v>
      </c>
      <c r="B13" s="1552">
        <v>17385</v>
      </c>
      <c r="C13" s="1554">
        <v>7801</v>
      </c>
      <c r="D13" s="1554">
        <v>9584</v>
      </c>
      <c r="E13" s="1552">
        <v>18349</v>
      </c>
      <c r="F13" s="1554">
        <v>8487</v>
      </c>
      <c r="G13" s="1554">
        <v>9862</v>
      </c>
      <c r="H13" s="1552">
        <v>13436</v>
      </c>
      <c r="I13" s="1554">
        <v>6101</v>
      </c>
      <c r="J13" s="1554">
        <v>7335</v>
      </c>
      <c r="K13" s="1552">
        <v>19501</v>
      </c>
      <c r="L13" s="1554">
        <v>9253</v>
      </c>
      <c r="M13" s="1554">
        <v>10248</v>
      </c>
      <c r="N13" s="1552">
        <v>17760</v>
      </c>
      <c r="O13" s="1554">
        <v>8501</v>
      </c>
      <c r="P13" s="1554">
        <v>9259</v>
      </c>
    </row>
    <row r="14" spans="1:16" ht="11.25" customHeight="1" x14ac:dyDescent="0.25">
      <c r="A14" s="1555" t="s">
        <v>94</v>
      </c>
      <c r="B14" s="1552">
        <v>1980</v>
      </c>
      <c r="C14" s="1554">
        <v>936</v>
      </c>
      <c r="D14" s="1554">
        <v>1044</v>
      </c>
      <c r="E14" s="1552">
        <v>1134</v>
      </c>
      <c r="F14" s="1554">
        <v>532</v>
      </c>
      <c r="G14" s="1554">
        <v>602</v>
      </c>
      <c r="H14" s="1552">
        <v>874</v>
      </c>
      <c r="I14" s="1554">
        <v>423</v>
      </c>
      <c r="J14" s="1554">
        <v>451</v>
      </c>
      <c r="K14" s="1552">
        <v>1158</v>
      </c>
      <c r="L14" s="1554">
        <v>556</v>
      </c>
      <c r="M14" s="1554">
        <v>602</v>
      </c>
      <c r="N14" s="1552">
        <v>981</v>
      </c>
      <c r="O14" s="1554">
        <v>483</v>
      </c>
      <c r="P14" s="1554">
        <v>498</v>
      </c>
    </row>
    <row r="15" spans="1:16" ht="11.25" customHeight="1" x14ac:dyDescent="0.25">
      <c r="A15" s="1553" t="s">
        <v>95</v>
      </c>
      <c r="B15" s="1552">
        <v>1388</v>
      </c>
      <c r="C15" s="1554">
        <v>668</v>
      </c>
      <c r="D15" s="1554">
        <v>720</v>
      </c>
      <c r="E15" s="1552">
        <v>1401</v>
      </c>
      <c r="F15" s="1554">
        <v>666</v>
      </c>
      <c r="G15" s="1554">
        <v>735</v>
      </c>
      <c r="H15" s="1552">
        <v>818</v>
      </c>
      <c r="I15" s="1554">
        <v>381</v>
      </c>
      <c r="J15" s="1554">
        <v>437</v>
      </c>
      <c r="K15" s="1552">
        <v>1282</v>
      </c>
      <c r="L15" s="1554">
        <v>605</v>
      </c>
      <c r="M15" s="1554">
        <v>677</v>
      </c>
      <c r="N15" s="1552">
        <v>1614</v>
      </c>
      <c r="O15" s="1554">
        <v>762</v>
      </c>
      <c r="P15" s="1554">
        <v>852</v>
      </c>
    </row>
    <row r="16" spans="1:16" ht="11.25" customHeight="1" x14ac:dyDescent="0.25">
      <c r="A16" s="1553" t="s">
        <v>96</v>
      </c>
      <c r="B16" s="1552">
        <v>551</v>
      </c>
      <c r="C16" s="1554">
        <v>276</v>
      </c>
      <c r="D16" s="1554">
        <v>275</v>
      </c>
      <c r="E16" s="1552">
        <v>318</v>
      </c>
      <c r="F16" s="1554">
        <v>158</v>
      </c>
      <c r="G16" s="1554">
        <v>160</v>
      </c>
      <c r="H16" s="1552">
        <v>267</v>
      </c>
      <c r="I16" s="1554">
        <v>115</v>
      </c>
      <c r="J16" s="1554">
        <v>152</v>
      </c>
      <c r="K16" s="1552">
        <v>454</v>
      </c>
      <c r="L16" s="1554">
        <v>216</v>
      </c>
      <c r="M16" s="1554">
        <v>238</v>
      </c>
      <c r="N16" s="1552">
        <v>654</v>
      </c>
      <c r="O16" s="1554">
        <v>333</v>
      </c>
      <c r="P16" s="1554">
        <v>321</v>
      </c>
    </row>
    <row r="17" spans="1:16" ht="11.25" customHeight="1" x14ac:dyDescent="0.25">
      <c r="A17" s="1553" t="s">
        <v>97</v>
      </c>
      <c r="B17" s="1552">
        <v>5470</v>
      </c>
      <c r="C17" s="1554">
        <v>2625</v>
      </c>
      <c r="D17" s="1554">
        <v>2845</v>
      </c>
      <c r="E17" s="1552">
        <v>5755</v>
      </c>
      <c r="F17" s="1554">
        <v>2934</v>
      </c>
      <c r="G17" s="1554">
        <v>2821</v>
      </c>
      <c r="H17" s="1552">
        <v>3522</v>
      </c>
      <c r="I17" s="1554">
        <v>1691</v>
      </c>
      <c r="J17" s="1554">
        <v>1831</v>
      </c>
      <c r="K17" s="1552">
        <v>4946</v>
      </c>
      <c r="L17" s="1554">
        <v>2508</v>
      </c>
      <c r="M17" s="1554">
        <v>2438</v>
      </c>
      <c r="N17" s="1552">
        <v>5757</v>
      </c>
      <c r="O17" s="1554">
        <v>2945</v>
      </c>
      <c r="P17" s="1554">
        <v>2812</v>
      </c>
    </row>
    <row r="18" spans="1:16" ht="11.25" customHeight="1" x14ac:dyDescent="0.25">
      <c r="A18" s="1553" t="s">
        <v>98</v>
      </c>
      <c r="B18" s="1552">
        <v>10822</v>
      </c>
      <c r="C18" s="1554">
        <v>5123</v>
      </c>
      <c r="D18" s="1554">
        <v>5699</v>
      </c>
      <c r="E18" s="1552">
        <v>19438</v>
      </c>
      <c r="F18" s="1554">
        <v>8840</v>
      </c>
      <c r="G18" s="1554">
        <v>10598</v>
      </c>
      <c r="H18" s="1552">
        <v>21939</v>
      </c>
      <c r="I18" s="1554">
        <v>10008</v>
      </c>
      <c r="J18" s="1554">
        <v>11931</v>
      </c>
      <c r="K18" s="1552">
        <v>29026</v>
      </c>
      <c r="L18" s="1554">
        <v>14143</v>
      </c>
      <c r="M18" s="1554">
        <v>14883</v>
      </c>
      <c r="N18" s="1552">
        <v>24653</v>
      </c>
      <c r="O18" s="1554">
        <v>11989</v>
      </c>
      <c r="P18" s="1554">
        <v>12664</v>
      </c>
    </row>
    <row r="19" spans="1:16" ht="11.25" customHeight="1" x14ac:dyDescent="0.25">
      <c r="A19" s="1553" t="s">
        <v>99</v>
      </c>
      <c r="B19" s="1552">
        <v>4415</v>
      </c>
      <c r="C19" s="1554">
        <v>2140</v>
      </c>
      <c r="D19" s="1554">
        <v>2275</v>
      </c>
      <c r="E19" s="1552">
        <v>4881</v>
      </c>
      <c r="F19" s="1554">
        <v>2264</v>
      </c>
      <c r="G19" s="1554">
        <v>2617</v>
      </c>
      <c r="H19" s="1552">
        <v>2984</v>
      </c>
      <c r="I19" s="1554">
        <v>1443</v>
      </c>
      <c r="J19" s="1554">
        <v>1541</v>
      </c>
      <c r="K19" s="1552">
        <v>4258</v>
      </c>
      <c r="L19" s="1554">
        <v>2057</v>
      </c>
      <c r="M19" s="1554">
        <v>2201</v>
      </c>
      <c r="N19" s="1552">
        <v>3598</v>
      </c>
      <c r="O19" s="1554">
        <v>1708</v>
      </c>
      <c r="P19" s="1554">
        <v>1890</v>
      </c>
    </row>
    <row r="20" spans="1:16" ht="11.25" customHeight="1" x14ac:dyDescent="0.25">
      <c r="A20" s="1553" t="s">
        <v>100</v>
      </c>
      <c r="B20" s="1552">
        <v>12469</v>
      </c>
      <c r="C20" s="1554">
        <v>5817</v>
      </c>
      <c r="D20" s="1554">
        <v>6652</v>
      </c>
      <c r="E20" s="1552">
        <v>11999</v>
      </c>
      <c r="F20" s="1554">
        <v>5708</v>
      </c>
      <c r="G20" s="1554">
        <v>6291</v>
      </c>
      <c r="H20" s="1552">
        <v>8703</v>
      </c>
      <c r="I20" s="1554">
        <v>4044</v>
      </c>
      <c r="J20" s="1554">
        <v>4659</v>
      </c>
      <c r="K20" s="1552">
        <v>11626</v>
      </c>
      <c r="L20" s="1554">
        <v>5700</v>
      </c>
      <c r="M20" s="1554">
        <v>5926</v>
      </c>
      <c r="N20" s="1552">
        <v>10213</v>
      </c>
      <c r="O20" s="1554">
        <v>4986</v>
      </c>
      <c r="P20" s="1554">
        <v>5227</v>
      </c>
    </row>
    <row r="21" spans="1:16" ht="11.25" customHeight="1" x14ac:dyDescent="0.25">
      <c r="A21" s="1553" t="s">
        <v>101</v>
      </c>
      <c r="B21" s="1552">
        <v>1651</v>
      </c>
      <c r="C21" s="1554">
        <v>843</v>
      </c>
      <c r="D21" s="1554">
        <v>808</v>
      </c>
      <c r="E21" s="1552">
        <v>2301</v>
      </c>
      <c r="F21" s="1554">
        <v>1141</v>
      </c>
      <c r="G21" s="1554">
        <v>1160</v>
      </c>
      <c r="H21" s="1552">
        <v>1443</v>
      </c>
      <c r="I21" s="1554">
        <v>732</v>
      </c>
      <c r="J21" s="1554">
        <v>711</v>
      </c>
      <c r="K21" s="1552">
        <v>1963</v>
      </c>
      <c r="L21" s="1554">
        <v>1016</v>
      </c>
      <c r="M21" s="1554">
        <v>947</v>
      </c>
      <c r="N21" s="1552">
        <v>1588</v>
      </c>
      <c r="O21" s="1554">
        <v>790</v>
      </c>
      <c r="P21" s="1554">
        <v>798</v>
      </c>
    </row>
    <row r="22" spans="1:16" ht="11.25" customHeight="1" x14ac:dyDescent="0.25">
      <c r="A22" s="1553" t="s">
        <v>102</v>
      </c>
      <c r="B22" s="1552">
        <v>1626</v>
      </c>
      <c r="C22" s="1554">
        <v>841</v>
      </c>
      <c r="D22" s="1554">
        <v>785</v>
      </c>
      <c r="E22" s="1552">
        <v>1382</v>
      </c>
      <c r="F22" s="1554">
        <v>717</v>
      </c>
      <c r="G22" s="1554">
        <v>665</v>
      </c>
      <c r="H22" s="1552">
        <v>871</v>
      </c>
      <c r="I22" s="1554">
        <v>459</v>
      </c>
      <c r="J22" s="1554">
        <v>412</v>
      </c>
      <c r="K22" s="1552">
        <v>1613</v>
      </c>
      <c r="L22" s="1554">
        <v>892</v>
      </c>
      <c r="M22" s="1554">
        <v>721</v>
      </c>
      <c r="N22" s="1552">
        <v>1437</v>
      </c>
      <c r="O22" s="1554">
        <v>744</v>
      </c>
      <c r="P22" s="1554">
        <v>693</v>
      </c>
    </row>
    <row r="23" spans="1:16" x14ac:dyDescent="0.25">
      <c r="A23" s="762"/>
      <c r="B23" s="762"/>
      <c r="C23" s="762"/>
      <c r="D23" s="762"/>
      <c r="E23" s="762"/>
      <c r="F23" s="762"/>
      <c r="G23" s="762"/>
      <c r="H23" s="762"/>
      <c r="I23" s="762"/>
      <c r="J23" s="762"/>
    </row>
    <row r="24" spans="1:16" s="1352" customFormat="1" x14ac:dyDescent="0.25">
      <c r="A24" s="1556" t="s">
        <v>1714</v>
      </c>
      <c r="B24" s="1557"/>
      <c r="C24" s="1557"/>
      <c r="D24" s="1557"/>
      <c r="E24" s="1557"/>
      <c r="F24" s="1557"/>
      <c r="G24" s="1557"/>
      <c r="H24" s="1557"/>
      <c r="I24" s="1557"/>
      <c r="J24" s="1557"/>
    </row>
    <row r="25" spans="1:16" s="1352" customFormat="1" x14ac:dyDescent="0.25">
      <c r="A25" s="1557" t="s">
        <v>1715</v>
      </c>
      <c r="B25" s="1557"/>
      <c r="C25" s="1557"/>
      <c r="D25" s="1557"/>
      <c r="E25" s="1557"/>
      <c r="F25" s="1557"/>
      <c r="G25" s="1557"/>
      <c r="H25" s="1557"/>
      <c r="I25" s="1557"/>
      <c r="J25" s="1557"/>
    </row>
    <row r="26" spans="1:16" s="1352" customFormat="1" x14ac:dyDescent="0.25">
      <c r="A26" s="1557" t="s">
        <v>1716</v>
      </c>
      <c r="B26" s="1557"/>
      <c r="C26" s="1557"/>
      <c r="D26" s="1557"/>
      <c r="E26" s="1557"/>
      <c r="F26" s="1106"/>
      <c r="G26" s="1106"/>
      <c r="H26" s="1106"/>
      <c r="I26" s="1106"/>
      <c r="J26" s="1106"/>
    </row>
    <row r="28" spans="1:16" x14ac:dyDescent="0.25">
      <c r="A28" s="396" t="s">
        <v>118</v>
      </c>
    </row>
  </sheetData>
  <conditionalFormatting sqref="B7:G11 B12:P12 B13:G22">
    <cfRule type="expression" dxfId="9" priority="2">
      <formula>IF(AND(#REF!="2",#REF!="2"),1)</formula>
    </cfRule>
  </conditionalFormatting>
  <conditionalFormatting sqref="B6:P6">
    <cfRule type="expression" dxfId="8" priority="1">
      <formula>IF(AND(#REF!="2",#REF!="2"),1)</formula>
    </cfRule>
  </conditionalFormatting>
  <hyperlinks>
    <hyperlink ref="A28" location="Índice!A1" display="VOLVER AL ÍNDICE"/>
  </hyperlinks>
  <pageMargins left="0.78740157480314965" right="0.78740157480314965" top="0.78740157480314965" bottom="0.78740157480314965" header="0.78740157480314965" footer="0.78740157480314965"/>
  <pageSetup paperSize="9" orientation="landscape" verticalDpi="599" r:id="rId1"/>
  <headerFooter alignWithMargins="0">
    <oddFooter>&amp;L&amp;C&amp;R</oddFoot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C43" sqref="C43"/>
    </sheetView>
  </sheetViews>
  <sheetFormatPr baseColWidth="10" defaultColWidth="9.140625" defaultRowHeight="10.5" x14ac:dyDescent="0.25"/>
  <cols>
    <col min="1" max="1" width="21.42578125" style="747" customWidth="1"/>
    <col min="2" max="7" width="14.28515625" style="747" customWidth="1"/>
    <col min="8" max="11" width="15.28515625" style="747" customWidth="1"/>
    <col min="12" max="13" width="9.140625" style="747"/>
    <col min="14" max="14" width="20" style="747" customWidth="1"/>
    <col min="15" max="16384" width="9.140625" style="747"/>
  </cols>
  <sheetData>
    <row r="1" spans="1:14" x14ac:dyDescent="0.25">
      <c r="A1" s="1538" t="s">
        <v>1717</v>
      </c>
      <c r="B1" s="761"/>
      <c r="C1" s="761"/>
      <c r="D1" s="761"/>
      <c r="E1" s="761"/>
      <c r="F1" s="761"/>
      <c r="G1" s="761"/>
    </row>
    <row r="2" spans="1:14" ht="10.5" customHeight="1" x14ac:dyDescent="0.25">
      <c r="A2" s="762"/>
      <c r="B2" s="762"/>
      <c r="C2" s="762"/>
    </row>
    <row r="3" spans="1:14" ht="15" customHeight="1" x14ac:dyDescent="0.25">
      <c r="A3" s="1558" t="s">
        <v>1718</v>
      </c>
      <c r="B3" s="1559">
        <v>2018</v>
      </c>
      <c r="C3" s="1560"/>
      <c r="D3" s="763">
        <v>2019</v>
      </c>
      <c r="E3" s="764"/>
      <c r="F3" s="763">
        <v>2020</v>
      </c>
      <c r="G3" s="764"/>
      <c r="H3" s="763">
        <v>2021</v>
      </c>
      <c r="I3" s="764"/>
      <c r="J3" s="763">
        <v>2022</v>
      </c>
      <c r="K3" s="764"/>
    </row>
    <row r="4" spans="1:14" ht="22.5" customHeight="1" x14ac:dyDescent="0.25">
      <c r="A4" s="1561"/>
      <c r="B4" s="765" t="s">
        <v>1711</v>
      </c>
      <c r="C4" s="765" t="s">
        <v>438</v>
      </c>
      <c r="D4" s="765" t="s">
        <v>1711</v>
      </c>
      <c r="E4" s="765" t="s">
        <v>438</v>
      </c>
      <c r="F4" s="765" t="s">
        <v>1711</v>
      </c>
      <c r="G4" s="765" t="s">
        <v>438</v>
      </c>
      <c r="H4" s="765" t="s">
        <v>1711</v>
      </c>
      <c r="I4" s="765" t="s">
        <v>438</v>
      </c>
      <c r="J4" s="765" t="s">
        <v>1711</v>
      </c>
      <c r="K4" s="765" t="s">
        <v>438</v>
      </c>
    </row>
    <row r="5" spans="1:14" ht="11.25" customHeight="1" x14ac:dyDescent="0.25">
      <c r="A5" s="1239" t="s">
        <v>50</v>
      </c>
      <c r="B5" s="1562">
        <v>77878</v>
      </c>
      <c r="C5" s="1563">
        <v>1</v>
      </c>
      <c r="D5" s="1562">
        <v>87320</v>
      </c>
      <c r="E5" s="1563">
        <v>1</v>
      </c>
      <c r="F5" s="1562">
        <v>68129</v>
      </c>
      <c r="G5" s="1563">
        <v>1</v>
      </c>
      <c r="H5" s="1562">
        <v>93802</v>
      </c>
      <c r="I5" s="1563">
        <v>1</v>
      </c>
      <c r="J5" s="1562">
        <v>87224</v>
      </c>
      <c r="K5" s="1563">
        <v>1</v>
      </c>
    </row>
    <row r="6" spans="1:14" ht="11.25" customHeight="1" x14ac:dyDescent="0.25">
      <c r="A6" s="1553" t="s">
        <v>1719</v>
      </c>
      <c r="B6" s="1088">
        <v>1786</v>
      </c>
      <c r="C6" s="1564">
        <v>2.2933305940060093E-2</v>
      </c>
      <c r="D6" s="1565">
        <v>1529</v>
      </c>
      <c r="E6" s="1564">
        <v>1.7510306917086577E-2</v>
      </c>
      <c r="F6" s="1565">
        <v>756</v>
      </c>
      <c r="G6" s="1564">
        <v>1.1096596163161061E-2</v>
      </c>
      <c r="H6" s="1565">
        <v>1176</v>
      </c>
      <c r="I6" s="1564">
        <v>1.253704611841965E-2</v>
      </c>
      <c r="J6" s="1565">
        <v>1188</v>
      </c>
      <c r="K6" s="1564">
        <v>1.3620104558378428E-2</v>
      </c>
      <c r="N6" s="1241"/>
    </row>
    <row r="7" spans="1:14" ht="11.25" customHeight="1" x14ac:dyDescent="0.25">
      <c r="A7" s="1553" t="s">
        <v>1720</v>
      </c>
      <c r="B7" s="1088">
        <v>5121</v>
      </c>
      <c r="C7" s="1564">
        <v>6.5756696371247342E-2</v>
      </c>
      <c r="D7" s="1565">
        <v>4608</v>
      </c>
      <c r="E7" s="1564">
        <v>5.277141548327989E-2</v>
      </c>
      <c r="F7" s="1565">
        <v>3132</v>
      </c>
      <c r="G7" s="1564">
        <v>4.5971612675952969E-2</v>
      </c>
      <c r="H7" s="1565">
        <v>4559</v>
      </c>
      <c r="I7" s="1564">
        <v>4.8602375215880261E-2</v>
      </c>
      <c r="J7" s="1565">
        <v>4785</v>
      </c>
      <c r="K7" s="1564">
        <v>5.4858754471246447E-2</v>
      </c>
      <c r="N7" s="1241"/>
    </row>
    <row r="8" spans="1:14" ht="11.25" customHeight="1" x14ac:dyDescent="0.25">
      <c r="A8" s="1557" t="s">
        <v>1721</v>
      </c>
      <c r="B8" s="1566" t="s">
        <v>39</v>
      </c>
      <c r="C8" s="1567" t="s">
        <v>39</v>
      </c>
      <c r="D8" s="1568" t="s">
        <v>39</v>
      </c>
      <c r="E8" s="1567" t="s">
        <v>39</v>
      </c>
      <c r="F8" s="1568" t="s">
        <v>39</v>
      </c>
      <c r="G8" s="1567" t="s">
        <v>39</v>
      </c>
      <c r="H8" s="1565">
        <v>332</v>
      </c>
      <c r="I8" s="1564">
        <v>3.5393701626830983E-3</v>
      </c>
      <c r="J8" s="1565">
        <v>443</v>
      </c>
      <c r="K8" s="1564">
        <v>5.0788773732000367E-3</v>
      </c>
      <c r="N8" s="1241"/>
    </row>
    <row r="9" spans="1:14" ht="11.25" customHeight="1" x14ac:dyDescent="0.25">
      <c r="A9" s="1553" t="s">
        <v>1722</v>
      </c>
      <c r="B9" s="1088">
        <v>829</v>
      </c>
      <c r="C9" s="1564">
        <v>1.0644854772849842E-2</v>
      </c>
      <c r="D9" s="1565">
        <v>1157</v>
      </c>
      <c r="E9" s="1564">
        <v>1.3250114521300963E-2</v>
      </c>
      <c r="F9" s="1565">
        <v>579</v>
      </c>
      <c r="G9" s="1564">
        <v>8.4985835694051E-3</v>
      </c>
      <c r="H9" s="1565">
        <v>856</v>
      </c>
      <c r="I9" s="1564">
        <v>9.1256049977612424E-3</v>
      </c>
      <c r="J9" s="1565">
        <v>914</v>
      </c>
      <c r="K9" s="1564">
        <v>1.0478767311749061E-2</v>
      </c>
      <c r="N9" s="1241"/>
    </row>
    <row r="10" spans="1:14" ht="11.25" customHeight="1" x14ac:dyDescent="0.25">
      <c r="A10" s="1553" t="s">
        <v>1723</v>
      </c>
      <c r="B10" s="1088">
        <v>7808</v>
      </c>
      <c r="C10" s="1564">
        <v>0.100259380055985</v>
      </c>
      <c r="D10" s="1565">
        <v>8708</v>
      </c>
      <c r="E10" s="1564">
        <v>9.9725148877691253E-2</v>
      </c>
      <c r="F10" s="1565">
        <v>6255</v>
      </c>
      <c r="G10" s="1564">
        <v>9.1811123016630219E-2</v>
      </c>
      <c r="H10" s="1565">
        <v>7703</v>
      </c>
      <c r="I10" s="1564">
        <v>8.2119784226349121E-2</v>
      </c>
      <c r="J10" s="1565">
        <v>9048</v>
      </c>
      <c r="K10" s="1564">
        <v>0.10373291754562965</v>
      </c>
      <c r="N10" s="1241"/>
    </row>
    <row r="11" spans="1:14" ht="11.25" customHeight="1" x14ac:dyDescent="0.25">
      <c r="A11" s="1553" t="s">
        <v>1724</v>
      </c>
      <c r="B11" s="1088">
        <v>31</v>
      </c>
      <c r="C11" s="1564">
        <v>3.9805850175916174E-4</v>
      </c>
      <c r="D11" s="1565">
        <v>24</v>
      </c>
      <c r="E11" s="1564">
        <v>2.7485112230874945E-4</v>
      </c>
      <c r="F11" s="1565">
        <v>14</v>
      </c>
      <c r="G11" s="1564">
        <v>2.0549252154001966E-4</v>
      </c>
      <c r="H11" s="1565">
        <v>41</v>
      </c>
      <c r="I11" s="1564">
        <v>4.3709089358435853E-4</v>
      </c>
      <c r="J11" s="1565">
        <v>15</v>
      </c>
      <c r="K11" s="1564">
        <v>1.7197101715124278E-4</v>
      </c>
      <c r="N11" s="1241"/>
    </row>
    <row r="12" spans="1:14" ht="11.25" customHeight="1" x14ac:dyDescent="0.25">
      <c r="A12" s="1553" t="s">
        <v>1725</v>
      </c>
      <c r="B12" s="1088">
        <v>60829</v>
      </c>
      <c r="C12" s="1564">
        <v>0.78108066462929193</v>
      </c>
      <c r="D12" s="1565">
        <v>70103</v>
      </c>
      <c r="E12" s="1564">
        <v>0.80282867613376085</v>
      </c>
      <c r="F12" s="1565">
        <v>56731</v>
      </c>
      <c r="G12" s="1564">
        <v>0.83269973139191822</v>
      </c>
      <c r="H12" s="1565">
        <v>78262</v>
      </c>
      <c r="I12" s="1564">
        <v>0.83433189057802604</v>
      </c>
      <c r="J12" s="1565">
        <v>69932</v>
      </c>
      <c r="K12" s="1564">
        <v>0.8017518114280473</v>
      </c>
      <c r="N12" s="1241"/>
    </row>
    <row r="13" spans="1:14" ht="11.25" customHeight="1" x14ac:dyDescent="0.25">
      <c r="A13" s="1553" t="s">
        <v>1726</v>
      </c>
      <c r="B13" s="1088">
        <v>770</v>
      </c>
      <c r="C13" s="1564">
        <v>9.8872595598243403E-3</v>
      </c>
      <c r="D13" s="1565">
        <v>643</v>
      </c>
      <c r="E13" s="1564">
        <v>7.3637196518552455E-3</v>
      </c>
      <c r="F13" s="1565">
        <v>401</v>
      </c>
      <c r="G13" s="1564">
        <v>5.8858929383962776E-3</v>
      </c>
      <c r="H13" s="1565">
        <v>674</v>
      </c>
      <c r="I13" s="1564">
        <v>7.1853478603867722E-3</v>
      </c>
      <c r="J13" s="1565">
        <v>672</v>
      </c>
      <c r="K13" s="1564">
        <v>7.7043015683756766E-3</v>
      </c>
      <c r="N13" s="1241"/>
    </row>
    <row r="14" spans="1:14" ht="11.25" customHeight="1" x14ac:dyDescent="0.25">
      <c r="A14" s="1553" t="s">
        <v>1727</v>
      </c>
      <c r="B14" s="1088">
        <v>683</v>
      </c>
      <c r="C14" s="1564">
        <v>8.770127635532499E-3</v>
      </c>
      <c r="D14" s="1565">
        <v>541</v>
      </c>
      <c r="E14" s="1564">
        <v>6.1956023820430601E-3</v>
      </c>
      <c r="F14" s="1565">
        <v>256</v>
      </c>
      <c r="G14" s="1564">
        <v>3.7575775367317881E-3</v>
      </c>
      <c r="H14" s="1565">
        <v>193</v>
      </c>
      <c r="I14" s="1564">
        <v>2.0575254258971025E-3</v>
      </c>
      <c r="J14" s="1565">
        <v>220</v>
      </c>
      <c r="K14" s="1564">
        <v>2.5222415848848941E-3</v>
      </c>
      <c r="N14" s="1241"/>
    </row>
    <row r="15" spans="1:14" ht="11.25" customHeight="1" x14ac:dyDescent="0.25">
      <c r="A15" s="1553" t="s">
        <v>1728</v>
      </c>
      <c r="B15" s="1088">
        <v>21</v>
      </c>
      <c r="C15" s="1564">
        <v>2.6965253344975475E-4</v>
      </c>
      <c r="D15" s="1565">
        <v>7</v>
      </c>
      <c r="E15" s="1564">
        <v>8.0164910673385253E-5</v>
      </c>
      <c r="F15" s="1565">
        <v>5</v>
      </c>
      <c r="G15" s="1564">
        <v>7.3390186264292741E-5</v>
      </c>
      <c r="H15" s="1565">
        <v>6</v>
      </c>
      <c r="I15" s="1564">
        <v>6.3964521012345151E-5</v>
      </c>
      <c r="J15" s="1565">
        <v>7</v>
      </c>
      <c r="K15" s="1564">
        <v>8.0253141337246627E-5</v>
      </c>
      <c r="N15" s="762"/>
    </row>
    <row r="17" spans="1:7" x14ac:dyDescent="0.25">
      <c r="A17" s="761" t="s">
        <v>1714</v>
      </c>
      <c r="B17" s="1569"/>
      <c r="C17" s="1569"/>
      <c r="D17" s="1569"/>
      <c r="E17" s="1569"/>
      <c r="F17" s="1569"/>
      <c r="G17" s="1569"/>
    </row>
    <row r="18" spans="1:7" x14ac:dyDescent="0.25">
      <c r="A18" s="1570" t="s">
        <v>1729</v>
      </c>
      <c r="B18" s="1569"/>
      <c r="C18" s="1569"/>
      <c r="D18" s="1569"/>
      <c r="E18" s="1569"/>
      <c r="F18" s="1569"/>
      <c r="G18" s="1569"/>
    </row>
    <row r="19" spans="1:7" s="1571" customFormat="1" x14ac:dyDescent="0.25">
      <c r="A19" s="747" t="s">
        <v>1124</v>
      </c>
      <c r="B19" s="762"/>
      <c r="C19" s="762"/>
      <c r="D19" s="762"/>
      <c r="E19" s="762"/>
      <c r="F19" s="762"/>
      <c r="G19" s="762"/>
    </row>
    <row r="20" spans="1:7" x14ac:dyDescent="0.25">
      <c r="A20" s="762" t="s">
        <v>1716</v>
      </c>
    </row>
    <row r="22" spans="1:7" x14ac:dyDescent="0.25">
      <c r="A22" s="396" t="s">
        <v>118</v>
      </c>
    </row>
    <row r="23" spans="1:7" x14ac:dyDescent="0.25">
      <c r="G23" s="1572"/>
    </row>
  </sheetData>
  <conditionalFormatting sqref="B6:B7 D6:D7 F6:F7 B9:B15 D9:D15 F9:F15">
    <cfRule type="expression" dxfId="7" priority="3">
      <formula>IF(AND(#REF!="2",#REF!="2"),1)</formula>
    </cfRule>
  </conditionalFormatting>
  <conditionalFormatting sqref="H6:H15">
    <cfRule type="expression" dxfId="6" priority="2">
      <formula>IF(AND(#REF!="2",#REF!="2"),1)</formula>
    </cfRule>
  </conditionalFormatting>
  <conditionalFormatting sqref="J6:J15">
    <cfRule type="expression" dxfId="5" priority="1">
      <formula>IF(AND(#REF!="2",#REF!="2"),1)</formula>
    </cfRule>
  </conditionalFormatting>
  <hyperlinks>
    <hyperlink ref="A22"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C43" sqref="C43"/>
    </sheetView>
  </sheetViews>
  <sheetFormatPr baseColWidth="10" defaultColWidth="9.140625" defaultRowHeight="10.5" x14ac:dyDescent="0.25"/>
  <cols>
    <col min="1" max="1" width="23.7109375" style="747" customWidth="1"/>
    <col min="2" max="4" width="11.42578125" style="747" customWidth="1"/>
    <col min="5" max="16384" width="9.140625" style="747"/>
  </cols>
  <sheetData>
    <row r="1" spans="1:4" x14ac:dyDescent="0.25">
      <c r="A1" s="1538" t="s">
        <v>1730</v>
      </c>
      <c r="B1" s="1539"/>
      <c r="C1" s="1539"/>
      <c r="D1" s="1539"/>
    </row>
    <row r="2" spans="1:4" x14ac:dyDescent="0.25">
      <c r="A2" s="1235"/>
      <c r="B2" s="1235"/>
      <c r="C2" s="1235"/>
      <c r="D2" s="1235"/>
    </row>
    <row r="3" spans="1:4" ht="15" customHeight="1" x14ac:dyDescent="0.25">
      <c r="A3" s="1540" t="s">
        <v>426</v>
      </c>
      <c r="B3" s="1544" t="s">
        <v>574</v>
      </c>
      <c r="C3" s="1573" t="s">
        <v>1711</v>
      </c>
      <c r="D3" s="763"/>
    </row>
    <row r="4" spans="1:4" ht="15" customHeight="1" x14ac:dyDescent="0.25">
      <c r="A4" s="1547"/>
      <c r="B4" s="1548"/>
      <c r="C4" s="765" t="s">
        <v>1586</v>
      </c>
      <c r="D4" s="765" t="s">
        <v>1587</v>
      </c>
    </row>
    <row r="5" spans="1:4" x14ac:dyDescent="0.25">
      <c r="A5" s="1239" t="s">
        <v>1133</v>
      </c>
      <c r="B5" s="1552">
        <v>1229979</v>
      </c>
      <c r="C5" s="1552">
        <v>566668</v>
      </c>
      <c r="D5" s="1552">
        <v>663311</v>
      </c>
    </row>
    <row r="6" spans="1:4" x14ac:dyDescent="0.25">
      <c r="A6" s="1553" t="s">
        <v>87</v>
      </c>
      <c r="B6" s="1552">
        <v>58203</v>
      </c>
      <c r="C6" s="1554">
        <v>27882</v>
      </c>
      <c r="D6" s="1554">
        <v>30321</v>
      </c>
    </row>
    <row r="7" spans="1:4" x14ac:dyDescent="0.25">
      <c r="A7" s="1553" t="s">
        <v>88</v>
      </c>
      <c r="B7" s="1552">
        <v>64444</v>
      </c>
      <c r="C7" s="1554">
        <v>31461</v>
      </c>
      <c r="D7" s="1554">
        <v>32983</v>
      </c>
    </row>
    <row r="8" spans="1:4" x14ac:dyDescent="0.25">
      <c r="A8" s="1553" t="s">
        <v>89</v>
      </c>
      <c r="B8" s="1552">
        <v>59689</v>
      </c>
      <c r="C8" s="1554">
        <v>28897</v>
      </c>
      <c r="D8" s="1554">
        <v>30792</v>
      </c>
    </row>
    <row r="9" spans="1:4" x14ac:dyDescent="0.25">
      <c r="A9" s="1553" t="s">
        <v>90</v>
      </c>
      <c r="B9" s="1552">
        <v>50486</v>
      </c>
      <c r="C9" s="1554">
        <v>23563</v>
      </c>
      <c r="D9" s="1554">
        <v>26923</v>
      </c>
    </row>
    <row r="10" spans="1:4" x14ac:dyDescent="0.25">
      <c r="A10" s="1555" t="s">
        <v>91</v>
      </c>
      <c r="B10" s="1552">
        <v>34120</v>
      </c>
      <c r="C10" s="1554">
        <v>15562</v>
      </c>
      <c r="D10" s="1554">
        <v>18558</v>
      </c>
    </row>
    <row r="11" spans="1:4" x14ac:dyDescent="0.25">
      <c r="A11" s="1555" t="s">
        <v>92</v>
      </c>
      <c r="B11" s="1552">
        <v>42934</v>
      </c>
      <c r="C11" s="1554">
        <v>19650</v>
      </c>
      <c r="D11" s="1554">
        <v>23284</v>
      </c>
    </row>
    <row r="12" spans="1:4" x14ac:dyDescent="0.25">
      <c r="A12" s="1555" t="s">
        <v>93</v>
      </c>
      <c r="B12" s="1552">
        <v>247381</v>
      </c>
      <c r="C12" s="1554">
        <v>109896</v>
      </c>
      <c r="D12" s="1554">
        <v>137485</v>
      </c>
    </row>
    <row r="13" spans="1:4" x14ac:dyDescent="0.25">
      <c r="A13" s="1555" t="s">
        <v>94</v>
      </c>
      <c r="B13" s="1552">
        <v>20850</v>
      </c>
      <c r="C13" s="1554">
        <v>9678</v>
      </c>
      <c r="D13" s="1554">
        <v>11172</v>
      </c>
    </row>
    <row r="14" spans="1:4" x14ac:dyDescent="0.25">
      <c r="A14" s="1553" t="s">
        <v>95</v>
      </c>
      <c r="B14" s="1552">
        <v>20203</v>
      </c>
      <c r="C14" s="1554">
        <v>9159</v>
      </c>
      <c r="D14" s="1554">
        <v>11044</v>
      </c>
    </row>
    <row r="15" spans="1:4" x14ac:dyDescent="0.25">
      <c r="A15" s="1553" t="s">
        <v>96</v>
      </c>
      <c r="B15" s="1552">
        <v>7979</v>
      </c>
      <c r="C15" s="1554">
        <v>3708</v>
      </c>
      <c r="D15" s="1554">
        <v>4271</v>
      </c>
    </row>
    <row r="16" spans="1:4" x14ac:dyDescent="0.25">
      <c r="A16" s="1553" t="s">
        <v>97</v>
      </c>
      <c r="B16" s="1552">
        <v>94907</v>
      </c>
      <c r="C16" s="1554">
        <v>44617</v>
      </c>
      <c r="D16" s="1554">
        <v>50290</v>
      </c>
    </row>
    <row r="17" spans="1:4" x14ac:dyDescent="0.25">
      <c r="A17" s="1553" t="s">
        <v>98</v>
      </c>
      <c r="B17" s="1552">
        <v>225926</v>
      </c>
      <c r="C17" s="1554">
        <v>104391</v>
      </c>
      <c r="D17" s="1554">
        <v>121535</v>
      </c>
    </row>
    <row r="18" spans="1:4" x14ac:dyDescent="0.25">
      <c r="A18" s="1553" t="s">
        <v>99</v>
      </c>
      <c r="B18" s="1552">
        <v>60658</v>
      </c>
      <c r="C18" s="1554">
        <v>27320</v>
      </c>
      <c r="D18" s="1554">
        <v>33338</v>
      </c>
    </row>
    <row r="19" spans="1:4" x14ac:dyDescent="0.25">
      <c r="A19" s="1553" t="s">
        <v>100</v>
      </c>
      <c r="B19" s="1552">
        <v>173902</v>
      </c>
      <c r="C19" s="1554">
        <v>77775</v>
      </c>
      <c r="D19" s="1554">
        <v>96127</v>
      </c>
    </row>
    <row r="20" spans="1:4" x14ac:dyDescent="0.25">
      <c r="A20" s="1553" t="s">
        <v>101</v>
      </c>
      <c r="B20" s="1552">
        <v>26314</v>
      </c>
      <c r="C20" s="1554">
        <v>12425</v>
      </c>
      <c r="D20" s="1554">
        <v>13889</v>
      </c>
    </row>
    <row r="21" spans="1:4" x14ac:dyDescent="0.25">
      <c r="A21" s="1553" t="s">
        <v>102</v>
      </c>
      <c r="B21" s="1552">
        <v>41983</v>
      </c>
      <c r="C21" s="1554">
        <v>20684</v>
      </c>
      <c r="D21" s="1554">
        <v>21299</v>
      </c>
    </row>
    <row r="22" spans="1:4" x14ac:dyDescent="0.25">
      <c r="A22" s="762"/>
      <c r="B22" s="762"/>
      <c r="C22" s="762"/>
      <c r="D22" s="762"/>
    </row>
    <row r="23" spans="1:4" s="1352" customFormat="1" x14ac:dyDescent="0.25">
      <c r="A23" s="1556" t="s">
        <v>1714</v>
      </c>
      <c r="B23" s="1557"/>
      <c r="C23" s="1557"/>
      <c r="D23" s="1557"/>
    </row>
    <row r="24" spans="1:4" s="1352" customFormat="1" x14ac:dyDescent="0.25">
      <c r="A24" s="1557" t="s">
        <v>1731</v>
      </c>
      <c r="B24" s="1557"/>
      <c r="C24" s="1557"/>
      <c r="D24" s="1557"/>
    </row>
    <row r="25" spans="1:4" s="1352" customFormat="1" x14ac:dyDescent="0.25">
      <c r="A25" s="1557" t="s">
        <v>1716</v>
      </c>
      <c r="B25" s="1557"/>
      <c r="C25" s="1557"/>
      <c r="D25" s="1557"/>
    </row>
    <row r="26" spans="1:4" x14ac:dyDescent="0.25">
      <c r="A26" s="762"/>
      <c r="B26" s="762"/>
      <c r="C26" s="762"/>
      <c r="D26" s="762"/>
    </row>
    <row r="27" spans="1:4" x14ac:dyDescent="0.25">
      <c r="A27" s="396" t="s">
        <v>118</v>
      </c>
      <c r="B27" s="762"/>
      <c r="C27" s="762"/>
      <c r="D27" s="762"/>
    </row>
    <row r="28" spans="1:4" x14ac:dyDescent="0.25">
      <c r="B28" s="762"/>
      <c r="C28" s="762"/>
      <c r="D28" s="762"/>
    </row>
  </sheetData>
  <conditionalFormatting sqref="B5:D21">
    <cfRule type="expression" dxfId="4" priority="1">
      <formula>IF(AND(#REF!="2",#REF!="2"),1)</formula>
    </cfRule>
  </conditionalFormatting>
  <hyperlinks>
    <hyperlink ref="A27" location="Índice!A1" display="VOLVER AL ÍNDICE"/>
  </hyperlinks>
  <pageMargins left="0.78740157480314965" right="0.78740157480314965" top="0.78740157480314965" bottom="0.78740157480314965" header="0.78740157480314965" footer="0.78740157480314965"/>
  <pageSetup paperSize="9" orientation="landscape" verticalDpi="599" r:id="rId1"/>
  <headerFooter alignWithMargins="0">
    <oddFooter>&amp;L&amp;C&amp;R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Normal="100" workbookViewId="0">
      <selection sqref="A1:XFD1048576"/>
    </sheetView>
  </sheetViews>
  <sheetFormatPr baseColWidth="10" defaultColWidth="11.42578125" defaultRowHeight="10.5" x14ac:dyDescent="0.15"/>
  <cols>
    <col min="1" max="1" width="42.7109375" style="8" customWidth="1"/>
    <col min="2" max="2" width="19.28515625" style="8" customWidth="1"/>
    <col min="3" max="3" width="14.28515625" style="8" customWidth="1"/>
    <col min="4" max="8" width="12.85546875" style="8" customWidth="1"/>
    <col min="9" max="9" width="14.28515625" style="8" customWidth="1"/>
    <col min="10" max="13" width="12.85546875" style="8" customWidth="1"/>
    <col min="14" max="14" width="13.5703125" style="8" customWidth="1"/>
    <col min="15" max="18" width="12.85546875" style="8" customWidth="1"/>
    <col min="19" max="19" width="17.85546875" style="8" customWidth="1"/>
    <col min="20" max="16384" width="11.42578125" style="8"/>
  </cols>
  <sheetData>
    <row r="1" spans="1:19" ht="15" customHeight="1" x14ac:dyDescent="0.15">
      <c r="A1" s="6" t="s">
        <v>128</v>
      </c>
      <c r="B1" s="6"/>
      <c r="C1" s="6"/>
      <c r="D1" s="6"/>
      <c r="E1" s="6"/>
      <c r="F1" s="6"/>
      <c r="G1" s="6"/>
      <c r="H1" s="6"/>
      <c r="I1" s="6"/>
    </row>
    <row r="2" spans="1:19" x14ac:dyDescent="0.15">
      <c r="A2" s="24"/>
      <c r="B2" s="25"/>
      <c r="C2" s="26"/>
      <c r="D2" s="26"/>
      <c r="E2" s="26"/>
      <c r="F2" s="26"/>
      <c r="G2" s="26"/>
      <c r="H2" s="26"/>
      <c r="I2" s="26"/>
    </row>
    <row r="3" spans="1:19" x14ac:dyDescent="0.15">
      <c r="A3" s="27" t="s">
        <v>47</v>
      </c>
      <c r="B3" s="28" t="s">
        <v>85</v>
      </c>
      <c r="C3" s="29" t="s">
        <v>86</v>
      </c>
      <c r="D3" s="30"/>
      <c r="E3" s="31"/>
      <c r="F3" s="31"/>
      <c r="G3" s="31"/>
      <c r="H3" s="30"/>
      <c r="I3" s="31"/>
      <c r="J3" s="30"/>
      <c r="K3" s="31"/>
      <c r="L3" s="32"/>
      <c r="M3" s="30"/>
      <c r="N3" s="30"/>
      <c r="O3" s="30"/>
      <c r="P3" s="30"/>
      <c r="Q3" s="30"/>
      <c r="R3" s="30"/>
      <c r="S3" s="33"/>
    </row>
    <row r="4" spans="1:19" ht="21" x14ac:dyDescent="0.15">
      <c r="A4" s="34"/>
      <c r="B4" s="35"/>
      <c r="C4" s="36" t="s">
        <v>87</v>
      </c>
      <c r="D4" s="36" t="s">
        <v>88</v>
      </c>
      <c r="E4" s="36" t="s">
        <v>89</v>
      </c>
      <c r="F4" s="36" t="s">
        <v>90</v>
      </c>
      <c r="G4" s="36" t="s">
        <v>91</v>
      </c>
      <c r="H4" s="36" t="s">
        <v>92</v>
      </c>
      <c r="I4" s="36" t="s">
        <v>93</v>
      </c>
      <c r="J4" s="36" t="s">
        <v>94</v>
      </c>
      <c r="K4" s="36" t="s">
        <v>95</v>
      </c>
      <c r="L4" s="36" t="s">
        <v>96</v>
      </c>
      <c r="M4" s="36" t="s">
        <v>97</v>
      </c>
      <c r="N4" s="36" t="s">
        <v>98</v>
      </c>
      <c r="O4" s="36" t="s">
        <v>99</v>
      </c>
      <c r="P4" s="36" t="s">
        <v>100</v>
      </c>
      <c r="Q4" s="36" t="s">
        <v>101</v>
      </c>
      <c r="R4" s="36" t="s">
        <v>102</v>
      </c>
      <c r="S4" s="36" t="s">
        <v>129</v>
      </c>
    </row>
    <row r="5" spans="1:19" x14ac:dyDescent="0.15">
      <c r="A5" s="24" t="s">
        <v>50</v>
      </c>
      <c r="B5" s="12">
        <v>628238830.30000007</v>
      </c>
      <c r="C5" s="12">
        <v>1261</v>
      </c>
      <c r="D5" s="12">
        <v>135202.21</v>
      </c>
      <c r="E5" s="12">
        <v>0</v>
      </c>
      <c r="F5" s="12">
        <v>6612</v>
      </c>
      <c r="G5" s="12">
        <v>0</v>
      </c>
      <c r="H5" s="12">
        <v>18324198.020000003</v>
      </c>
      <c r="I5" s="12">
        <v>377563167.17000002</v>
      </c>
      <c r="J5" s="12">
        <v>1728</v>
      </c>
      <c r="K5" s="12">
        <v>0</v>
      </c>
      <c r="L5" s="12">
        <v>0</v>
      </c>
      <c r="M5" s="37">
        <v>195092</v>
      </c>
      <c r="N5" s="37">
        <v>0</v>
      </c>
      <c r="O5" s="38">
        <v>348940.44999999995</v>
      </c>
      <c r="P5" s="38">
        <v>3047341.7</v>
      </c>
      <c r="Q5" s="38">
        <v>0</v>
      </c>
      <c r="R5" s="38">
        <v>0</v>
      </c>
      <c r="S5" s="38">
        <v>228615287.75</v>
      </c>
    </row>
    <row r="6" spans="1:19" x14ac:dyDescent="0.15">
      <c r="A6" s="39" t="s">
        <v>130</v>
      </c>
      <c r="B6" s="12">
        <v>90721980.019999981</v>
      </c>
      <c r="C6" s="12">
        <v>0</v>
      </c>
      <c r="D6" s="12">
        <v>82877.86</v>
      </c>
      <c r="E6" s="12">
        <v>0</v>
      </c>
      <c r="F6" s="12">
        <v>0</v>
      </c>
      <c r="G6" s="12">
        <v>0</v>
      </c>
      <c r="H6" s="12">
        <v>15263658.590000002</v>
      </c>
      <c r="I6" s="12">
        <v>72184646.219999999</v>
      </c>
      <c r="J6" s="12">
        <v>1728</v>
      </c>
      <c r="K6" s="12">
        <v>0</v>
      </c>
      <c r="L6" s="12">
        <v>0</v>
      </c>
      <c r="M6" s="12">
        <v>129015.75</v>
      </c>
      <c r="N6" s="12">
        <v>0</v>
      </c>
      <c r="O6" s="12">
        <v>25874.229999999996</v>
      </c>
      <c r="P6" s="12">
        <v>2993754.7</v>
      </c>
      <c r="Q6" s="12">
        <v>0</v>
      </c>
      <c r="R6" s="12">
        <v>0</v>
      </c>
      <c r="S6" s="12">
        <v>40424.67</v>
      </c>
    </row>
    <row r="7" spans="1:19" x14ac:dyDescent="0.15">
      <c r="A7" s="40" t="s">
        <v>33</v>
      </c>
      <c r="B7" s="12">
        <v>0</v>
      </c>
      <c r="C7" s="12">
        <v>0</v>
      </c>
      <c r="D7" s="12">
        <v>0</v>
      </c>
      <c r="E7" s="12">
        <v>0</v>
      </c>
      <c r="F7" s="12">
        <v>0</v>
      </c>
      <c r="G7" s="12">
        <v>0</v>
      </c>
      <c r="H7" s="12">
        <v>0</v>
      </c>
      <c r="I7" s="12">
        <v>0</v>
      </c>
      <c r="J7" s="12">
        <v>0</v>
      </c>
      <c r="K7" s="12">
        <v>0</v>
      </c>
      <c r="L7" s="12">
        <v>0</v>
      </c>
      <c r="M7" s="12">
        <v>0</v>
      </c>
      <c r="N7" s="12">
        <v>0</v>
      </c>
      <c r="O7" s="12">
        <v>0</v>
      </c>
      <c r="P7" s="12">
        <v>0</v>
      </c>
      <c r="Q7" s="12">
        <v>0</v>
      </c>
      <c r="R7" s="12">
        <v>0</v>
      </c>
      <c r="S7" s="12">
        <v>0</v>
      </c>
    </row>
    <row r="8" spans="1:19" x14ac:dyDescent="0.15">
      <c r="A8" s="41" t="s">
        <v>57</v>
      </c>
      <c r="B8" s="12">
        <v>0</v>
      </c>
      <c r="C8" s="19">
        <v>0</v>
      </c>
      <c r="D8" s="42">
        <v>0</v>
      </c>
      <c r="E8" s="43">
        <v>0</v>
      </c>
      <c r="F8" s="19">
        <v>0</v>
      </c>
      <c r="G8" s="19">
        <v>0</v>
      </c>
      <c r="H8" s="42">
        <v>0</v>
      </c>
      <c r="I8" s="19">
        <v>0</v>
      </c>
      <c r="J8" s="42">
        <v>0</v>
      </c>
      <c r="K8" s="19">
        <v>0</v>
      </c>
      <c r="L8" s="19">
        <v>0</v>
      </c>
      <c r="M8" s="42">
        <v>0</v>
      </c>
      <c r="N8" s="42">
        <v>0</v>
      </c>
      <c r="O8" s="42">
        <v>0</v>
      </c>
      <c r="P8" s="42">
        <v>0</v>
      </c>
      <c r="Q8" s="42">
        <v>0</v>
      </c>
      <c r="R8" s="42">
        <v>0</v>
      </c>
      <c r="S8" s="42">
        <v>0</v>
      </c>
    </row>
    <row r="9" spans="1:19" x14ac:dyDescent="0.15">
      <c r="A9" s="40" t="s">
        <v>32</v>
      </c>
      <c r="B9" s="12">
        <v>3600357.3200000003</v>
      </c>
      <c r="C9" s="12">
        <v>0</v>
      </c>
      <c r="D9" s="12">
        <v>0</v>
      </c>
      <c r="E9" s="12">
        <v>0</v>
      </c>
      <c r="F9" s="12">
        <v>0</v>
      </c>
      <c r="G9" s="12">
        <v>0</v>
      </c>
      <c r="H9" s="12">
        <v>120835.72</v>
      </c>
      <c r="I9" s="12">
        <v>3479521.6</v>
      </c>
      <c r="J9" s="12">
        <v>0</v>
      </c>
      <c r="K9" s="12">
        <v>0</v>
      </c>
      <c r="L9" s="12">
        <v>0</v>
      </c>
      <c r="M9" s="12">
        <v>0</v>
      </c>
      <c r="N9" s="12">
        <v>0</v>
      </c>
      <c r="O9" s="12">
        <v>0</v>
      </c>
      <c r="P9" s="12">
        <v>0</v>
      </c>
      <c r="Q9" s="12">
        <v>0</v>
      </c>
      <c r="R9" s="12">
        <v>0</v>
      </c>
      <c r="S9" s="12">
        <v>0</v>
      </c>
    </row>
    <row r="10" spans="1:19" x14ac:dyDescent="0.15">
      <c r="A10" s="41" t="s">
        <v>104</v>
      </c>
      <c r="B10" s="12">
        <v>3600357.3200000003</v>
      </c>
      <c r="C10" s="19">
        <v>0</v>
      </c>
      <c r="D10" s="19">
        <v>0</v>
      </c>
      <c r="E10" s="19">
        <v>0</v>
      </c>
      <c r="F10" s="19">
        <v>0</v>
      </c>
      <c r="G10" s="19">
        <v>0</v>
      </c>
      <c r="H10" s="19">
        <v>120835.72</v>
      </c>
      <c r="I10" s="19">
        <v>3479521.6</v>
      </c>
      <c r="J10" s="19">
        <v>0</v>
      </c>
      <c r="K10" s="19">
        <v>0</v>
      </c>
      <c r="L10" s="19">
        <v>0</v>
      </c>
      <c r="M10" s="42">
        <v>0</v>
      </c>
      <c r="N10" s="42">
        <v>0</v>
      </c>
      <c r="O10" s="42">
        <v>0</v>
      </c>
      <c r="P10" s="42">
        <v>0</v>
      </c>
      <c r="Q10" s="42">
        <v>0</v>
      </c>
      <c r="R10" s="42">
        <v>0</v>
      </c>
      <c r="S10" s="42">
        <v>0</v>
      </c>
    </row>
    <row r="11" spans="1:19" x14ac:dyDescent="0.15">
      <c r="A11" s="41" t="s">
        <v>105</v>
      </c>
      <c r="B11" s="12">
        <v>0</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row>
    <row r="12" spans="1:19" x14ac:dyDescent="0.15">
      <c r="A12" s="41" t="s">
        <v>106</v>
      </c>
      <c r="B12" s="12">
        <v>0</v>
      </c>
      <c r="C12" s="19">
        <v>0</v>
      </c>
      <c r="D12" s="19">
        <v>0</v>
      </c>
      <c r="E12" s="19">
        <v>0</v>
      </c>
      <c r="F12" s="19">
        <v>0</v>
      </c>
      <c r="G12" s="19">
        <v>0</v>
      </c>
      <c r="H12" s="19">
        <v>0</v>
      </c>
      <c r="I12" s="19">
        <v>0</v>
      </c>
      <c r="J12" s="19">
        <v>0</v>
      </c>
      <c r="K12" s="19">
        <v>0</v>
      </c>
      <c r="L12" s="19">
        <v>0</v>
      </c>
      <c r="M12" s="19">
        <v>0</v>
      </c>
      <c r="N12" s="19">
        <v>0</v>
      </c>
      <c r="O12" s="19">
        <v>0</v>
      </c>
      <c r="P12" s="19">
        <v>0</v>
      </c>
      <c r="Q12" s="19">
        <v>0</v>
      </c>
      <c r="R12" s="19">
        <v>0</v>
      </c>
      <c r="S12" s="19">
        <v>0</v>
      </c>
    </row>
    <row r="13" spans="1:19" x14ac:dyDescent="0.15">
      <c r="A13" s="40" t="s">
        <v>37</v>
      </c>
      <c r="B13" s="12">
        <v>21741161.530000001</v>
      </c>
      <c r="C13" s="12">
        <v>0</v>
      </c>
      <c r="D13" s="12">
        <v>82305</v>
      </c>
      <c r="E13" s="12">
        <v>0</v>
      </c>
      <c r="F13" s="12">
        <v>0</v>
      </c>
      <c r="G13" s="12">
        <v>0</v>
      </c>
      <c r="H13" s="12">
        <v>15021362.74</v>
      </c>
      <c r="I13" s="12">
        <v>6615705.7899999991</v>
      </c>
      <c r="J13" s="12">
        <v>0</v>
      </c>
      <c r="K13" s="12">
        <v>0</v>
      </c>
      <c r="L13" s="12">
        <v>0</v>
      </c>
      <c r="M13" s="12">
        <v>0</v>
      </c>
      <c r="N13" s="12">
        <v>0</v>
      </c>
      <c r="O13" s="12">
        <v>0</v>
      </c>
      <c r="P13" s="12">
        <v>0</v>
      </c>
      <c r="Q13" s="12">
        <v>0</v>
      </c>
      <c r="R13" s="12">
        <v>0</v>
      </c>
      <c r="S13" s="12">
        <v>21788</v>
      </c>
    </row>
    <row r="14" spans="1:19" x14ac:dyDescent="0.15">
      <c r="A14" s="41" t="s">
        <v>107</v>
      </c>
      <c r="B14" s="12">
        <v>278602.39</v>
      </c>
      <c r="C14" s="19">
        <v>0</v>
      </c>
      <c r="D14" s="19">
        <v>0</v>
      </c>
      <c r="E14" s="19">
        <v>0</v>
      </c>
      <c r="F14" s="19">
        <v>0</v>
      </c>
      <c r="G14" s="19">
        <v>0</v>
      </c>
      <c r="H14" s="19">
        <v>0</v>
      </c>
      <c r="I14" s="19">
        <v>278602.39</v>
      </c>
      <c r="J14" s="19">
        <v>0</v>
      </c>
      <c r="K14" s="19">
        <v>0</v>
      </c>
      <c r="L14" s="19">
        <v>0</v>
      </c>
      <c r="M14" s="42">
        <v>0</v>
      </c>
      <c r="N14" s="42">
        <v>0</v>
      </c>
      <c r="O14" s="42">
        <v>0</v>
      </c>
      <c r="P14" s="42">
        <v>0</v>
      </c>
      <c r="Q14" s="42">
        <v>0</v>
      </c>
      <c r="R14" s="42">
        <v>0</v>
      </c>
      <c r="S14" s="42">
        <v>0</v>
      </c>
    </row>
    <row r="15" spans="1:19" x14ac:dyDescent="0.15">
      <c r="A15" s="41" t="s">
        <v>108</v>
      </c>
      <c r="B15" s="12">
        <v>18289506.02</v>
      </c>
      <c r="C15" s="19">
        <v>0</v>
      </c>
      <c r="D15" s="19">
        <v>0</v>
      </c>
      <c r="E15" s="19">
        <v>0</v>
      </c>
      <c r="F15" s="19">
        <v>0</v>
      </c>
      <c r="G15" s="19">
        <v>0</v>
      </c>
      <c r="H15" s="19">
        <v>14841891.939999999</v>
      </c>
      <c r="I15" s="19">
        <v>3425826.0799999996</v>
      </c>
      <c r="J15" s="19">
        <v>0</v>
      </c>
      <c r="K15" s="19">
        <v>0</v>
      </c>
      <c r="L15" s="19">
        <v>0</v>
      </c>
      <c r="M15" s="42">
        <v>0</v>
      </c>
      <c r="N15" s="42">
        <v>0</v>
      </c>
      <c r="O15" s="42">
        <v>0</v>
      </c>
      <c r="P15" s="42">
        <v>0</v>
      </c>
      <c r="Q15" s="42">
        <v>0</v>
      </c>
      <c r="R15" s="42">
        <v>0</v>
      </c>
      <c r="S15" s="42">
        <v>21788</v>
      </c>
    </row>
    <row r="16" spans="1:19" x14ac:dyDescent="0.15">
      <c r="A16" s="41" t="s">
        <v>109</v>
      </c>
      <c r="B16" s="12">
        <v>179470.8</v>
      </c>
      <c r="C16" s="19">
        <v>0</v>
      </c>
      <c r="D16" s="19">
        <v>0</v>
      </c>
      <c r="E16" s="19">
        <v>0</v>
      </c>
      <c r="F16" s="19">
        <v>0</v>
      </c>
      <c r="G16" s="19">
        <v>0</v>
      </c>
      <c r="H16" s="19">
        <v>179470.8</v>
      </c>
      <c r="I16" s="19">
        <v>0</v>
      </c>
      <c r="J16" s="19">
        <v>0</v>
      </c>
      <c r="K16" s="19">
        <v>0</v>
      </c>
      <c r="L16" s="19">
        <v>0</v>
      </c>
      <c r="M16" s="19">
        <v>0</v>
      </c>
      <c r="N16" s="19">
        <v>0</v>
      </c>
      <c r="O16" s="19">
        <v>0</v>
      </c>
      <c r="P16" s="19">
        <v>0</v>
      </c>
      <c r="Q16" s="19">
        <v>0</v>
      </c>
      <c r="R16" s="19">
        <v>0</v>
      </c>
      <c r="S16" s="19">
        <v>0</v>
      </c>
    </row>
    <row r="17" spans="1:19" x14ac:dyDescent="0.15">
      <c r="A17" s="41" t="s">
        <v>110</v>
      </c>
      <c r="B17" s="12">
        <v>2993582.32</v>
      </c>
      <c r="C17" s="19">
        <v>0</v>
      </c>
      <c r="D17" s="19">
        <v>82305</v>
      </c>
      <c r="E17" s="19">
        <v>0</v>
      </c>
      <c r="F17" s="19">
        <v>0</v>
      </c>
      <c r="G17" s="19">
        <v>0</v>
      </c>
      <c r="H17" s="19">
        <v>0</v>
      </c>
      <c r="I17" s="19">
        <v>2911277.32</v>
      </c>
      <c r="J17" s="19">
        <v>0</v>
      </c>
      <c r="K17" s="19">
        <v>0</v>
      </c>
      <c r="L17" s="19">
        <v>0</v>
      </c>
      <c r="M17" s="42">
        <v>0</v>
      </c>
      <c r="N17" s="42">
        <v>0</v>
      </c>
      <c r="O17" s="42">
        <v>0</v>
      </c>
      <c r="P17" s="42">
        <v>0</v>
      </c>
      <c r="Q17" s="42">
        <v>0</v>
      </c>
      <c r="R17" s="42">
        <v>0</v>
      </c>
      <c r="S17" s="42">
        <v>0</v>
      </c>
    </row>
    <row r="18" spans="1:19" x14ac:dyDescent="0.15">
      <c r="A18" s="44" t="s">
        <v>30</v>
      </c>
      <c r="B18" s="12">
        <v>46285597.569999993</v>
      </c>
      <c r="C18" s="12">
        <v>0</v>
      </c>
      <c r="D18" s="12">
        <v>572.86</v>
      </c>
      <c r="E18" s="12">
        <v>0</v>
      </c>
      <c r="F18" s="12">
        <v>0</v>
      </c>
      <c r="G18" s="12">
        <v>0</v>
      </c>
      <c r="H18" s="12">
        <v>121460.13</v>
      </c>
      <c r="I18" s="12">
        <v>43033174.869999997</v>
      </c>
      <c r="J18" s="12">
        <v>0</v>
      </c>
      <c r="K18" s="12">
        <v>0</v>
      </c>
      <c r="L18" s="12">
        <v>0</v>
      </c>
      <c r="M18" s="12">
        <v>120000</v>
      </c>
      <c r="N18" s="12">
        <v>0</v>
      </c>
      <c r="O18" s="12">
        <v>7553.28</v>
      </c>
      <c r="P18" s="12">
        <v>2993754.7</v>
      </c>
      <c r="Q18" s="12">
        <v>0</v>
      </c>
      <c r="R18" s="12">
        <v>0</v>
      </c>
      <c r="S18" s="12">
        <v>9081.73</v>
      </c>
    </row>
    <row r="19" spans="1:19" x14ac:dyDescent="0.15">
      <c r="A19" s="41" t="s">
        <v>51</v>
      </c>
      <c r="B19" s="12">
        <v>411740.27</v>
      </c>
      <c r="C19" s="19">
        <v>0</v>
      </c>
      <c r="D19" s="42">
        <v>0</v>
      </c>
      <c r="E19" s="19">
        <v>0</v>
      </c>
      <c r="F19" s="19">
        <v>0</v>
      </c>
      <c r="G19" s="19">
        <v>0</v>
      </c>
      <c r="H19" s="19">
        <v>116760.13</v>
      </c>
      <c r="I19" s="19">
        <v>294980.14</v>
      </c>
      <c r="J19" s="19">
        <v>0</v>
      </c>
      <c r="K19" s="19">
        <v>0</v>
      </c>
      <c r="L19" s="19">
        <v>0</v>
      </c>
      <c r="M19" s="42">
        <v>0</v>
      </c>
      <c r="N19" s="42">
        <v>0</v>
      </c>
      <c r="O19" s="42">
        <v>0</v>
      </c>
      <c r="P19" s="42">
        <v>0</v>
      </c>
      <c r="Q19" s="42">
        <v>0</v>
      </c>
      <c r="R19" s="42">
        <v>0</v>
      </c>
      <c r="S19" s="42">
        <v>0</v>
      </c>
    </row>
    <row r="20" spans="1:19" x14ac:dyDescent="0.15">
      <c r="A20" s="41" t="s">
        <v>52</v>
      </c>
      <c r="B20" s="12">
        <v>1389571.52</v>
      </c>
      <c r="C20" s="19">
        <v>0</v>
      </c>
      <c r="D20" s="42">
        <v>0</v>
      </c>
      <c r="E20" s="19">
        <v>0</v>
      </c>
      <c r="F20" s="19">
        <v>0</v>
      </c>
      <c r="G20" s="19">
        <v>0</v>
      </c>
      <c r="H20" s="19">
        <v>4400</v>
      </c>
      <c r="I20" s="19">
        <v>252749.84</v>
      </c>
      <c r="J20" s="19">
        <v>0</v>
      </c>
      <c r="K20" s="19">
        <v>0</v>
      </c>
      <c r="L20" s="19">
        <v>0</v>
      </c>
      <c r="M20" s="42">
        <v>0</v>
      </c>
      <c r="N20" s="42">
        <v>0</v>
      </c>
      <c r="O20" s="42">
        <v>7553.28</v>
      </c>
      <c r="P20" s="42">
        <v>1124868.3999999999</v>
      </c>
      <c r="Q20" s="42">
        <v>0</v>
      </c>
      <c r="R20" s="42">
        <v>0</v>
      </c>
      <c r="S20" s="42">
        <v>0</v>
      </c>
    </row>
    <row r="21" spans="1:19" x14ac:dyDescent="0.15">
      <c r="A21" s="41" t="s">
        <v>53</v>
      </c>
      <c r="B21" s="12">
        <v>44484285.779999994</v>
      </c>
      <c r="C21" s="45">
        <v>0</v>
      </c>
      <c r="D21" s="42">
        <v>572.86</v>
      </c>
      <c r="E21" s="45">
        <v>0</v>
      </c>
      <c r="F21" s="45">
        <v>0</v>
      </c>
      <c r="G21" s="45">
        <v>0</v>
      </c>
      <c r="H21" s="45">
        <v>300</v>
      </c>
      <c r="I21" s="45">
        <v>42485444.890000001</v>
      </c>
      <c r="J21" s="45">
        <v>0</v>
      </c>
      <c r="K21" s="45">
        <v>0</v>
      </c>
      <c r="L21" s="45">
        <v>0</v>
      </c>
      <c r="M21" s="42">
        <v>120000</v>
      </c>
      <c r="N21" s="42">
        <v>0</v>
      </c>
      <c r="O21" s="42">
        <v>0</v>
      </c>
      <c r="P21" s="42">
        <v>1868886.3</v>
      </c>
      <c r="Q21" s="42">
        <v>0</v>
      </c>
      <c r="R21" s="42">
        <v>0</v>
      </c>
      <c r="S21" s="42">
        <v>9081.73</v>
      </c>
    </row>
    <row r="22" spans="1:19" x14ac:dyDescent="0.15">
      <c r="A22" s="40" t="s">
        <v>36</v>
      </c>
      <c r="B22" s="12">
        <v>19094863.600000001</v>
      </c>
      <c r="C22" s="12">
        <v>0</v>
      </c>
      <c r="D22" s="12">
        <v>0</v>
      </c>
      <c r="E22" s="12">
        <v>0</v>
      </c>
      <c r="F22" s="12">
        <v>0</v>
      </c>
      <c r="G22" s="12">
        <v>0</v>
      </c>
      <c r="H22" s="12">
        <v>0</v>
      </c>
      <c r="I22" s="12">
        <v>19056243.960000001</v>
      </c>
      <c r="J22" s="12">
        <v>1728</v>
      </c>
      <c r="K22" s="12">
        <v>0</v>
      </c>
      <c r="L22" s="12">
        <v>0</v>
      </c>
      <c r="M22" s="12">
        <v>9015.75</v>
      </c>
      <c r="N22" s="12">
        <v>0</v>
      </c>
      <c r="O22" s="12">
        <v>18320.949999999997</v>
      </c>
      <c r="P22" s="12">
        <v>0</v>
      </c>
      <c r="Q22" s="12">
        <v>0</v>
      </c>
      <c r="R22" s="12">
        <v>0</v>
      </c>
      <c r="S22" s="12">
        <v>9554.9399999999987</v>
      </c>
    </row>
    <row r="23" spans="1:19" x14ac:dyDescent="0.15">
      <c r="A23" s="41" t="s">
        <v>111</v>
      </c>
      <c r="B23" s="12">
        <v>5536966.629999999</v>
      </c>
      <c r="C23" s="19">
        <v>0</v>
      </c>
      <c r="D23" s="42">
        <v>0</v>
      </c>
      <c r="E23" s="19">
        <v>0</v>
      </c>
      <c r="F23" s="19">
        <v>0</v>
      </c>
      <c r="G23" s="19">
        <v>0</v>
      </c>
      <c r="H23" s="42">
        <v>0</v>
      </c>
      <c r="I23" s="19">
        <v>5509970.9299999988</v>
      </c>
      <c r="J23" s="42">
        <v>0</v>
      </c>
      <c r="K23" s="19">
        <v>0</v>
      </c>
      <c r="L23" s="19">
        <v>0</v>
      </c>
      <c r="M23" s="42">
        <v>8674.75</v>
      </c>
      <c r="N23" s="42">
        <v>0</v>
      </c>
      <c r="O23" s="42">
        <v>18320.949999999997</v>
      </c>
      <c r="P23" s="42">
        <v>0</v>
      </c>
      <c r="Q23" s="42">
        <v>0</v>
      </c>
      <c r="R23" s="42">
        <v>0</v>
      </c>
      <c r="S23" s="42">
        <v>0</v>
      </c>
    </row>
    <row r="24" spans="1:19" x14ac:dyDescent="0.15">
      <c r="A24" s="41" t="s">
        <v>112</v>
      </c>
      <c r="B24" s="12">
        <v>13557896.970000001</v>
      </c>
      <c r="C24" s="19">
        <v>0</v>
      </c>
      <c r="D24" s="42">
        <v>0</v>
      </c>
      <c r="E24" s="19">
        <v>0</v>
      </c>
      <c r="F24" s="19">
        <v>0</v>
      </c>
      <c r="G24" s="19">
        <v>0</v>
      </c>
      <c r="H24" s="42">
        <v>0</v>
      </c>
      <c r="I24" s="19">
        <v>13546273.030000001</v>
      </c>
      <c r="J24" s="42">
        <v>1728</v>
      </c>
      <c r="K24" s="19">
        <v>0</v>
      </c>
      <c r="L24" s="19">
        <v>0</v>
      </c>
      <c r="M24" s="42">
        <v>341</v>
      </c>
      <c r="N24" s="42">
        <v>0</v>
      </c>
      <c r="O24" s="42">
        <v>0</v>
      </c>
      <c r="P24" s="42">
        <v>0</v>
      </c>
      <c r="Q24" s="42">
        <v>0</v>
      </c>
      <c r="R24" s="42">
        <v>0</v>
      </c>
      <c r="S24" s="42">
        <v>9554.9399999999987</v>
      </c>
    </row>
    <row r="25" spans="1:19" x14ac:dyDescent="0.15">
      <c r="A25" s="39" t="s">
        <v>131</v>
      </c>
      <c r="B25" s="12">
        <v>537516850.28000009</v>
      </c>
      <c r="C25" s="12">
        <v>1261</v>
      </c>
      <c r="D25" s="12">
        <v>52324.35</v>
      </c>
      <c r="E25" s="12">
        <v>0</v>
      </c>
      <c r="F25" s="12">
        <v>6612</v>
      </c>
      <c r="G25" s="12">
        <v>0</v>
      </c>
      <c r="H25" s="12">
        <v>3060539.43</v>
      </c>
      <c r="I25" s="12">
        <v>305378520.95000005</v>
      </c>
      <c r="J25" s="12">
        <v>0</v>
      </c>
      <c r="K25" s="12">
        <v>0</v>
      </c>
      <c r="L25" s="12">
        <v>0</v>
      </c>
      <c r="M25" s="12">
        <v>66076.25</v>
      </c>
      <c r="N25" s="12">
        <v>0</v>
      </c>
      <c r="O25" s="12">
        <v>323066.21999999997</v>
      </c>
      <c r="P25" s="12">
        <v>53587</v>
      </c>
      <c r="Q25" s="12">
        <v>0</v>
      </c>
      <c r="R25" s="12">
        <v>0</v>
      </c>
      <c r="S25" s="12">
        <v>228574863.08000001</v>
      </c>
    </row>
    <row r="26" spans="1:19" x14ac:dyDescent="0.15">
      <c r="A26" s="40" t="s">
        <v>32</v>
      </c>
      <c r="B26" s="12">
        <v>872019.27</v>
      </c>
      <c r="C26" s="12">
        <v>0</v>
      </c>
      <c r="D26" s="12">
        <v>0</v>
      </c>
      <c r="E26" s="12">
        <v>0</v>
      </c>
      <c r="F26" s="12">
        <v>0</v>
      </c>
      <c r="G26" s="12">
        <v>0</v>
      </c>
      <c r="H26" s="12">
        <v>0</v>
      </c>
      <c r="I26" s="12">
        <v>872019.27</v>
      </c>
      <c r="J26" s="12">
        <v>0</v>
      </c>
      <c r="K26" s="12">
        <v>0</v>
      </c>
      <c r="L26" s="12">
        <v>0</v>
      </c>
      <c r="M26" s="12">
        <v>0</v>
      </c>
      <c r="N26" s="12">
        <v>0</v>
      </c>
      <c r="O26" s="12">
        <v>0</v>
      </c>
      <c r="P26" s="12">
        <v>0</v>
      </c>
      <c r="Q26" s="12">
        <v>0</v>
      </c>
      <c r="R26" s="12">
        <v>0</v>
      </c>
      <c r="S26" s="12">
        <v>0</v>
      </c>
    </row>
    <row r="27" spans="1:19" x14ac:dyDescent="0.15">
      <c r="A27" s="41" t="s">
        <v>104</v>
      </c>
      <c r="B27" s="12">
        <v>872019.27</v>
      </c>
      <c r="C27" s="19">
        <v>0</v>
      </c>
      <c r="D27" s="19">
        <v>0</v>
      </c>
      <c r="E27" s="19">
        <v>0</v>
      </c>
      <c r="F27" s="19">
        <v>0</v>
      </c>
      <c r="G27" s="19">
        <v>0</v>
      </c>
      <c r="H27" s="19">
        <v>0</v>
      </c>
      <c r="I27" s="19">
        <v>872019.27</v>
      </c>
      <c r="J27" s="19">
        <v>0</v>
      </c>
      <c r="K27" s="19">
        <v>0</v>
      </c>
      <c r="L27" s="19">
        <v>0</v>
      </c>
      <c r="M27" s="42">
        <v>0</v>
      </c>
      <c r="N27" s="42">
        <v>0</v>
      </c>
      <c r="O27" s="42">
        <v>0</v>
      </c>
      <c r="P27" s="42">
        <v>0</v>
      </c>
      <c r="Q27" s="42">
        <v>0</v>
      </c>
      <c r="R27" s="42">
        <v>0</v>
      </c>
      <c r="S27" s="42">
        <v>0</v>
      </c>
    </row>
    <row r="28" spans="1:19" x14ac:dyDescent="0.15">
      <c r="A28" s="44" t="s">
        <v>30</v>
      </c>
      <c r="B28" s="12">
        <v>20441717.220000003</v>
      </c>
      <c r="C28" s="12">
        <v>0</v>
      </c>
      <c r="D28" s="12">
        <v>0</v>
      </c>
      <c r="E28" s="12">
        <v>0</v>
      </c>
      <c r="F28" s="12">
        <v>0</v>
      </c>
      <c r="G28" s="12">
        <v>0</v>
      </c>
      <c r="H28" s="12">
        <v>0</v>
      </c>
      <c r="I28" s="12">
        <v>20441717.220000003</v>
      </c>
      <c r="J28" s="12">
        <v>0</v>
      </c>
      <c r="K28" s="12">
        <v>0</v>
      </c>
      <c r="L28" s="12">
        <v>0</v>
      </c>
      <c r="M28" s="12">
        <v>0</v>
      </c>
      <c r="N28" s="12">
        <v>0</v>
      </c>
      <c r="O28" s="12">
        <v>0</v>
      </c>
      <c r="P28" s="12">
        <v>0</v>
      </c>
      <c r="Q28" s="12">
        <v>0</v>
      </c>
      <c r="R28" s="12">
        <v>0</v>
      </c>
      <c r="S28" s="12">
        <v>0</v>
      </c>
    </row>
    <row r="29" spans="1:19" x14ac:dyDescent="0.15">
      <c r="A29" s="15" t="s">
        <v>53</v>
      </c>
      <c r="B29" s="12">
        <v>20441717.220000003</v>
      </c>
      <c r="C29" s="19">
        <v>0</v>
      </c>
      <c r="D29" s="42">
        <v>0</v>
      </c>
      <c r="E29" s="19">
        <v>0</v>
      </c>
      <c r="F29" s="19">
        <v>0</v>
      </c>
      <c r="G29" s="19">
        <v>0</v>
      </c>
      <c r="H29" s="42">
        <v>0</v>
      </c>
      <c r="I29" s="19">
        <v>20441717.220000003</v>
      </c>
      <c r="J29" s="42">
        <v>0</v>
      </c>
      <c r="K29" s="19">
        <v>0</v>
      </c>
      <c r="L29" s="19">
        <v>0</v>
      </c>
      <c r="M29" s="42">
        <v>0</v>
      </c>
      <c r="N29" s="42">
        <v>0</v>
      </c>
      <c r="O29" s="42">
        <v>0</v>
      </c>
      <c r="P29" s="42">
        <v>0</v>
      </c>
      <c r="Q29" s="42">
        <v>0</v>
      </c>
      <c r="R29" s="42">
        <v>0</v>
      </c>
      <c r="S29" s="42">
        <v>0</v>
      </c>
    </row>
    <row r="30" spans="1:19" x14ac:dyDescent="0.15">
      <c r="A30" s="18" t="s">
        <v>36</v>
      </c>
      <c r="B30" s="12">
        <v>516203113.79000008</v>
      </c>
      <c r="C30" s="12">
        <v>1261</v>
      </c>
      <c r="D30" s="12">
        <v>52324.35</v>
      </c>
      <c r="E30" s="12">
        <v>0</v>
      </c>
      <c r="F30" s="12">
        <v>6612</v>
      </c>
      <c r="G30" s="12">
        <v>0</v>
      </c>
      <c r="H30" s="12">
        <v>3060539.43</v>
      </c>
      <c r="I30" s="12">
        <v>284064784.46000004</v>
      </c>
      <c r="J30" s="12">
        <v>0</v>
      </c>
      <c r="K30" s="12">
        <v>0</v>
      </c>
      <c r="L30" s="12">
        <v>0</v>
      </c>
      <c r="M30" s="12">
        <v>66076.25</v>
      </c>
      <c r="N30" s="12">
        <v>0</v>
      </c>
      <c r="O30" s="12">
        <v>323066.21999999997</v>
      </c>
      <c r="P30" s="12">
        <v>53587</v>
      </c>
      <c r="Q30" s="12">
        <v>0</v>
      </c>
      <c r="R30" s="12">
        <v>0</v>
      </c>
      <c r="S30" s="12">
        <v>228574863.08000001</v>
      </c>
    </row>
    <row r="31" spans="1:19" x14ac:dyDescent="0.15">
      <c r="A31" s="21" t="s">
        <v>111</v>
      </c>
      <c r="B31" s="12">
        <v>24843.599999999999</v>
      </c>
      <c r="C31" s="19">
        <v>500</v>
      </c>
      <c r="D31" s="19">
        <v>0</v>
      </c>
      <c r="E31" s="19">
        <v>0</v>
      </c>
      <c r="F31" s="19">
        <v>0</v>
      </c>
      <c r="G31" s="19">
        <v>0</v>
      </c>
      <c r="H31" s="19">
        <v>0</v>
      </c>
      <c r="I31" s="19">
        <v>24343.599999999999</v>
      </c>
      <c r="J31" s="19">
        <v>0</v>
      </c>
      <c r="K31" s="19">
        <v>0</v>
      </c>
      <c r="L31" s="19">
        <v>0</v>
      </c>
      <c r="M31" s="42">
        <v>0</v>
      </c>
      <c r="N31" s="42">
        <v>0</v>
      </c>
      <c r="O31" s="42">
        <v>0</v>
      </c>
      <c r="P31" s="42">
        <v>0</v>
      </c>
      <c r="Q31" s="42">
        <v>0</v>
      </c>
      <c r="R31" s="42">
        <v>0</v>
      </c>
      <c r="S31" s="42">
        <v>0</v>
      </c>
    </row>
    <row r="32" spans="1:19" x14ac:dyDescent="0.15">
      <c r="A32" s="21" t="s">
        <v>112</v>
      </c>
      <c r="B32" s="12">
        <v>516178270.19000006</v>
      </c>
      <c r="C32" s="19">
        <v>761</v>
      </c>
      <c r="D32" s="42">
        <v>52324.35</v>
      </c>
      <c r="E32" s="19">
        <v>0</v>
      </c>
      <c r="F32" s="19">
        <v>6612</v>
      </c>
      <c r="G32" s="19">
        <v>0</v>
      </c>
      <c r="H32" s="42">
        <v>3060539.43</v>
      </c>
      <c r="I32" s="19">
        <v>284040440.86000001</v>
      </c>
      <c r="J32" s="42">
        <v>0</v>
      </c>
      <c r="K32" s="19">
        <v>0</v>
      </c>
      <c r="L32" s="19">
        <v>0</v>
      </c>
      <c r="M32" s="42">
        <v>66076.25</v>
      </c>
      <c r="N32" s="42">
        <v>0</v>
      </c>
      <c r="O32" s="42">
        <v>323066.21999999997</v>
      </c>
      <c r="P32" s="42">
        <v>53587</v>
      </c>
      <c r="Q32" s="42">
        <v>0</v>
      </c>
      <c r="R32" s="42">
        <v>0</v>
      </c>
      <c r="S32" s="42">
        <v>228574863.08000001</v>
      </c>
    </row>
    <row r="34" spans="1:9" x14ac:dyDescent="0.15">
      <c r="A34" s="46" t="s">
        <v>125</v>
      </c>
      <c r="B34" s="46"/>
      <c r="C34" s="46"/>
      <c r="D34" s="46"/>
      <c r="E34" s="46"/>
      <c r="F34" s="46"/>
      <c r="G34" s="46"/>
      <c r="H34" s="46"/>
      <c r="I34" s="46"/>
    </row>
    <row r="35" spans="1:9" x14ac:dyDescent="0.15">
      <c r="A35" s="46" t="s">
        <v>126</v>
      </c>
      <c r="B35" s="46"/>
      <c r="C35" s="46"/>
      <c r="D35" s="46"/>
      <c r="E35" s="46"/>
      <c r="F35" s="46"/>
      <c r="G35" s="46"/>
      <c r="H35" s="46"/>
      <c r="I35" s="46"/>
    </row>
    <row r="36" spans="1:9" x14ac:dyDescent="0.15">
      <c r="A36" s="8" t="s">
        <v>127</v>
      </c>
      <c r="B36" s="47"/>
      <c r="C36" s="47"/>
      <c r="D36" s="47"/>
      <c r="E36" s="47"/>
      <c r="F36" s="47"/>
      <c r="G36" s="47"/>
      <c r="H36" s="47"/>
      <c r="I36" s="47"/>
    </row>
    <row r="37" spans="1:9" x14ac:dyDescent="0.15">
      <c r="A37" s="47" t="s">
        <v>43</v>
      </c>
      <c r="B37" s="46"/>
      <c r="C37" s="46"/>
      <c r="D37" s="46"/>
      <c r="E37" s="46"/>
      <c r="F37" s="46"/>
      <c r="G37" s="46"/>
      <c r="H37" s="46"/>
      <c r="I37" s="46"/>
    </row>
    <row r="38" spans="1:9" x14ac:dyDescent="0.15">
      <c r="A38" s="46" t="s">
        <v>45</v>
      </c>
    </row>
    <row r="40" spans="1:9" x14ac:dyDescent="0.15">
      <c r="A40" s="23" t="s">
        <v>118</v>
      </c>
    </row>
  </sheetData>
  <hyperlinks>
    <hyperlink ref="A40" location="Índice!A1" display="VOLVER AL ÍNDICE"/>
  </hyperlinks>
  <pageMargins left="0.7" right="0.7" top="0.75" bottom="0.75" header="0.3" footer="0.3"/>
  <pageSetup paperSize="9"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C43" sqref="C43"/>
    </sheetView>
  </sheetViews>
  <sheetFormatPr baseColWidth="10" defaultColWidth="9.140625" defaultRowHeight="10.5" x14ac:dyDescent="0.25"/>
  <cols>
    <col min="1" max="1" width="21.42578125" style="747" customWidth="1"/>
    <col min="2" max="4" width="17.85546875" style="747" customWidth="1"/>
    <col min="5" max="16384" width="9.140625" style="747"/>
  </cols>
  <sheetData>
    <row r="1" spans="1:4" ht="15" customHeight="1" x14ac:dyDescent="0.25">
      <c r="A1" s="1574" t="s">
        <v>1732</v>
      </c>
      <c r="B1" s="761"/>
    </row>
    <row r="2" spans="1:4" ht="10.5" customHeight="1" x14ac:dyDescent="0.25">
      <c r="A2" s="762"/>
      <c r="B2" s="762"/>
    </row>
    <row r="3" spans="1:4" ht="15" customHeight="1" x14ac:dyDescent="0.25">
      <c r="A3" s="1558" t="s">
        <v>1718</v>
      </c>
      <c r="B3" s="1573" t="s">
        <v>1711</v>
      </c>
      <c r="C3" s="1575"/>
      <c r="D3" s="1576"/>
    </row>
    <row r="4" spans="1:4" ht="15" customHeight="1" x14ac:dyDescent="0.25">
      <c r="A4" s="1561"/>
      <c r="B4" s="765" t="s">
        <v>574</v>
      </c>
      <c r="C4" s="765" t="s">
        <v>1154</v>
      </c>
      <c r="D4" s="765" t="s">
        <v>1153</v>
      </c>
    </row>
    <row r="5" spans="1:4" ht="11.25" customHeight="1" x14ac:dyDescent="0.25">
      <c r="A5" s="1235" t="s">
        <v>50</v>
      </c>
      <c r="B5" s="1562">
        <v>1229979</v>
      </c>
      <c r="C5" s="1577">
        <v>566668</v>
      </c>
      <c r="D5" s="1577">
        <v>663311</v>
      </c>
    </row>
    <row r="6" spans="1:4" ht="11.25" customHeight="1" x14ac:dyDescent="0.25">
      <c r="A6" s="1241" t="s">
        <v>1719</v>
      </c>
      <c r="B6" s="136">
        <v>32313</v>
      </c>
      <c r="C6" s="1088">
        <v>15593</v>
      </c>
      <c r="D6" s="1088">
        <v>16720</v>
      </c>
    </row>
    <row r="7" spans="1:4" ht="11.25" customHeight="1" x14ac:dyDescent="0.25">
      <c r="A7" s="1241" t="s">
        <v>1720</v>
      </c>
      <c r="B7" s="136">
        <v>108387</v>
      </c>
      <c r="C7" s="1088">
        <v>52111</v>
      </c>
      <c r="D7" s="1088">
        <v>56276</v>
      </c>
    </row>
    <row r="8" spans="1:4" ht="11.25" customHeight="1" x14ac:dyDescent="0.25">
      <c r="A8" s="1241" t="s">
        <v>1733</v>
      </c>
      <c r="B8" s="136">
        <v>776</v>
      </c>
      <c r="C8" s="1088">
        <v>377</v>
      </c>
      <c r="D8" s="1088">
        <v>399</v>
      </c>
    </row>
    <row r="9" spans="1:4" ht="11.25" customHeight="1" x14ac:dyDescent="0.25">
      <c r="A9" s="1241" t="s">
        <v>1722</v>
      </c>
      <c r="B9" s="136">
        <v>13048</v>
      </c>
      <c r="C9" s="1088">
        <v>6130</v>
      </c>
      <c r="D9" s="1088">
        <v>6918</v>
      </c>
    </row>
    <row r="10" spans="1:4" ht="11.25" customHeight="1" x14ac:dyDescent="0.25">
      <c r="A10" s="1241" t="s">
        <v>1723</v>
      </c>
      <c r="B10" s="136">
        <v>84303</v>
      </c>
      <c r="C10" s="1088">
        <v>38929</v>
      </c>
      <c r="D10" s="1088">
        <v>45374</v>
      </c>
    </row>
    <row r="11" spans="1:4" ht="11.25" customHeight="1" x14ac:dyDescent="0.25">
      <c r="A11" s="1241" t="s">
        <v>1724</v>
      </c>
      <c r="B11" s="136">
        <v>755</v>
      </c>
      <c r="C11" s="1088">
        <v>383</v>
      </c>
      <c r="D11" s="1088">
        <v>372</v>
      </c>
    </row>
    <row r="12" spans="1:4" ht="11.25" customHeight="1" x14ac:dyDescent="0.25">
      <c r="A12" s="1241" t="s">
        <v>1725</v>
      </c>
      <c r="B12" s="136">
        <v>972809</v>
      </c>
      <c r="C12" s="1088">
        <v>444597</v>
      </c>
      <c r="D12" s="1088">
        <v>528212</v>
      </c>
    </row>
    <row r="13" spans="1:4" ht="11.25" customHeight="1" x14ac:dyDescent="0.25">
      <c r="A13" s="1241" t="s">
        <v>1726</v>
      </c>
      <c r="B13" s="136">
        <v>11766</v>
      </c>
      <c r="C13" s="1088">
        <v>5669</v>
      </c>
      <c r="D13" s="1088">
        <v>6097</v>
      </c>
    </row>
    <row r="14" spans="1:4" ht="11.25" customHeight="1" x14ac:dyDescent="0.25">
      <c r="A14" s="1241" t="s">
        <v>1727</v>
      </c>
      <c r="B14" s="136">
        <v>5579</v>
      </c>
      <c r="C14" s="1088">
        <v>2774</v>
      </c>
      <c r="D14" s="1088">
        <v>2805</v>
      </c>
    </row>
    <row r="15" spans="1:4" ht="11.25" customHeight="1" x14ac:dyDescent="0.25">
      <c r="A15" s="762" t="s">
        <v>1728</v>
      </c>
      <c r="B15" s="1578">
        <v>243</v>
      </c>
      <c r="C15" s="1088">
        <v>105</v>
      </c>
      <c r="D15" s="1088">
        <v>138</v>
      </c>
    </row>
    <row r="16" spans="1:4" x14ac:dyDescent="0.25">
      <c r="A16" s="762"/>
      <c r="B16" s="762"/>
    </row>
    <row r="17" spans="1:2" x14ac:dyDescent="0.25">
      <c r="A17" s="761" t="s">
        <v>1714</v>
      </c>
      <c r="B17" s="1569"/>
    </row>
    <row r="18" spans="1:2" x14ac:dyDescent="0.25">
      <c r="A18" s="1557" t="s">
        <v>1731</v>
      </c>
      <c r="B18" s="1569"/>
    </row>
    <row r="19" spans="1:2" x14ac:dyDescent="0.25">
      <c r="A19" s="1570" t="s">
        <v>1734</v>
      </c>
      <c r="B19" s="1569"/>
    </row>
    <row r="20" spans="1:2" x14ac:dyDescent="0.25">
      <c r="A20" s="762" t="s">
        <v>1716</v>
      </c>
    </row>
    <row r="22" spans="1:2" x14ac:dyDescent="0.25">
      <c r="A22" s="396" t="s">
        <v>118</v>
      </c>
    </row>
  </sheetData>
  <conditionalFormatting sqref="B6:B14">
    <cfRule type="expression" dxfId="3" priority="2">
      <formula>IF(AND(#REF!="2",#REF!="2"),1)</formula>
    </cfRule>
  </conditionalFormatting>
  <conditionalFormatting sqref="C6:C15">
    <cfRule type="expression" dxfId="2" priority="1">
      <formula>IF(AND(#REF!="2",#REF!="2"),1)</formula>
    </cfRule>
  </conditionalFormatting>
  <hyperlinks>
    <hyperlink ref="A22"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zoomScaleNormal="100" workbookViewId="0">
      <selection activeCell="C43" sqref="C43"/>
    </sheetView>
  </sheetViews>
  <sheetFormatPr baseColWidth="10" defaultColWidth="9.140625" defaultRowHeight="11.25" customHeight="1" x14ac:dyDescent="0.15"/>
  <cols>
    <col min="1" max="1" width="20" style="1245" customWidth="1"/>
    <col min="2" max="2" width="19.28515625" style="1245" customWidth="1"/>
    <col min="3" max="4" width="9.42578125" style="1245" customWidth="1"/>
    <col min="5" max="5" width="12.140625" style="1245" bestFit="1" customWidth="1"/>
    <col min="6" max="11" width="9.42578125" style="1245" customWidth="1"/>
    <col min="12" max="12" width="19.140625" style="1245" customWidth="1"/>
    <col min="13" max="13" width="11.5703125" style="1245" customWidth="1"/>
    <col min="14" max="21" width="9.28515625" style="1245" customWidth="1"/>
    <col min="22" max="16384" width="9.140625" style="1245"/>
  </cols>
  <sheetData>
    <row r="1" spans="1:21" s="1571" customFormat="1" ht="10.5" x14ac:dyDescent="0.25">
      <c r="A1" s="761" t="s">
        <v>1735</v>
      </c>
      <c r="B1" s="747"/>
      <c r="C1" s="747"/>
      <c r="D1" s="747"/>
      <c r="E1" s="747"/>
      <c r="F1" s="747"/>
      <c r="G1" s="747"/>
      <c r="H1" s="747"/>
      <c r="I1" s="747"/>
      <c r="J1" s="747"/>
      <c r="K1" s="747"/>
    </row>
    <row r="2" spans="1:21" ht="11.25" customHeight="1" x14ac:dyDescent="0.15">
      <c r="A2" s="1249"/>
    </row>
    <row r="3" spans="1:21" ht="11.25" customHeight="1" x14ac:dyDescent="0.15">
      <c r="A3" s="1544" t="s">
        <v>426</v>
      </c>
      <c r="B3" s="1579">
        <v>2018</v>
      </c>
      <c r="C3" s="1579"/>
      <c r="D3" s="1579"/>
      <c r="E3" s="1579"/>
      <c r="F3" s="1579"/>
      <c r="G3" s="1579"/>
      <c r="H3" s="1579"/>
      <c r="I3" s="1579"/>
      <c r="J3" s="1579"/>
      <c r="K3" s="1579"/>
      <c r="L3" s="1559">
        <v>2019</v>
      </c>
      <c r="M3" s="1580"/>
      <c r="N3" s="1580"/>
      <c r="O3" s="1580"/>
      <c r="P3" s="1580"/>
      <c r="Q3" s="1580"/>
      <c r="R3" s="1580"/>
      <c r="S3" s="1580"/>
      <c r="T3" s="1580"/>
      <c r="U3" s="1560"/>
    </row>
    <row r="4" spans="1:21" ht="11.25" customHeight="1" x14ac:dyDescent="0.15">
      <c r="A4" s="1581"/>
      <c r="B4" s="1582" t="s">
        <v>1736</v>
      </c>
      <c r="C4" s="1542" t="s">
        <v>1737</v>
      </c>
      <c r="D4" s="1542"/>
      <c r="E4" s="1542"/>
      <c r="F4" s="1542" t="s">
        <v>1738</v>
      </c>
      <c r="G4" s="1542"/>
      <c r="H4" s="1542"/>
      <c r="I4" s="1542" t="s">
        <v>1739</v>
      </c>
      <c r="J4" s="1542"/>
      <c r="K4" s="1542"/>
      <c r="L4" s="1583" t="s">
        <v>1740</v>
      </c>
      <c r="M4" s="1584" t="s">
        <v>1737</v>
      </c>
      <c r="N4" s="1585"/>
      <c r="O4" s="1551"/>
      <c r="P4" s="1573" t="s">
        <v>1738</v>
      </c>
      <c r="Q4" s="1585"/>
      <c r="R4" s="1551"/>
      <c r="S4" s="1573" t="s">
        <v>1739</v>
      </c>
      <c r="T4" s="1585"/>
      <c r="U4" s="1551"/>
    </row>
    <row r="5" spans="1:21" ht="11.25" customHeight="1" x14ac:dyDescent="0.15">
      <c r="A5" s="1581"/>
      <c r="B5" s="1586"/>
      <c r="C5" s="1587"/>
      <c r="D5" s="1588" t="s">
        <v>1741</v>
      </c>
      <c r="E5" s="1589"/>
      <c r="F5" s="1590"/>
      <c r="G5" s="1591" t="s">
        <v>1741</v>
      </c>
      <c r="H5" s="1589"/>
      <c r="I5" s="1590"/>
      <c r="J5" s="1591" t="s">
        <v>1741</v>
      </c>
      <c r="K5" s="1592"/>
      <c r="L5" s="1593"/>
      <c r="M5" s="1594" t="s">
        <v>1741</v>
      </c>
      <c r="N5" s="1580"/>
      <c r="O5" s="1560"/>
      <c r="P5" s="1559" t="s">
        <v>1741</v>
      </c>
      <c r="Q5" s="1580"/>
      <c r="R5" s="1560"/>
      <c r="S5" s="1559" t="s">
        <v>1741</v>
      </c>
      <c r="T5" s="1580"/>
      <c r="U5" s="1560"/>
    </row>
    <row r="6" spans="1:21" ht="11.25" customHeight="1" x14ac:dyDescent="0.15">
      <c r="A6" s="1548"/>
      <c r="B6" s="1595"/>
      <c r="C6" s="1596" t="s">
        <v>574</v>
      </c>
      <c r="D6" s="1596" t="s">
        <v>1154</v>
      </c>
      <c r="E6" s="1596" t="s">
        <v>1153</v>
      </c>
      <c r="F6" s="1596" t="s">
        <v>574</v>
      </c>
      <c r="G6" s="1596" t="s">
        <v>1154</v>
      </c>
      <c r="H6" s="1596" t="s">
        <v>1153</v>
      </c>
      <c r="I6" s="1596" t="s">
        <v>574</v>
      </c>
      <c r="J6" s="1596" t="s">
        <v>1154</v>
      </c>
      <c r="K6" s="1596" t="s">
        <v>1153</v>
      </c>
      <c r="L6" s="1597"/>
      <c r="M6" s="1596" t="s">
        <v>574</v>
      </c>
      <c r="N6" s="1596" t="s">
        <v>1154</v>
      </c>
      <c r="O6" s="1596" t="s">
        <v>1153</v>
      </c>
      <c r="P6" s="1596" t="s">
        <v>574</v>
      </c>
      <c r="Q6" s="1596" t="s">
        <v>1154</v>
      </c>
      <c r="R6" s="1596" t="s">
        <v>1153</v>
      </c>
      <c r="S6" s="1596" t="s">
        <v>574</v>
      </c>
      <c r="T6" s="1596" t="s">
        <v>1154</v>
      </c>
      <c r="U6" s="1596" t="s">
        <v>1153</v>
      </c>
    </row>
    <row r="7" spans="1:21" ht="11.25" customHeight="1" x14ac:dyDescent="0.15">
      <c r="A7" s="1598" t="s">
        <v>50</v>
      </c>
      <c r="B7" s="1599">
        <v>90571</v>
      </c>
      <c r="C7" s="1600">
        <v>33613</v>
      </c>
      <c r="D7" s="1600">
        <v>15819</v>
      </c>
      <c r="E7" s="1600">
        <v>17794</v>
      </c>
      <c r="F7" s="1600">
        <v>30155</v>
      </c>
      <c r="G7" s="1600">
        <v>13543</v>
      </c>
      <c r="H7" s="1600">
        <v>16612</v>
      </c>
      <c r="I7" s="1600">
        <v>26803</v>
      </c>
      <c r="J7" s="1600">
        <v>10609</v>
      </c>
      <c r="K7" s="1600">
        <v>16194</v>
      </c>
      <c r="L7" s="1601">
        <v>92385</v>
      </c>
      <c r="M7" s="1552">
        <v>33797</v>
      </c>
      <c r="N7" s="1552">
        <v>15868</v>
      </c>
      <c r="O7" s="1552">
        <v>17929</v>
      </c>
      <c r="P7" s="1552">
        <v>30396</v>
      </c>
      <c r="Q7" s="1552">
        <v>13577</v>
      </c>
      <c r="R7" s="1552">
        <v>16819</v>
      </c>
      <c r="S7" s="1552">
        <v>28192</v>
      </c>
      <c r="T7" s="1552">
        <v>7902</v>
      </c>
      <c r="U7" s="1552">
        <v>20290</v>
      </c>
    </row>
    <row r="8" spans="1:21" ht="11.25" customHeight="1" x14ac:dyDescent="0.15">
      <c r="A8" s="1602" t="s">
        <v>87</v>
      </c>
      <c r="B8" s="1599">
        <v>4143</v>
      </c>
      <c r="C8" s="1600">
        <v>1490</v>
      </c>
      <c r="D8" s="1179">
        <v>726</v>
      </c>
      <c r="E8" s="1179">
        <v>764</v>
      </c>
      <c r="F8" s="1600">
        <v>1207</v>
      </c>
      <c r="G8" s="1179">
        <v>590</v>
      </c>
      <c r="H8" s="1179">
        <v>617</v>
      </c>
      <c r="I8" s="1600">
        <v>1446</v>
      </c>
      <c r="J8" s="1179">
        <v>569</v>
      </c>
      <c r="K8" s="1179">
        <v>877</v>
      </c>
      <c r="L8" s="1601">
        <v>4256</v>
      </c>
      <c r="M8" s="1552">
        <v>1496</v>
      </c>
      <c r="N8" s="1603">
        <v>699</v>
      </c>
      <c r="O8" s="1603">
        <v>797</v>
      </c>
      <c r="P8" s="1552">
        <v>1224</v>
      </c>
      <c r="Q8" s="1603">
        <v>611</v>
      </c>
      <c r="R8" s="1603">
        <v>613</v>
      </c>
      <c r="S8" s="1552">
        <v>1536</v>
      </c>
      <c r="T8" s="1603">
        <v>427</v>
      </c>
      <c r="U8" s="1603">
        <v>1109</v>
      </c>
    </row>
    <row r="9" spans="1:21" ht="11.25" customHeight="1" x14ac:dyDescent="0.15">
      <c r="A9" s="1602" t="s">
        <v>88</v>
      </c>
      <c r="B9" s="1599">
        <v>3825</v>
      </c>
      <c r="C9" s="1600">
        <v>1307</v>
      </c>
      <c r="D9" s="1179">
        <v>629</v>
      </c>
      <c r="E9" s="1179">
        <v>678</v>
      </c>
      <c r="F9" s="1600">
        <v>1239</v>
      </c>
      <c r="G9" s="1179">
        <v>557</v>
      </c>
      <c r="H9" s="1179">
        <v>682</v>
      </c>
      <c r="I9" s="1600">
        <v>1279</v>
      </c>
      <c r="J9" s="1179">
        <v>501</v>
      </c>
      <c r="K9" s="1179">
        <v>778</v>
      </c>
      <c r="L9" s="1601">
        <v>3950</v>
      </c>
      <c r="M9" s="1552">
        <v>1312</v>
      </c>
      <c r="N9" s="1603">
        <v>656</v>
      </c>
      <c r="O9" s="1603">
        <v>656</v>
      </c>
      <c r="P9" s="1552">
        <v>1245</v>
      </c>
      <c r="Q9" s="1603">
        <v>563</v>
      </c>
      <c r="R9" s="1603">
        <v>682</v>
      </c>
      <c r="S9" s="1552">
        <v>1393</v>
      </c>
      <c r="T9" s="1603">
        <v>377</v>
      </c>
      <c r="U9" s="1603">
        <v>1016</v>
      </c>
    </row>
    <row r="10" spans="1:21" ht="11.25" customHeight="1" x14ac:dyDescent="0.15">
      <c r="A10" s="1602" t="s">
        <v>89</v>
      </c>
      <c r="B10" s="1599">
        <v>2118</v>
      </c>
      <c r="C10" s="1600">
        <v>670</v>
      </c>
      <c r="D10" s="1179">
        <v>338</v>
      </c>
      <c r="E10" s="1179">
        <v>332</v>
      </c>
      <c r="F10" s="1600">
        <v>636</v>
      </c>
      <c r="G10" s="1179">
        <v>305</v>
      </c>
      <c r="H10" s="1179">
        <v>331</v>
      </c>
      <c r="I10" s="1600">
        <v>812</v>
      </c>
      <c r="J10" s="1179">
        <v>343</v>
      </c>
      <c r="K10" s="1179">
        <v>469</v>
      </c>
      <c r="L10" s="1601">
        <v>2215</v>
      </c>
      <c r="M10" s="1552">
        <v>674</v>
      </c>
      <c r="N10" s="1603">
        <v>333</v>
      </c>
      <c r="O10" s="1603">
        <v>341</v>
      </c>
      <c r="P10" s="1552">
        <v>651</v>
      </c>
      <c r="Q10" s="1603">
        <v>292</v>
      </c>
      <c r="R10" s="1603">
        <v>359</v>
      </c>
      <c r="S10" s="1552">
        <v>890</v>
      </c>
      <c r="T10" s="1603">
        <v>274</v>
      </c>
      <c r="U10" s="1603">
        <v>616</v>
      </c>
    </row>
    <row r="11" spans="1:21" ht="11.25" customHeight="1" x14ac:dyDescent="0.15">
      <c r="A11" s="1602" t="s">
        <v>90</v>
      </c>
      <c r="B11" s="1599">
        <v>2589</v>
      </c>
      <c r="C11" s="1600">
        <v>846</v>
      </c>
      <c r="D11" s="1179">
        <v>408</v>
      </c>
      <c r="E11" s="1179">
        <v>438</v>
      </c>
      <c r="F11" s="1600">
        <v>836</v>
      </c>
      <c r="G11" s="1179">
        <v>401</v>
      </c>
      <c r="H11" s="1179">
        <v>435</v>
      </c>
      <c r="I11" s="1604">
        <v>907</v>
      </c>
      <c r="J11" s="1179">
        <v>341</v>
      </c>
      <c r="K11" s="1179">
        <v>566</v>
      </c>
      <c r="L11" s="1601">
        <v>2621</v>
      </c>
      <c r="M11" s="1552">
        <v>847</v>
      </c>
      <c r="N11" s="1603">
        <v>425</v>
      </c>
      <c r="O11" s="1603">
        <v>422</v>
      </c>
      <c r="P11" s="1552">
        <v>842</v>
      </c>
      <c r="Q11" s="1603">
        <v>400</v>
      </c>
      <c r="R11" s="1603">
        <v>442</v>
      </c>
      <c r="S11" s="1552">
        <v>932</v>
      </c>
      <c r="T11" s="1603">
        <v>249</v>
      </c>
      <c r="U11" s="1603">
        <v>683</v>
      </c>
    </row>
    <row r="12" spans="1:21" ht="11.25" customHeight="1" x14ac:dyDescent="0.15">
      <c r="A12" s="1602" t="s">
        <v>91</v>
      </c>
      <c r="B12" s="1599">
        <v>1375</v>
      </c>
      <c r="C12" s="1600">
        <v>417</v>
      </c>
      <c r="D12" s="1179">
        <v>192</v>
      </c>
      <c r="E12" s="1179">
        <v>225</v>
      </c>
      <c r="F12" s="1600">
        <v>445</v>
      </c>
      <c r="G12" s="1179">
        <v>209</v>
      </c>
      <c r="H12" s="1179">
        <v>236</v>
      </c>
      <c r="I12" s="1600">
        <v>513</v>
      </c>
      <c r="J12" s="1179">
        <v>196</v>
      </c>
      <c r="K12" s="1179">
        <v>317</v>
      </c>
      <c r="L12" s="1601">
        <v>1363</v>
      </c>
      <c r="M12" s="1552">
        <v>421</v>
      </c>
      <c r="N12" s="1603">
        <v>195</v>
      </c>
      <c r="O12" s="1603">
        <v>226</v>
      </c>
      <c r="P12" s="1552">
        <v>436</v>
      </c>
      <c r="Q12" s="1603">
        <v>192</v>
      </c>
      <c r="R12" s="1603">
        <v>244</v>
      </c>
      <c r="S12" s="1552">
        <v>506</v>
      </c>
      <c r="T12" s="1603">
        <v>103</v>
      </c>
      <c r="U12" s="1603">
        <v>403</v>
      </c>
    </row>
    <row r="13" spans="1:21" ht="11.25" customHeight="1" x14ac:dyDescent="0.15">
      <c r="A13" s="1602" t="s">
        <v>92</v>
      </c>
      <c r="B13" s="1599">
        <v>3188</v>
      </c>
      <c r="C13" s="1600">
        <v>909</v>
      </c>
      <c r="D13" s="1179">
        <v>445</v>
      </c>
      <c r="E13" s="1179">
        <v>464</v>
      </c>
      <c r="F13" s="1600">
        <v>1081</v>
      </c>
      <c r="G13" s="1179">
        <v>457</v>
      </c>
      <c r="H13" s="1179">
        <v>624</v>
      </c>
      <c r="I13" s="1600">
        <v>1198</v>
      </c>
      <c r="J13" s="1179">
        <v>467</v>
      </c>
      <c r="K13" s="1179">
        <v>731</v>
      </c>
      <c r="L13" s="1601">
        <v>3194</v>
      </c>
      <c r="M13" s="1552">
        <v>918</v>
      </c>
      <c r="N13" s="1603">
        <v>441</v>
      </c>
      <c r="O13" s="1603">
        <v>477</v>
      </c>
      <c r="P13" s="1552">
        <v>1088</v>
      </c>
      <c r="Q13" s="1603">
        <v>487</v>
      </c>
      <c r="R13" s="1603">
        <v>601</v>
      </c>
      <c r="S13" s="1552">
        <v>1188</v>
      </c>
      <c r="T13" s="1603">
        <v>325</v>
      </c>
      <c r="U13" s="1603">
        <v>863</v>
      </c>
    </row>
    <row r="14" spans="1:21" ht="11.25" customHeight="1" x14ac:dyDescent="0.15">
      <c r="A14" s="1602" t="s">
        <v>93</v>
      </c>
      <c r="B14" s="1599">
        <v>13282</v>
      </c>
      <c r="C14" s="1600">
        <v>4229</v>
      </c>
      <c r="D14" s="1179">
        <v>1940</v>
      </c>
      <c r="E14" s="1179">
        <v>2289</v>
      </c>
      <c r="F14" s="1600">
        <v>4124</v>
      </c>
      <c r="G14" s="1179">
        <v>1822</v>
      </c>
      <c r="H14" s="1179">
        <v>2302</v>
      </c>
      <c r="I14" s="1600">
        <v>4929</v>
      </c>
      <c r="J14" s="1179">
        <v>1963</v>
      </c>
      <c r="K14" s="1179">
        <v>2966</v>
      </c>
      <c r="L14" s="1601">
        <v>13443</v>
      </c>
      <c r="M14" s="1552">
        <v>4252</v>
      </c>
      <c r="N14" s="1603">
        <v>1904</v>
      </c>
      <c r="O14" s="1603">
        <v>2348</v>
      </c>
      <c r="P14" s="1552">
        <v>4154</v>
      </c>
      <c r="Q14" s="1603">
        <v>1859</v>
      </c>
      <c r="R14" s="1603">
        <v>2295</v>
      </c>
      <c r="S14" s="1552">
        <v>5037</v>
      </c>
      <c r="T14" s="1603">
        <v>1374</v>
      </c>
      <c r="U14" s="1603">
        <v>3663</v>
      </c>
    </row>
    <row r="15" spans="1:21" ht="11.25" customHeight="1" x14ac:dyDescent="0.15">
      <c r="A15" s="1602" t="s">
        <v>94</v>
      </c>
      <c r="B15" s="1599">
        <v>2025</v>
      </c>
      <c r="C15" s="1600">
        <v>609</v>
      </c>
      <c r="D15" s="1179">
        <v>259</v>
      </c>
      <c r="E15" s="1179">
        <v>350</v>
      </c>
      <c r="F15" s="1600">
        <v>627</v>
      </c>
      <c r="G15" s="1179">
        <v>270</v>
      </c>
      <c r="H15" s="1179">
        <v>357</v>
      </c>
      <c r="I15" s="1600">
        <v>789</v>
      </c>
      <c r="J15" s="1179">
        <v>323</v>
      </c>
      <c r="K15" s="1179">
        <v>466</v>
      </c>
      <c r="L15" s="1601">
        <v>2035</v>
      </c>
      <c r="M15" s="1552">
        <v>610</v>
      </c>
      <c r="N15" s="1603">
        <v>259</v>
      </c>
      <c r="O15" s="1603">
        <v>351</v>
      </c>
      <c r="P15" s="1552">
        <v>631</v>
      </c>
      <c r="Q15" s="1603">
        <v>271</v>
      </c>
      <c r="R15" s="1603">
        <v>360</v>
      </c>
      <c r="S15" s="1552">
        <v>794</v>
      </c>
      <c r="T15" s="1603">
        <v>232</v>
      </c>
      <c r="U15" s="1603">
        <v>562</v>
      </c>
    </row>
    <row r="16" spans="1:21" ht="11.25" customHeight="1" x14ac:dyDescent="0.15">
      <c r="A16" s="1602" t="s">
        <v>95</v>
      </c>
      <c r="B16" s="1599">
        <v>2453</v>
      </c>
      <c r="C16" s="1600">
        <v>791</v>
      </c>
      <c r="D16" s="1179">
        <v>366</v>
      </c>
      <c r="E16" s="1179">
        <v>425</v>
      </c>
      <c r="F16" s="1600">
        <v>897</v>
      </c>
      <c r="G16" s="1179">
        <v>417</v>
      </c>
      <c r="H16" s="1179">
        <v>480</v>
      </c>
      <c r="I16" s="1600">
        <v>765</v>
      </c>
      <c r="J16" s="1179">
        <v>338</v>
      </c>
      <c r="K16" s="1179">
        <v>427</v>
      </c>
      <c r="L16" s="1601">
        <v>2536</v>
      </c>
      <c r="M16" s="1552">
        <v>823</v>
      </c>
      <c r="N16" s="1603">
        <v>372</v>
      </c>
      <c r="O16" s="1603">
        <v>451</v>
      </c>
      <c r="P16" s="1552">
        <v>912</v>
      </c>
      <c r="Q16" s="1603">
        <v>418</v>
      </c>
      <c r="R16" s="1603">
        <v>494</v>
      </c>
      <c r="S16" s="1552">
        <v>801</v>
      </c>
      <c r="T16" s="1603">
        <v>254</v>
      </c>
      <c r="U16" s="1603">
        <v>547</v>
      </c>
    </row>
    <row r="17" spans="1:21" ht="11.25" customHeight="1" x14ac:dyDescent="0.15">
      <c r="A17" s="1602" t="s">
        <v>1742</v>
      </c>
      <c r="B17" s="1605" t="s">
        <v>39</v>
      </c>
      <c r="C17" s="1606" t="s">
        <v>39</v>
      </c>
      <c r="D17" s="1179" t="s">
        <v>39</v>
      </c>
      <c r="E17" s="1179" t="s">
        <v>39</v>
      </c>
      <c r="F17" s="1606" t="s">
        <v>39</v>
      </c>
      <c r="G17" s="1179" t="s">
        <v>39</v>
      </c>
      <c r="H17" s="1179" t="s">
        <v>39</v>
      </c>
      <c r="I17" s="1606" t="s">
        <v>39</v>
      </c>
      <c r="J17" s="1179" t="s">
        <v>39</v>
      </c>
      <c r="K17" s="1179" t="s">
        <v>39</v>
      </c>
      <c r="L17" s="1601">
        <v>463</v>
      </c>
      <c r="M17" s="1552">
        <v>168</v>
      </c>
      <c r="N17" s="1607">
        <v>83</v>
      </c>
      <c r="O17" s="1607">
        <v>85</v>
      </c>
      <c r="P17" s="1552">
        <v>163</v>
      </c>
      <c r="Q17" s="1607">
        <v>81</v>
      </c>
      <c r="R17" s="1607">
        <v>82</v>
      </c>
      <c r="S17" s="1552">
        <v>132</v>
      </c>
      <c r="T17" s="1607">
        <v>40</v>
      </c>
      <c r="U17" s="1607">
        <v>92</v>
      </c>
    </row>
    <row r="18" spans="1:21" ht="11.25" customHeight="1" x14ac:dyDescent="0.15">
      <c r="A18" s="1602" t="s">
        <v>97</v>
      </c>
      <c r="B18" s="1599">
        <v>8180</v>
      </c>
      <c r="C18" s="1600">
        <v>3220</v>
      </c>
      <c r="D18" s="1179">
        <v>1544</v>
      </c>
      <c r="E18" s="1179">
        <v>1676</v>
      </c>
      <c r="F18" s="1600">
        <v>2858</v>
      </c>
      <c r="G18" s="1179">
        <v>1284</v>
      </c>
      <c r="H18" s="1179">
        <v>1574</v>
      </c>
      <c r="I18" s="1600">
        <v>2102</v>
      </c>
      <c r="J18" s="1179">
        <v>839</v>
      </c>
      <c r="K18" s="1179">
        <v>1263</v>
      </c>
      <c r="L18" s="1601">
        <v>7975</v>
      </c>
      <c r="M18" s="1552">
        <v>3066</v>
      </c>
      <c r="N18" s="1603">
        <v>1463</v>
      </c>
      <c r="O18" s="1603">
        <v>1603</v>
      </c>
      <c r="P18" s="1552">
        <v>2724</v>
      </c>
      <c r="Q18" s="1603">
        <v>1236</v>
      </c>
      <c r="R18" s="1603">
        <v>1488</v>
      </c>
      <c r="S18" s="1552">
        <v>2185</v>
      </c>
      <c r="T18" s="1603">
        <v>632</v>
      </c>
      <c r="U18" s="1603">
        <v>1553</v>
      </c>
    </row>
    <row r="19" spans="1:21" ht="11.25" customHeight="1" x14ac:dyDescent="0.15">
      <c r="A19" s="1602" t="s">
        <v>98</v>
      </c>
      <c r="B19" s="1599">
        <v>25505</v>
      </c>
      <c r="C19" s="1600">
        <v>10281</v>
      </c>
      <c r="D19" s="1179">
        <v>4864</v>
      </c>
      <c r="E19" s="1179">
        <v>5417</v>
      </c>
      <c r="F19" s="1600">
        <v>8428</v>
      </c>
      <c r="G19" s="1179">
        <v>3809</v>
      </c>
      <c r="H19" s="1179">
        <v>4619</v>
      </c>
      <c r="I19" s="1600">
        <v>6796</v>
      </c>
      <c r="J19" s="1179">
        <v>2704</v>
      </c>
      <c r="K19" s="1179">
        <v>4092</v>
      </c>
      <c r="L19" s="1601">
        <v>26063</v>
      </c>
      <c r="M19" s="1552">
        <v>10344</v>
      </c>
      <c r="N19" s="1603">
        <v>4897</v>
      </c>
      <c r="O19" s="1603">
        <v>5447</v>
      </c>
      <c r="P19" s="1552">
        <v>8482</v>
      </c>
      <c r="Q19" s="1603">
        <v>3711</v>
      </c>
      <c r="R19" s="1603">
        <v>4771</v>
      </c>
      <c r="S19" s="1552">
        <v>7237</v>
      </c>
      <c r="T19" s="1603">
        <v>2064</v>
      </c>
      <c r="U19" s="1603">
        <v>5173</v>
      </c>
    </row>
    <row r="20" spans="1:21" ht="11.25" customHeight="1" x14ac:dyDescent="0.15">
      <c r="A20" s="1602" t="s">
        <v>680</v>
      </c>
      <c r="B20" s="1599">
        <v>5362</v>
      </c>
      <c r="C20" s="1600">
        <v>1884</v>
      </c>
      <c r="D20" s="1179">
        <v>897</v>
      </c>
      <c r="E20" s="1179">
        <v>987</v>
      </c>
      <c r="F20" s="1600">
        <v>1851</v>
      </c>
      <c r="G20" s="1179">
        <v>850</v>
      </c>
      <c r="H20" s="1179">
        <v>1001</v>
      </c>
      <c r="I20" s="1600">
        <v>1627</v>
      </c>
      <c r="J20" s="1179">
        <v>597</v>
      </c>
      <c r="K20" s="1179">
        <v>1030</v>
      </c>
      <c r="L20" s="1601">
        <v>5490</v>
      </c>
      <c r="M20" s="1552">
        <v>1881</v>
      </c>
      <c r="N20" s="1603">
        <v>899</v>
      </c>
      <c r="O20" s="1603">
        <v>982</v>
      </c>
      <c r="P20" s="1552">
        <v>1862</v>
      </c>
      <c r="Q20" s="1603">
        <v>822</v>
      </c>
      <c r="R20" s="1603">
        <v>1040</v>
      </c>
      <c r="S20" s="1552">
        <v>1747</v>
      </c>
      <c r="T20" s="1603">
        <v>477</v>
      </c>
      <c r="U20" s="1603">
        <v>1270</v>
      </c>
    </row>
    <row r="21" spans="1:21" ht="11.25" customHeight="1" x14ac:dyDescent="0.15">
      <c r="A21" s="1602" t="s">
        <v>681</v>
      </c>
      <c r="B21" s="1599">
        <v>12750</v>
      </c>
      <c r="C21" s="1600">
        <v>5083</v>
      </c>
      <c r="D21" s="1179">
        <v>2298</v>
      </c>
      <c r="E21" s="1179">
        <v>2785</v>
      </c>
      <c r="F21" s="1600">
        <v>4417</v>
      </c>
      <c r="G21" s="1179">
        <v>1932</v>
      </c>
      <c r="H21" s="1179">
        <v>2485</v>
      </c>
      <c r="I21" s="1600">
        <v>3250</v>
      </c>
      <c r="J21" s="1179">
        <v>1266</v>
      </c>
      <c r="K21" s="1179">
        <v>1984</v>
      </c>
      <c r="L21" s="1601">
        <v>12959</v>
      </c>
      <c r="M21" s="1552">
        <v>5096</v>
      </c>
      <c r="N21" s="1603">
        <v>2329</v>
      </c>
      <c r="O21" s="1603">
        <v>2767</v>
      </c>
      <c r="P21" s="1552">
        <v>4456</v>
      </c>
      <c r="Q21" s="1603">
        <v>1960</v>
      </c>
      <c r="R21" s="1603">
        <v>2496</v>
      </c>
      <c r="S21" s="1552">
        <v>3407</v>
      </c>
      <c r="T21" s="1603">
        <v>932</v>
      </c>
      <c r="U21" s="1603">
        <v>2475</v>
      </c>
    </row>
    <row r="22" spans="1:21" ht="11.25" customHeight="1" x14ac:dyDescent="0.15">
      <c r="A22" s="1602" t="s">
        <v>101</v>
      </c>
      <c r="B22" s="1599">
        <v>1738</v>
      </c>
      <c r="C22" s="1600">
        <v>964</v>
      </c>
      <c r="D22" s="1179">
        <v>465</v>
      </c>
      <c r="E22" s="1179">
        <v>499</v>
      </c>
      <c r="F22" s="1600">
        <v>717</v>
      </c>
      <c r="G22" s="1179">
        <v>282</v>
      </c>
      <c r="H22" s="1179">
        <v>435</v>
      </c>
      <c r="I22" s="1600">
        <v>57</v>
      </c>
      <c r="J22" s="1179">
        <v>22</v>
      </c>
      <c r="K22" s="1179">
        <v>35</v>
      </c>
      <c r="L22" s="1601">
        <v>1748</v>
      </c>
      <c r="M22" s="1552">
        <v>973</v>
      </c>
      <c r="N22" s="1603">
        <v>465</v>
      </c>
      <c r="O22" s="1603">
        <v>508</v>
      </c>
      <c r="P22" s="1552">
        <v>730</v>
      </c>
      <c r="Q22" s="1603">
        <v>314</v>
      </c>
      <c r="R22" s="1603">
        <v>416</v>
      </c>
      <c r="S22" s="1552">
        <v>45</v>
      </c>
      <c r="T22" s="1603">
        <v>14</v>
      </c>
      <c r="U22" s="1603">
        <v>31</v>
      </c>
    </row>
    <row r="23" spans="1:21" ht="11.25" customHeight="1" x14ac:dyDescent="0.15">
      <c r="A23" s="1602" t="s">
        <v>102</v>
      </c>
      <c r="B23" s="1599">
        <v>2038</v>
      </c>
      <c r="C23" s="1600">
        <v>913</v>
      </c>
      <c r="D23" s="1179">
        <v>448</v>
      </c>
      <c r="E23" s="1179">
        <v>465</v>
      </c>
      <c r="F23" s="1600">
        <v>792</v>
      </c>
      <c r="G23" s="1179">
        <v>358</v>
      </c>
      <c r="H23" s="1179">
        <v>434</v>
      </c>
      <c r="I23" s="1600">
        <v>333</v>
      </c>
      <c r="J23" s="1179">
        <v>140</v>
      </c>
      <c r="K23" s="1179">
        <v>193</v>
      </c>
      <c r="L23" s="1601">
        <v>2074</v>
      </c>
      <c r="M23" s="1552">
        <v>916</v>
      </c>
      <c r="N23" s="1603">
        <v>448</v>
      </c>
      <c r="O23" s="1603">
        <v>468</v>
      </c>
      <c r="P23" s="1552">
        <v>796</v>
      </c>
      <c r="Q23" s="1603">
        <v>360</v>
      </c>
      <c r="R23" s="1603">
        <v>436</v>
      </c>
      <c r="S23" s="1552">
        <v>362</v>
      </c>
      <c r="T23" s="1603">
        <v>128</v>
      </c>
      <c r="U23" s="1603">
        <v>234</v>
      </c>
    </row>
    <row r="26" spans="1:21" ht="11.25" customHeight="1" x14ac:dyDescent="0.15">
      <c r="A26" s="1242"/>
      <c r="B26" s="1233"/>
      <c r="C26" s="1233"/>
      <c r="D26" s="1233"/>
      <c r="E26" s="1233"/>
      <c r="F26" s="1233"/>
      <c r="G26" s="1233"/>
      <c r="H26" s="1233"/>
      <c r="I26" s="1233"/>
      <c r="J26" s="1233"/>
      <c r="K26" s="1233"/>
    </row>
    <row r="27" spans="1:21" ht="11.25" customHeight="1" x14ac:dyDescent="0.15">
      <c r="A27" s="1242"/>
    </row>
    <row r="28" spans="1:21" ht="11.25" customHeight="1" x14ac:dyDescent="0.15">
      <c r="A28" s="1598" t="s">
        <v>1743</v>
      </c>
      <c r="B28" s="1608"/>
      <c r="C28" s="1608"/>
      <c r="D28" s="1608"/>
      <c r="E28" s="1608"/>
      <c r="F28" s="1608"/>
      <c r="G28" s="1608"/>
      <c r="H28" s="1608"/>
      <c r="I28" s="1608"/>
      <c r="J28" s="1608"/>
      <c r="K28" s="1608"/>
      <c r="L28" s="1608"/>
      <c r="M28" s="1608"/>
      <c r="N28" s="1608"/>
      <c r="O28" s="1608"/>
      <c r="P28" s="1608"/>
      <c r="Q28" s="1608"/>
      <c r="R28" s="1608"/>
      <c r="S28" s="1608"/>
      <c r="T28" s="1608"/>
      <c r="U28" s="1608"/>
    </row>
    <row r="29" spans="1:21" ht="11.25" customHeight="1" x14ac:dyDescent="0.15">
      <c r="A29" s="1544" t="s">
        <v>426</v>
      </c>
      <c r="B29" s="1609">
        <v>2020</v>
      </c>
      <c r="C29" s="1610"/>
      <c r="D29" s="1610"/>
      <c r="E29" s="1610"/>
      <c r="F29" s="1610"/>
      <c r="G29" s="1610"/>
      <c r="H29" s="1610"/>
      <c r="I29" s="1610"/>
      <c r="J29" s="1610"/>
      <c r="K29" s="1610"/>
      <c r="L29" s="1609">
        <v>2021</v>
      </c>
      <c r="M29" s="1610"/>
      <c r="N29" s="1610"/>
      <c r="O29" s="1610"/>
      <c r="P29" s="1610"/>
      <c r="Q29" s="1610"/>
      <c r="R29" s="1610"/>
      <c r="S29" s="1610"/>
      <c r="T29" s="1610"/>
      <c r="U29" s="1610"/>
    </row>
    <row r="30" spans="1:21" ht="11.25" customHeight="1" x14ac:dyDescent="0.15">
      <c r="A30" s="1611"/>
      <c r="B30" s="1558" t="s">
        <v>1744</v>
      </c>
      <c r="C30" s="1545" t="s">
        <v>1737</v>
      </c>
      <c r="D30" s="1610"/>
      <c r="E30" s="1610"/>
      <c r="F30" s="1610" t="s">
        <v>1738</v>
      </c>
      <c r="G30" s="1610"/>
      <c r="H30" s="1610"/>
      <c r="I30" s="1610" t="s">
        <v>1739</v>
      </c>
      <c r="J30" s="1610"/>
      <c r="K30" s="1610"/>
      <c r="L30" s="1558" t="s">
        <v>1745</v>
      </c>
      <c r="M30" s="1545" t="s">
        <v>1737</v>
      </c>
      <c r="N30" s="1610"/>
      <c r="O30" s="1610"/>
      <c r="P30" s="1610" t="s">
        <v>1738</v>
      </c>
      <c r="Q30" s="1610"/>
      <c r="R30" s="1610"/>
      <c r="S30" s="1610" t="s">
        <v>1739</v>
      </c>
      <c r="T30" s="1610"/>
      <c r="U30" s="1610"/>
    </row>
    <row r="31" spans="1:21" ht="11.25" customHeight="1" x14ac:dyDescent="0.15">
      <c r="A31" s="1611"/>
      <c r="B31" s="1612"/>
      <c r="C31" s="1545" t="s">
        <v>1741</v>
      </c>
      <c r="D31" s="1610"/>
      <c r="E31" s="1610"/>
      <c r="F31" s="1610" t="s">
        <v>1741</v>
      </c>
      <c r="G31" s="1610"/>
      <c r="H31" s="1610"/>
      <c r="I31" s="1610" t="s">
        <v>1741</v>
      </c>
      <c r="J31" s="1610"/>
      <c r="K31" s="1610"/>
      <c r="L31" s="1613"/>
      <c r="M31" s="1545" t="s">
        <v>1741</v>
      </c>
      <c r="N31" s="1610"/>
      <c r="O31" s="1610"/>
      <c r="P31" s="1610" t="s">
        <v>1741</v>
      </c>
      <c r="Q31" s="1610"/>
      <c r="R31" s="1610"/>
      <c r="S31" s="1610" t="s">
        <v>1741</v>
      </c>
      <c r="T31" s="1610"/>
      <c r="U31" s="1610"/>
    </row>
    <row r="32" spans="1:21" ht="11.25" customHeight="1" x14ac:dyDescent="0.15">
      <c r="A32" s="1614"/>
      <c r="B32" s="1615"/>
      <c r="C32" s="1616" t="s">
        <v>574</v>
      </c>
      <c r="D32" s="1617" t="s">
        <v>1154</v>
      </c>
      <c r="E32" s="1617" t="s">
        <v>1153</v>
      </c>
      <c r="F32" s="1617" t="s">
        <v>574</v>
      </c>
      <c r="G32" s="1617" t="s">
        <v>1154</v>
      </c>
      <c r="H32" s="1617" t="s">
        <v>1153</v>
      </c>
      <c r="I32" s="1617" t="s">
        <v>574</v>
      </c>
      <c r="J32" s="1617" t="s">
        <v>1154</v>
      </c>
      <c r="K32" s="1617" t="s">
        <v>1153</v>
      </c>
      <c r="L32" s="1615"/>
      <c r="M32" s="1616" t="s">
        <v>574</v>
      </c>
      <c r="N32" s="1617" t="s">
        <v>1154</v>
      </c>
      <c r="O32" s="1617" t="s">
        <v>1153</v>
      </c>
      <c r="P32" s="1617" t="s">
        <v>574</v>
      </c>
      <c r="Q32" s="1617" t="s">
        <v>1154</v>
      </c>
      <c r="R32" s="1617" t="s">
        <v>1153</v>
      </c>
      <c r="S32" s="1617" t="s">
        <v>574</v>
      </c>
      <c r="T32" s="1617" t="s">
        <v>1154</v>
      </c>
      <c r="U32" s="1617" t="s">
        <v>1153</v>
      </c>
    </row>
    <row r="33" spans="1:21" ht="11.25" customHeight="1" x14ac:dyDescent="0.15">
      <c r="A33" s="1598" t="s">
        <v>50</v>
      </c>
      <c r="B33" s="1601">
        <v>92656</v>
      </c>
      <c r="C33" s="1552">
        <v>34078</v>
      </c>
      <c r="D33" s="1552">
        <v>16137</v>
      </c>
      <c r="E33" s="1552">
        <v>17941</v>
      </c>
      <c r="F33" s="1552">
        <v>30877</v>
      </c>
      <c r="G33" s="1552">
        <v>14149</v>
      </c>
      <c r="H33" s="1552">
        <v>16728</v>
      </c>
      <c r="I33" s="1552">
        <v>27701</v>
      </c>
      <c r="J33" s="1552">
        <v>7584</v>
      </c>
      <c r="K33" s="1552">
        <v>20117</v>
      </c>
      <c r="L33" s="14">
        <v>92269</v>
      </c>
      <c r="M33" s="14">
        <v>33877</v>
      </c>
      <c r="N33" s="14">
        <v>16574</v>
      </c>
      <c r="O33" s="14">
        <v>17303</v>
      </c>
      <c r="P33" s="14">
        <v>30437</v>
      </c>
      <c r="Q33" s="14">
        <v>13918</v>
      </c>
      <c r="R33" s="14">
        <v>16519</v>
      </c>
      <c r="S33" s="14">
        <v>27955</v>
      </c>
      <c r="T33" s="14">
        <v>8420</v>
      </c>
      <c r="U33" s="14">
        <v>19535</v>
      </c>
    </row>
    <row r="34" spans="1:21" ht="11.25" customHeight="1" x14ac:dyDescent="0.15">
      <c r="A34" s="1602" t="s">
        <v>87</v>
      </c>
      <c r="B34" s="1601">
        <v>4203</v>
      </c>
      <c r="C34" s="1552">
        <v>1488</v>
      </c>
      <c r="D34" s="1603">
        <v>704</v>
      </c>
      <c r="E34" s="1603">
        <v>784</v>
      </c>
      <c r="F34" s="1552">
        <v>1206</v>
      </c>
      <c r="G34" s="1603">
        <v>629</v>
      </c>
      <c r="H34" s="1603">
        <v>577</v>
      </c>
      <c r="I34" s="1552">
        <v>1509</v>
      </c>
      <c r="J34" s="1618">
        <v>450</v>
      </c>
      <c r="K34" s="1618">
        <v>1059</v>
      </c>
      <c r="L34" s="14">
        <v>4266</v>
      </c>
      <c r="M34" s="14">
        <v>1499</v>
      </c>
      <c r="N34" s="318">
        <v>722</v>
      </c>
      <c r="O34" s="318">
        <v>777</v>
      </c>
      <c r="P34" s="14">
        <v>1226</v>
      </c>
      <c r="Q34" s="318">
        <v>611</v>
      </c>
      <c r="R34" s="318">
        <v>615</v>
      </c>
      <c r="S34" s="14">
        <v>1541</v>
      </c>
      <c r="T34" s="318">
        <v>548</v>
      </c>
      <c r="U34" s="318">
        <v>993</v>
      </c>
    </row>
    <row r="35" spans="1:21" ht="11.25" customHeight="1" x14ac:dyDescent="0.15">
      <c r="A35" s="1602" t="s">
        <v>88</v>
      </c>
      <c r="B35" s="1601">
        <v>3934</v>
      </c>
      <c r="C35" s="1552">
        <v>1323</v>
      </c>
      <c r="D35" s="1603">
        <v>651</v>
      </c>
      <c r="E35" s="1603">
        <v>672</v>
      </c>
      <c r="F35" s="1552">
        <v>1246</v>
      </c>
      <c r="G35" s="1603">
        <v>602</v>
      </c>
      <c r="H35" s="1603">
        <v>644</v>
      </c>
      <c r="I35" s="1552">
        <v>1365</v>
      </c>
      <c r="J35" s="1603">
        <v>383</v>
      </c>
      <c r="K35" s="1603">
        <v>982</v>
      </c>
      <c r="L35" s="14">
        <v>3950</v>
      </c>
      <c r="M35" s="14">
        <v>1318</v>
      </c>
      <c r="N35" s="318">
        <v>663</v>
      </c>
      <c r="O35" s="318">
        <v>655</v>
      </c>
      <c r="P35" s="14">
        <v>1249</v>
      </c>
      <c r="Q35" s="318">
        <v>612</v>
      </c>
      <c r="R35" s="318">
        <v>637</v>
      </c>
      <c r="S35" s="14">
        <v>1383</v>
      </c>
      <c r="T35" s="318">
        <v>423</v>
      </c>
      <c r="U35" s="318">
        <v>960</v>
      </c>
    </row>
    <row r="36" spans="1:21" ht="11.25" customHeight="1" x14ac:dyDescent="0.15">
      <c r="A36" s="1602" t="s">
        <v>89</v>
      </c>
      <c r="B36" s="1601">
        <v>2230</v>
      </c>
      <c r="C36" s="1552">
        <v>675</v>
      </c>
      <c r="D36" s="1603">
        <v>340</v>
      </c>
      <c r="E36" s="1603">
        <v>335</v>
      </c>
      <c r="F36" s="1552">
        <v>649</v>
      </c>
      <c r="G36" s="1603">
        <v>303</v>
      </c>
      <c r="H36" s="1603">
        <v>346</v>
      </c>
      <c r="I36" s="1552">
        <v>906</v>
      </c>
      <c r="J36" s="1603">
        <v>287</v>
      </c>
      <c r="K36" s="1603">
        <v>619</v>
      </c>
      <c r="L36" s="14">
        <v>2217</v>
      </c>
      <c r="M36" s="14">
        <v>675</v>
      </c>
      <c r="N36" s="318">
        <v>342</v>
      </c>
      <c r="O36" s="318">
        <v>333</v>
      </c>
      <c r="P36" s="14">
        <v>652</v>
      </c>
      <c r="Q36" s="318">
        <v>307</v>
      </c>
      <c r="R36" s="318">
        <v>345</v>
      </c>
      <c r="S36" s="14">
        <v>890</v>
      </c>
      <c r="T36" s="318">
        <v>294</v>
      </c>
      <c r="U36" s="318">
        <v>596</v>
      </c>
    </row>
    <row r="37" spans="1:21" ht="11.25" customHeight="1" x14ac:dyDescent="0.15">
      <c r="A37" s="1602" t="s">
        <v>90</v>
      </c>
      <c r="B37" s="1601">
        <v>2591</v>
      </c>
      <c r="C37" s="1552">
        <v>847</v>
      </c>
      <c r="D37" s="1603">
        <v>428</v>
      </c>
      <c r="E37" s="1603">
        <v>419</v>
      </c>
      <c r="F37" s="1552">
        <v>842</v>
      </c>
      <c r="G37" s="1603">
        <v>414</v>
      </c>
      <c r="H37" s="1603">
        <v>428</v>
      </c>
      <c r="I37" s="1552">
        <v>902</v>
      </c>
      <c r="J37" s="1603">
        <v>236</v>
      </c>
      <c r="K37" s="1603">
        <v>666</v>
      </c>
      <c r="L37" s="14">
        <v>2624</v>
      </c>
      <c r="M37" s="14">
        <v>849</v>
      </c>
      <c r="N37" s="318">
        <v>461</v>
      </c>
      <c r="O37" s="318">
        <v>388</v>
      </c>
      <c r="P37" s="14">
        <v>841</v>
      </c>
      <c r="Q37" s="318">
        <v>394</v>
      </c>
      <c r="R37" s="318">
        <v>447</v>
      </c>
      <c r="S37" s="14">
        <v>934</v>
      </c>
      <c r="T37" s="318">
        <v>295</v>
      </c>
      <c r="U37" s="318">
        <v>639</v>
      </c>
    </row>
    <row r="38" spans="1:21" ht="11.25" customHeight="1" x14ac:dyDescent="0.15">
      <c r="A38" s="1602" t="s">
        <v>91</v>
      </c>
      <c r="B38" s="1601">
        <v>1416</v>
      </c>
      <c r="C38" s="1552">
        <v>450</v>
      </c>
      <c r="D38" s="1603">
        <v>183</v>
      </c>
      <c r="E38" s="1603">
        <v>267</v>
      </c>
      <c r="F38" s="1552">
        <v>448</v>
      </c>
      <c r="G38" s="1603">
        <v>221</v>
      </c>
      <c r="H38" s="1603">
        <v>227</v>
      </c>
      <c r="I38" s="1552">
        <v>518</v>
      </c>
      <c r="J38" s="1603">
        <v>122</v>
      </c>
      <c r="K38" s="1603">
        <v>396</v>
      </c>
      <c r="L38" s="14">
        <v>1372</v>
      </c>
      <c r="M38" s="14">
        <v>424</v>
      </c>
      <c r="N38" s="318">
        <v>186</v>
      </c>
      <c r="O38" s="318">
        <v>238</v>
      </c>
      <c r="P38" s="14">
        <v>439</v>
      </c>
      <c r="Q38" s="318">
        <v>209</v>
      </c>
      <c r="R38" s="318">
        <v>230</v>
      </c>
      <c r="S38" s="14">
        <v>509</v>
      </c>
      <c r="T38" s="318">
        <v>135</v>
      </c>
      <c r="U38" s="318">
        <v>374</v>
      </c>
    </row>
    <row r="39" spans="1:21" ht="11.25" customHeight="1" x14ac:dyDescent="0.15">
      <c r="A39" s="1602" t="s">
        <v>92</v>
      </c>
      <c r="B39" s="1601">
        <v>3212</v>
      </c>
      <c r="C39" s="1552">
        <v>937</v>
      </c>
      <c r="D39" s="1603">
        <v>437</v>
      </c>
      <c r="E39" s="1603">
        <v>500</v>
      </c>
      <c r="F39" s="1552">
        <v>1100</v>
      </c>
      <c r="G39" s="1603">
        <v>503</v>
      </c>
      <c r="H39" s="1603">
        <v>597</v>
      </c>
      <c r="I39" s="1552">
        <v>1175</v>
      </c>
      <c r="J39" s="1603">
        <v>334</v>
      </c>
      <c r="K39" s="1603">
        <v>841</v>
      </c>
      <c r="L39" s="14">
        <v>3175</v>
      </c>
      <c r="M39" s="14">
        <v>920</v>
      </c>
      <c r="N39" s="318">
        <v>412</v>
      </c>
      <c r="O39" s="318">
        <v>508</v>
      </c>
      <c r="P39" s="14">
        <v>1087</v>
      </c>
      <c r="Q39" s="318">
        <v>487</v>
      </c>
      <c r="R39" s="318">
        <v>600</v>
      </c>
      <c r="S39" s="14">
        <v>1168</v>
      </c>
      <c r="T39" s="318">
        <v>336</v>
      </c>
      <c r="U39" s="318">
        <v>832</v>
      </c>
    </row>
    <row r="40" spans="1:21" ht="11.25" customHeight="1" x14ac:dyDescent="0.15">
      <c r="A40" s="1602" t="s">
        <v>93</v>
      </c>
      <c r="B40" s="1601">
        <v>13796</v>
      </c>
      <c r="C40" s="1552">
        <v>4375</v>
      </c>
      <c r="D40" s="1603">
        <v>1973</v>
      </c>
      <c r="E40" s="1603">
        <v>2402</v>
      </c>
      <c r="F40" s="1552">
        <v>4322</v>
      </c>
      <c r="G40" s="1603">
        <v>1939</v>
      </c>
      <c r="H40" s="1603">
        <v>2383</v>
      </c>
      <c r="I40" s="1552">
        <v>5099</v>
      </c>
      <c r="J40" s="1603">
        <v>1400</v>
      </c>
      <c r="K40" s="1603">
        <v>3699</v>
      </c>
      <c r="L40" s="14">
        <v>13751</v>
      </c>
      <c r="M40" s="14">
        <v>4261</v>
      </c>
      <c r="N40" s="318">
        <v>2036</v>
      </c>
      <c r="O40" s="318">
        <v>2225</v>
      </c>
      <c r="P40" s="14">
        <v>4157</v>
      </c>
      <c r="Q40" s="318">
        <v>1861</v>
      </c>
      <c r="R40" s="318">
        <v>2296</v>
      </c>
      <c r="S40" s="14">
        <v>5333</v>
      </c>
      <c r="T40" s="318">
        <v>1562</v>
      </c>
      <c r="U40" s="318">
        <v>3771</v>
      </c>
    </row>
    <row r="41" spans="1:21" ht="11.25" customHeight="1" x14ac:dyDescent="0.15">
      <c r="A41" s="1602" t="s">
        <v>94</v>
      </c>
      <c r="B41" s="1601">
        <v>2057</v>
      </c>
      <c r="C41" s="1552">
        <v>625</v>
      </c>
      <c r="D41" s="1603">
        <v>249</v>
      </c>
      <c r="E41" s="1603">
        <v>376</v>
      </c>
      <c r="F41" s="1552">
        <v>657</v>
      </c>
      <c r="G41" s="1603">
        <v>284</v>
      </c>
      <c r="H41" s="1603">
        <v>373</v>
      </c>
      <c r="I41" s="1552">
        <v>775</v>
      </c>
      <c r="J41" s="1603">
        <v>233</v>
      </c>
      <c r="K41" s="1603">
        <v>542</v>
      </c>
      <c r="L41" s="14">
        <v>2040</v>
      </c>
      <c r="M41" s="14">
        <v>611</v>
      </c>
      <c r="N41" s="318">
        <v>283</v>
      </c>
      <c r="O41" s="318">
        <v>328</v>
      </c>
      <c r="P41" s="14">
        <v>632</v>
      </c>
      <c r="Q41" s="318">
        <v>273</v>
      </c>
      <c r="R41" s="318">
        <v>359</v>
      </c>
      <c r="S41" s="14">
        <v>797</v>
      </c>
      <c r="T41" s="318">
        <v>256</v>
      </c>
      <c r="U41" s="318">
        <v>541</v>
      </c>
    </row>
    <row r="42" spans="1:21" ht="11.25" customHeight="1" x14ac:dyDescent="0.15">
      <c r="A42" s="1602" t="s">
        <v>95</v>
      </c>
      <c r="B42" s="1601">
        <v>2527</v>
      </c>
      <c r="C42" s="1552">
        <v>828</v>
      </c>
      <c r="D42" s="1603">
        <v>381</v>
      </c>
      <c r="E42" s="1603">
        <v>447</v>
      </c>
      <c r="F42" s="1552">
        <v>925</v>
      </c>
      <c r="G42" s="1603">
        <v>432</v>
      </c>
      <c r="H42" s="1603">
        <v>493</v>
      </c>
      <c r="I42" s="1552">
        <v>774</v>
      </c>
      <c r="J42" s="1603">
        <v>231</v>
      </c>
      <c r="K42" s="1603">
        <v>543</v>
      </c>
      <c r="L42" s="14">
        <v>2543</v>
      </c>
      <c r="M42" s="14">
        <v>826</v>
      </c>
      <c r="N42" s="318">
        <v>414</v>
      </c>
      <c r="O42" s="318">
        <v>412</v>
      </c>
      <c r="P42" s="14">
        <v>912</v>
      </c>
      <c r="Q42" s="318">
        <v>428</v>
      </c>
      <c r="R42" s="318">
        <v>484</v>
      </c>
      <c r="S42" s="14">
        <v>805</v>
      </c>
      <c r="T42" s="318">
        <v>242</v>
      </c>
      <c r="U42" s="318">
        <v>563</v>
      </c>
    </row>
    <row r="43" spans="1:21" ht="11.25" customHeight="1" x14ac:dyDescent="0.15">
      <c r="A43" s="1602" t="s">
        <v>1742</v>
      </c>
      <c r="B43" s="1601">
        <v>461</v>
      </c>
      <c r="C43" s="1552">
        <v>167</v>
      </c>
      <c r="D43" s="1607">
        <v>74</v>
      </c>
      <c r="E43" s="1607">
        <v>93</v>
      </c>
      <c r="F43" s="1552">
        <v>165</v>
      </c>
      <c r="G43" s="1607">
        <v>86</v>
      </c>
      <c r="H43" s="1607">
        <v>79</v>
      </c>
      <c r="I43" s="1552">
        <v>129</v>
      </c>
      <c r="J43" s="1607">
        <v>34</v>
      </c>
      <c r="K43" s="1607">
        <v>95</v>
      </c>
      <c r="L43" s="14">
        <v>464</v>
      </c>
      <c r="M43" s="14">
        <v>168</v>
      </c>
      <c r="N43" s="318">
        <v>82</v>
      </c>
      <c r="O43" s="318">
        <v>86</v>
      </c>
      <c r="P43" s="14">
        <v>163</v>
      </c>
      <c r="Q43" s="318">
        <v>81</v>
      </c>
      <c r="R43" s="318">
        <v>82</v>
      </c>
      <c r="S43" s="14">
        <v>133</v>
      </c>
      <c r="T43" s="318">
        <v>48</v>
      </c>
      <c r="U43" s="318">
        <v>85</v>
      </c>
    </row>
    <row r="44" spans="1:21" ht="11.25" customHeight="1" x14ac:dyDescent="0.15">
      <c r="A44" s="1602" t="s">
        <v>97</v>
      </c>
      <c r="B44" s="1601">
        <v>8084</v>
      </c>
      <c r="C44" s="1552">
        <v>3203</v>
      </c>
      <c r="D44" s="1603">
        <v>1569</v>
      </c>
      <c r="E44" s="1603">
        <v>1634</v>
      </c>
      <c r="F44" s="1552">
        <v>2771</v>
      </c>
      <c r="G44" s="1603">
        <v>1302</v>
      </c>
      <c r="H44" s="1603">
        <v>1469</v>
      </c>
      <c r="I44" s="1552">
        <v>2110</v>
      </c>
      <c r="J44" s="1603">
        <v>536</v>
      </c>
      <c r="K44" s="1603">
        <v>1574</v>
      </c>
      <c r="L44" s="14">
        <v>7964</v>
      </c>
      <c r="M44" s="14">
        <v>3072</v>
      </c>
      <c r="N44" s="318">
        <v>1545</v>
      </c>
      <c r="O44" s="318">
        <v>1527</v>
      </c>
      <c r="P44" s="14">
        <v>2727</v>
      </c>
      <c r="Q44" s="318">
        <v>1314</v>
      </c>
      <c r="R44" s="318">
        <v>1413</v>
      </c>
      <c r="S44" s="14">
        <v>2165</v>
      </c>
      <c r="T44" s="318">
        <v>645</v>
      </c>
      <c r="U44" s="318">
        <v>1520</v>
      </c>
    </row>
    <row r="45" spans="1:21" ht="11.25" customHeight="1" x14ac:dyDescent="0.15">
      <c r="A45" s="1602" t="s">
        <v>98</v>
      </c>
      <c r="B45" s="1601">
        <v>25807</v>
      </c>
      <c r="C45" s="1552">
        <v>10198</v>
      </c>
      <c r="D45" s="1603">
        <v>4781</v>
      </c>
      <c r="E45" s="1603">
        <v>5417</v>
      </c>
      <c r="F45" s="1552">
        <v>8647</v>
      </c>
      <c r="G45" s="1603">
        <v>3865</v>
      </c>
      <c r="H45" s="1603">
        <v>4782</v>
      </c>
      <c r="I45" s="1552">
        <v>6962</v>
      </c>
      <c r="J45" s="1603">
        <v>1897</v>
      </c>
      <c r="K45" s="1603">
        <v>5065</v>
      </c>
      <c r="L45" s="14">
        <v>25982</v>
      </c>
      <c r="M45" s="14">
        <v>10370</v>
      </c>
      <c r="N45" s="318">
        <v>5011</v>
      </c>
      <c r="O45" s="318">
        <v>5359</v>
      </c>
      <c r="P45" s="14">
        <v>8492</v>
      </c>
      <c r="Q45" s="318">
        <v>3716</v>
      </c>
      <c r="R45" s="318">
        <v>4776</v>
      </c>
      <c r="S45" s="14">
        <v>7120</v>
      </c>
      <c r="T45" s="318">
        <v>2122</v>
      </c>
      <c r="U45" s="318">
        <v>4998</v>
      </c>
    </row>
    <row r="46" spans="1:21" ht="11.25" customHeight="1" x14ac:dyDescent="0.15">
      <c r="A46" s="1602" t="s">
        <v>680</v>
      </c>
      <c r="B46" s="1601">
        <v>5418</v>
      </c>
      <c r="C46" s="1552">
        <v>1881</v>
      </c>
      <c r="D46" s="1603">
        <v>930</v>
      </c>
      <c r="E46" s="1603">
        <v>951</v>
      </c>
      <c r="F46" s="1552">
        <v>1861</v>
      </c>
      <c r="G46" s="1603">
        <v>832</v>
      </c>
      <c r="H46" s="1603">
        <v>1029</v>
      </c>
      <c r="I46" s="1552">
        <v>1676</v>
      </c>
      <c r="J46" s="1603">
        <v>416</v>
      </c>
      <c r="K46" s="1603">
        <v>1260</v>
      </c>
      <c r="L46" s="14">
        <v>5153</v>
      </c>
      <c r="M46" s="14">
        <v>1884</v>
      </c>
      <c r="N46" s="318">
        <v>956</v>
      </c>
      <c r="O46" s="318">
        <v>928</v>
      </c>
      <c r="P46" s="14">
        <v>1865</v>
      </c>
      <c r="Q46" s="318">
        <v>859</v>
      </c>
      <c r="R46" s="318">
        <v>1006</v>
      </c>
      <c r="S46" s="14">
        <v>1404</v>
      </c>
      <c r="T46" s="318">
        <v>408</v>
      </c>
      <c r="U46" s="318">
        <v>996</v>
      </c>
    </row>
    <row r="47" spans="1:21" ht="11.25" customHeight="1" x14ac:dyDescent="0.15">
      <c r="A47" s="1602" t="s">
        <v>681</v>
      </c>
      <c r="B47" s="1601">
        <v>13016</v>
      </c>
      <c r="C47" s="1552">
        <v>5112</v>
      </c>
      <c r="D47" s="1603">
        <v>2501</v>
      </c>
      <c r="E47" s="1603">
        <v>2611</v>
      </c>
      <c r="F47" s="1552">
        <v>4478</v>
      </c>
      <c r="G47" s="1603">
        <v>2012</v>
      </c>
      <c r="H47" s="1603">
        <v>2466</v>
      </c>
      <c r="I47" s="1552">
        <v>3426</v>
      </c>
      <c r="J47" s="1603">
        <v>896</v>
      </c>
      <c r="K47" s="1603">
        <v>2530</v>
      </c>
      <c r="L47" s="14">
        <v>12943</v>
      </c>
      <c r="M47" s="14">
        <v>5107</v>
      </c>
      <c r="N47" s="318">
        <v>2533</v>
      </c>
      <c r="O47" s="318">
        <v>2574</v>
      </c>
      <c r="P47" s="14">
        <v>4467</v>
      </c>
      <c r="Q47" s="318">
        <v>2080</v>
      </c>
      <c r="R47" s="318">
        <v>2387</v>
      </c>
      <c r="S47" s="14">
        <v>3369</v>
      </c>
      <c r="T47" s="318">
        <v>968</v>
      </c>
      <c r="U47" s="318">
        <v>2401</v>
      </c>
    </row>
    <row r="48" spans="1:21" ht="11.25" customHeight="1" x14ac:dyDescent="0.15">
      <c r="A48" s="1602" t="s">
        <v>101</v>
      </c>
      <c r="B48" s="1601">
        <v>1771</v>
      </c>
      <c r="C48" s="1552">
        <v>1018</v>
      </c>
      <c r="D48" s="1603">
        <v>491</v>
      </c>
      <c r="E48" s="1603">
        <v>527</v>
      </c>
      <c r="F48" s="1552">
        <v>730</v>
      </c>
      <c r="G48" s="1603">
        <v>321</v>
      </c>
      <c r="H48" s="1603">
        <v>409</v>
      </c>
      <c r="I48" s="1552">
        <v>23</v>
      </c>
      <c r="J48" s="1603">
        <v>8</v>
      </c>
      <c r="K48" s="1603">
        <v>15</v>
      </c>
      <c r="L48" s="14">
        <v>1748</v>
      </c>
      <c r="M48" s="14">
        <v>975</v>
      </c>
      <c r="N48" s="318">
        <v>492</v>
      </c>
      <c r="O48" s="318">
        <v>483</v>
      </c>
      <c r="P48" s="14">
        <v>731</v>
      </c>
      <c r="Q48" s="318">
        <v>309</v>
      </c>
      <c r="R48" s="318">
        <v>422</v>
      </c>
      <c r="S48" s="14">
        <v>42</v>
      </c>
      <c r="T48" s="318">
        <v>12</v>
      </c>
      <c r="U48" s="318">
        <v>30</v>
      </c>
    </row>
    <row r="49" spans="1:21" ht="11.25" customHeight="1" x14ac:dyDescent="0.15">
      <c r="A49" s="1602" t="s">
        <v>102</v>
      </c>
      <c r="B49" s="1601">
        <v>2133</v>
      </c>
      <c r="C49" s="1552">
        <v>951</v>
      </c>
      <c r="D49" s="1603">
        <v>445</v>
      </c>
      <c r="E49" s="1603">
        <v>506</v>
      </c>
      <c r="F49" s="1552">
        <v>830</v>
      </c>
      <c r="G49" s="1603">
        <v>404</v>
      </c>
      <c r="H49" s="1603">
        <v>426</v>
      </c>
      <c r="I49" s="1552">
        <v>352</v>
      </c>
      <c r="J49" s="1603">
        <v>121</v>
      </c>
      <c r="K49" s="1603">
        <v>231</v>
      </c>
      <c r="L49" s="14">
        <v>2077</v>
      </c>
      <c r="M49" s="14">
        <v>918</v>
      </c>
      <c r="N49" s="318">
        <v>436</v>
      </c>
      <c r="O49" s="318">
        <v>482</v>
      </c>
      <c r="P49" s="14">
        <v>797</v>
      </c>
      <c r="Q49" s="318">
        <v>377</v>
      </c>
      <c r="R49" s="318">
        <v>420</v>
      </c>
      <c r="S49" s="14">
        <v>362</v>
      </c>
      <c r="T49" s="318">
        <v>126</v>
      </c>
      <c r="U49" s="318">
        <v>236</v>
      </c>
    </row>
    <row r="51" spans="1:21" ht="11.25" customHeight="1" x14ac:dyDescent="0.15">
      <c r="A51" s="1608"/>
      <c r="B51" s="1608"/>
      <c r="C51" s="1608"/>
      <c r="D51" s="1608"/>
      <c r="E51" s="1608"/>
      <c r="F51" s="1608"/>
      <c r="G51" s="1608"/>
      <c r="H51" s="1608"/>
      <c r="I51" s="1608"/>
      <c r="J51" s="1608"/>
      <c r="K51" s="1608"/>
      <c r="L51" s="1608"/>
      <c r="M51" s="1608"/>
      <c r="N51" s="1608"/>
      <c r="O51" s="1608"/>
      <c r="P51" s="1608"/>
      <c r="Q51" s="1608"/>
      <c r="R51" s="1608"/>
      <c r="S51" s="1608"/>
      <c r="T51" s="1608"/>
      <c r="U51" s="1608"/>
    </row>
    <row r="52" spans="1:21" ht="11.25" customHeight="1" x14ac:dyDescent="0.15">
      <c r="A52" s="1242"/>
      <c r="L52" s="1608"/>
      <c r="M52" s="1608"/>
      <c r="N52" s="1608"/>
      <c r="O52" s="1608"/>
      <c r="P52" s="1608"/>
      <c r="Q52" s="1608"/>
      <c r="R52" s="1608"/>
      <c r="S52" s="1608"/>
      <c r="T52" s="1608"/>
      <c r="U52" s="1608"/>
    </row>
    <row r="53" spans="1:21" ht="11.25" customHeight="1" x14ac:dyDescent="0.15">
      <c r="A53" s="1242"/>
      <c r="L53" s="1608"/>
      <c r="M53" s="1608"/>
      <c r="N53" s="1608"/>
      <c r="O53" s="1608"/>
      <c r="P53" s="1608"/>
      <c r="Q53" s="1608"/>
      <c r="R53" s="1608"/>
      <c r="S53" s="1608"/>
      <c r="T53" s="1608"/>
      <c r="U53" s="1608"/>
    </row>
    <row r="54" spans="1:21" ht="11.25" customHeight="1" x14ac:dyDescent="0.15">
      <c r="A54" s="1598" t="s">
        <v>1743</v>
      </c>
      <c r="L54" s="1608"/>
      <c r="M54" s="1608"/>
      <c r="N54" s="1608"/>
      <c r="O54" s="1608"/>
      <c r="P54" s="1608"/>
      <c r="Q54" s="1608"/>
      <c r="R54" s="1608"/>
      <c r="S54" s="1608"/>
      <c r="T54" s="1608"/>
      <c r="U54" s="1608"/>
    </row>
    <row r="55" spans="1:21" ht="11.25" customHeight="1" x14ac:dyDescent="0.15">
      <c r="A55" s="1544" t="s">
        <v>426</v>
      </c>
      <c r="B55" s="1609">
        <v>2022</v>
      </c>
      <c r="C55" s="1610"/>
      <c r="D55" s="1610"/>
      <c r="E55" s="1610"/>
      <c r="F55" s="1610"/>
      <c r="G55" s="1610"/>
      <c r="H55" s="1610"/>
      <c r="I55" s="1610"/>
      <c r="J55" s="1610"/>
      <c r="K55" s="1610"/>
      <c r="L55" s="1608"/>
      <c r="M55" s="3"/>
      <c r="N55" s="3"/>
      <c r="O55" s="3"/>
      <c r="P55" s="3"/>
      <c r="Q55" s="3"/>
      <c r="R55" s="3"/>
      <c r="S55" s="3"/>
      <c r="T55" s="3"/>
      <c r="U55" s="3"/>
    </row>
    <row r="56" spans="1:21" ht="11.25" customHeight="1" x14ac:dyDescent="0.15">
      <c r="A56" s="1619"/>
      <c r="B56" s="1558" t="s">
        <v>1746</v>
      </c>
      <c r="C56" s="1545" t="s">
        <v>1737</v>
      </c>
      <c r="D56" s="1610"/>
      <c r="E56" s="1610"/>
      <c r="F56" s="1610" t="s">
        <v>1738</v>
      </c>
      <c r="G56" s="1610"/>
      <c r="H56" s="1610"/>
      <c r="I56" s="1610" t="s">
        <v>1739</v>
      </c>
      <c r="J56" s="1610"/>
      <c r="K56" s="1610"/>
      <c r="L56" s="1608"/>
      <c r="M56" s="3"/>
      <c r="N56" s="3"/>
      <c r="O56" s="3"/>
      <c r="P56" s="3"/>
    </row>
    <row r="57" spans="1:21" ht="11.25" customHeight="1" x14ac:dyDescent="0.15">
      <c r="A57" s="1619"/>
      <c r="B57" s="1613"/>
      <c r="C57" s="1545" t="s">
        <v>1741</v>
      </c>
      <c r="D57" s="1610"/>
      <c r="E57" s="1610"/>
      <c r="F57" s="1610" t="s">
        <v>1741</v>
      </c>
      <c r="G57" s="1610"/>
      <c r="H57" s="1610"/>
      <c r="I57" s="1610" t="s">
        <v>1741</v>
      </c>
      <c r="J57" s="1610"/>
      <c r="K57" s="1610"/>
      <c r="L57" s="1608"/>
      <c r="M57" s="3"/>
      <c r="N57" s="3"/>
      <c r="O57" s="3"/>
      <c r="P57" s="3"/>
    </row>
    <row r="58" spans="1:21" ht="11.25" customHeight="1" x14ac:dyDescent="0.15">
      <c r="A58" s="1620"/>
      <c r="B58" s="1615"/>
      <c r="C58" s="1616" t="s">
        <v>574</v>
      </c>
      <c r="D58" s="1617" t="s">
        <v>1154</v>
      </c>
      <c r="E58" s="1617" t="s">
        <v>1153</v>
      </c>
      <c r="F58" s="1617" t="s">
        <v>574</v>
      </c>
      <c r="G58" s="1617" t="s">
        <v>1154</v>
      </c>
      <c r="H58" s="1617" t="s">
        <v>1153</v>
      </c>
      <c r="I58" s="1617" t="s">
        <v>574</v>
      </c>
      <c r="J58" s="1617" t="s">
        <v>1154</v>
      </c>
      <c r="K58" s="1617" t="s">
        <v>1153</v>
      </c>
      <c r="L58" s="1608"/>
      <c r="M58" s="3"/>
      <c r="N58" s="3"/>
      <c r="O58" s="3"/>
      <c r="P58" s="3"/>
    </row>
    <row r="59" spans="1:21" ht="11.25" customHeight="1" x14ac:dyDescent="0.15">
      <c r="A59" s="1232" t="s">
        <v>50</v>
      </c>
      <c r="B59" s="14">
        <v>94183</v>
      </c>
      <c r="C59" s="14">
        <v>36553</v>
      </c>
      <c r="D59" s="14">
        <v>17937</v>
      </c>
      <c r="E59" s="14">
        <v>18616</v>
      </c>
      <c r="F59" s="14">
        <v>32449</v>
      </c>
      <c r="G59" s="14">
        <v>14912</v>
      </c>
      <c r="H59" s="14">
        <v>17537</v>
      </c>
      <c r="I59" s="14">
        <v>25181</v>
      </c>
      <c r="J59" s="14">
        <v>8198</v>
      </c>
      <c r="K59" s="14">
        <v>16983</v>
      </c>
      <c r="L59" s="1608"/>
      <c r="M59" s="3"/>
      <c r="N59" s="3"/>
      <c r="O59" s="3"/>
      <c r="P59" s="3"/>
    </row>
    <row r="60" spans="1:21" ht="11.25" customHeight="1" x14ac:dyDescent="0.15">
      <c r="A60" s="1242" t="s">
        <v>87</v>
      </c>
      <c r="B60" s="14">
        <v>4084</v>
      </c>
      <c r="C60" s="14">
        <v>1551</v>
      </c>
      <c r="D60" s="318">
        <v>775</v>
      </c>
      <c r="E60" s="318">
        <v>776</v>
      </c>
      <c r="F60" s="14">
        <v>1192</v>
      </c>
      <c r="G60" s="318">
        <v>570</v>
      </c>
      <c r="H60" s="318">
        <v>622</v>
      </c>
      <c r="I60" s="14">
        <v>1341</v>
      </c>
      <c r="J60" s="318">
        <v>506</v>
      </c>
      <c r="K60" s="318">
        <v>835</v>
      </c>
      <c r="L60" s="1608"/>
      <c r="M60" s="3"/>
      <c r="N60" s="3"/>
      <c r="O60" s="3"/>
      <c r="P60" s="3"/>
    </row>
    <row r="61" spans="1:21" ht="11.25" customHeight="1" x14ac:dyDescent="0.15">
      <c r="A61" s="1242" t="s">
        <v>88</v>
      </c>
      <c r="B61" s="14">
        <v>3823</v>
      </c>
      <c r="C61" s="14">
        <v>1364</v>
      </c>
      <c r="D61" s="318">
        <v>673</v>
      </c>
      <c r="E61" s="318">
        <v>691</v>
      </c>
      <c r="F61" s="14">
        <v>1283</v>
      </c>
      <c r="G61" s="318">
        <v>622</v>
      </c>
      <c r="H61" s="318">
        <v>661</v>
      </c>
      <c r="I61" s="14">
        <v>1176</v>
      </c>
      <c r="J61" s="318">
        <v>367</v>
      </c>
      <c r="K61" s="318">
        <v>809</v>
      </c>
      <c r="L61" s="1608"/>
      <c r="M61" s="3"/>
      <c r="N61" s="3"/>
      <c r="O61" s="3"/>
      <c r="P61" s="3"/>
    </row>
    <row r="62" spans="1:21" ht="11.25" customHeight="1" x14ac:dyDescent="0.15">
      <c r="A62" s="1242" t="s">
        <v>89</v>
      </c>
      <c r="B62" s="14">
        <v>2216</v>
      </c>
      <c r="C62" s="14">
        <v>736</v>
      </c>
      <c r="D62" s="318">
        <v>367</v>
      </c>
      <c r="E62" s="318">
        <v>369</v>
      </c>
      <c r="F62" s="14">
        <v>724</v>
      </c>
      <c r="G62" s="318">
        <v>327</v>
      </c>
      <c r="H62" s="318">
        <v>397</v>
      </c>
      <c r="I62" s="14">
        <v>756</v>
      </c>
      <c r="J62" s="318">
        <v>264</v>
      </c>
      <c r="K62" s="318">
        <v>492</v>
      </c>
      <c r="L62" s="1608"/>
      <c r="M62" s="3"/>
      <c r="N62" s="3"/>
      <c r="O62" s="3"/>
      <c r="P62" s="3"/>
      <c r="Q62" s="3"/>
      <c r="R62" s="3"/>
      <c r="S62" s="3"/>
      <c r="T62" s="3"/>
      <c r="U62" s="3"/>
    </row>
    <row r="63" spans="1:21" ht="11.25" customHeight="1" x14ac:dyDescent="0.15">
      <c r="A63" s="1242" t="s">
        <v>90</v>
      </c>
      <c r="B63" s="14">
        <v>2693</v>
      </c>
      <c r="C63" s="14">
        <v>997</v>
      </c>
      <c r="D63" s="318">
        <v>512</v>
      </c>
      <c r="E63" s="318">
        <v>485</v>
      </c>
      <c r="F63" s="14">
        <v>870</v>
      </c>
      <c r="G63" s="318">
        <v>432</v>
      </c>
      <c r="H63" s="318">
        <v>438</v>
      </c>
      <c r="I63" s="14">
        <v>826</v>
      </c>
      <c r="J63" s="318">
        <v>269</v>
      </c>
      <c r="K63" s="318">
        <v>557</v>
      </c>
      <c r="L63" s="1608"/>
      <c r="M63" s="3"/>
      <c r="N63" s="3"/>
      <c r="O63" s="3"/>
      <c r="P63" s="3"/>
      <c r="Q63" s="3"/>
      <c r="R63" s="3"/>
      <c r="S63" s="3"/>
      <c r="T63" s="3"/>
      <c r="U63" s="3"/>
    </row>
    <row r="64" spans="1:21" ht="11.25" customHeight="1" x14ac:dyDescent="0.15">
      <c r="A64" s="1242" t="s">
        <v>91</v>
      </c>
      <c r="B64" s="14">
        <v>1512</v>
      </c>
      <c r="C64" s="14">
        <v>506</v>
      </c>
      <c r="D64" s="318">
        <v>226</v>
      </c>
      <c r="E64" s="318">
        <v>280</v>
      </c>
      <c r="F64" s="14">
        <v>497</v>
      </c>
      <c r="G64" s="318">
        <v>232</v>
      </c>
      <c r="H64" s="318">
        <v>265</v>
      </c>
      <c r="I64" s="14">
        <v>509</v>
      </c>
      <c r="J64" s="318">
        <v>165</v>
      </c>
      <c r="K64" s="318">
        <v>344</v>
      </c>
      <c r="L64" s="1608"/>
      <c r="M64" s="3"/>
      <c r="N64" s="3"/>
      <c r="O64" s="3"/>
      <c r="P64" s="3"/>
      <c r="Q64" s="3"/>
      <c r="R64" s="3"/>
      <c r="S64" s="3"/>
      <c r="T64" s="3"/>
      <c r="U64" s="3"/>
    </row>
    <row r="65" spans="1:21" ht="11.25" customHeight="1" x14ac:dyDescent="0.15">
      <c r="A65" s="1242" t="s">
        <v>92</v>
      </c>
      <c r="B65" s="14">
        <v>3232</v>
      </c>
      <c r="C65" s="14">
        <v>988</v>
      </c>
      <c r="D65" s="318">
        <v>452</v>
      </c>
      <c r="E65" s="318">
        <v>536</v>
      </c>
      <c r="F65" s="14">
        <v>1138</v>
      </c>
      <c r="G65" s="318">
        <v>517</v>
      </c>
      <c r="H65" s="318">
        <v>621</v>
      </c>
      <c r="I65" s="14">
        <v>1106</v>
      </c>
      <c r="J65" s="318">
        <v>358</v>
      </c>
      <c r="K65" s="318">
        <v>748</v>
      </c>
      <c r="L65" s="1608"/>
      <c r="M65" s="3"/>
      <c r="N65" s="3"/>
      <c r="O65" s="3"/>
      <c r="P65" s="3"/>
      <c r="Q65" s="3"/>
      <c r="R65" s="3"/>
      <c r="S65" s="3"/>
      <c r="T65" s="3"/>
      <c r="U65" s="3"/>
    </row>
    <row r="66" spans="1:21" ht="11.25" customHeight="1" x14ac:dyDescent="0.15">
      <c r="A66" s="1242" t="s">
        <v>93</v>
      </c>
      <c r="B66" s="14">
        <v>14889</v>
      </c>
      <c r="C66" s="14">
        <v>5259</v>
      </c>
      <c r="D66" s="318">
        <v>2584</v>
      </c>
      <c r="E66" s="318">
        <v>2675</v>
      </c>
      <c r="F66" s="14">
        <v>4637</v>
      </c>
      <c r="G66" s="318">
        <v>2017</v>
      </c>
      <c r="H66" s="318">
        <v>2620</v>
      </c>
      <c r="I66" s="14">
        <v>4993</v>
      </c>
      <c r="J66" s="318">
        <v>1692</v>
      </c>
      <c r="K66" s="318">
        <v>3301</v>
      </c>
      <c r="L66" s="1608"/>
      <c r="M66" s="3"/>
      <c r="N66" s="3"/>
      <c r="O66" s="3"/>
      <c r="P66" s="3"/>
      <c r="Q66" s="3"/>
      <c r="R66" s="3"/>
      <c r="S66" s="3"/>
      <c r="T66" s="3"/>
      <c r="U66" s="3"/>
    </row>
    <row r="67" spans="1:21" ht="11.25" customHeight="1" x14ac:dyDescent="0.15">
      <c r="A67" s="1242" t="s">
        <v>94</v>
      </c>
      <c r="B67" s="14">
        <v>2245</v>
      </c>
      <c r="C67" s="14">
        <v>740</v>
      </c>
      <c r="D67" s="318">
        <v>365</v>
      </c>
      <c r="E67" s="318">
        <v>375</v>
      </c>
      <c r="F67" s="14">
        <v>689</v>
      </c>
      <c r="G67" s="318">
        <v>307</v>
      </c>
      <c r="H67" s="318">
        <v>382</v>
      </c>
      <c r="I67" s="14">
        <v>816</v>
      </c>
      <c r="J67" s="318">
        <v>280</v>
      </c>
      <c r="K67" s="318">
        <v>536</v>
      </c>
      <c r="L67" s="1608"/>
      <c r="M67" s="3"/>
      <c r="N67" s="3"/>
      <c r="O67" s="3"/>
      <c r="P67" s="3"/>
      <c r="Q67" s="3"/>
      <c r="R67" s="3"/>
      <c r="S67" s="3"/>
      <c r="T67" s="3"/>
      <c r="U67" s="3"/>
    </row>
    <row r="68" spans="1:21" ht="11.25" customHeight="1" x14ac:dyDescent="0.15">
      <c r="A68" s="1242" t="s">
        <v>95</v>
      </c>
      <c r="B68" s="14">
        <v>2523</v>
      </c>
      <c r="C68" s="14">
        <v>854</v>
      </c>
      <c r="D68" s="318">
        <v>427</v>
      </c>
      <c r="E68" s="318">
        <v>427</v>
      </c>
      <c r="F68" s="14">
        <v>956</v>
      </c>
      <c r="G68" s="318">
        <v>449</v>
      </c>
      <c r="H68" s="318">
        <v>507</v>
      </c>
      <c r="I68" s="14">
        <v>713</v>
      </c>
      <c r="J68" s="318">
        <v>218</v>
      </c>
      <c r="K68" s="318">
        <v>495</v>
      </c>
      <c r="L68" s="1608"/>
      <c r="M68" s="3"/>
      <c r="N68" s="3"/>
      <c r="O68" s="3"/>
      <c r="P68" s="3"/>
      <c r="Q68" s="3"/>
      <c r="R68" s="3"/>
      <c r="S68" s="3"/>
      <c r="T68" s="3"/>
      <c r="U68" s="3"/>
    </row>
    <row r="69" spans="1:21" ht="11.25" customHeight="1" x14ac:dyDescent="0.15">
      <c r="A69" s="1602" t="s">
        <v>1742</v>
      </c>
      <c r="B69" s="14">
        <v>470</v>
      </c>
      <c r="C69" s="14">
        <v>182</v>
      </c>
      <c r="D69" s="318">
        <v>82</v>
      </c>
      <c r="E69" s="318">
        <v>100</v>
      </c>
      <c r="F69" s="14">
        <v>179</v>
      </c>
      <c r="G69" s="318">
        <v>91</v>
      </c>
      <c r="H69" s="318">
        <v>88</v>
      </c>
      <c r="I69" s="14">
        <v>109</v>
      </c>
      <c r="J69" s="318">
        <v>44</v>
      </c>
      <c r="K69" s="318">
        <v>65</v>
      </c>
      <c r="L69" s="1608"/>
      <c r="M69" s="3"/>
      <c r="N69" s="3"/>
      <c r="O69" s="3"/>
      <c r="P69" s="3"/>
      <c r="Q69" s="3"/>
      <c r="R69" s="3"/>
      <c r="S69" s="3"/>
      <c r="T69" s="3"/>
      <c r="U69" s="3"/>
    </row>
    <row r="70" spans="1:21" ht="11.25" customHeight="1" x14ac:dyDescent="0.15">
      <c r="A70" s="1242" t="s">
        <v>97</v>
      </c>
      <c r="B70" s="14">
        <v>8216</v>
      </c>
      <c r="C70" s="14">
        <v>3397</v>
      </c>
      <c r="D70" s="318">
        <v>1754</v>
      </c>
      <c r="E70" s="318">
        <v>1643</v>
      </c>
      <c r="F70" s="14">
        <v>3047</v>
      </c>
      <c r="G70" s="318">
        <v>1431</v>
      </c>
      <c r="H70" s="318">
        <v>1616</v>
      </c>
      <c r="I70" s="14">
        <v>1772</v>
      </c>
      <c r="J70" s="318">
        <v>571</v>
      </c>
      <c r="K70" s="318">
        <v>1201</v>
      </c>
      <c r="L70" s="1608"/>
      <c r="M70" s="3"/>
      <c r="N70" s="3"/>
      <c r="O70" s="3"/>
      <c r="P70" s="3"/>
      <c r="Q70" s="3"/>
      <c r="R70" s="3"/>
      <c r="S70" s="3"/>
      <c r="T70" s="3"/>
      <c r="U70" s="3"/>
    </row>
    <row r="71" spans="1:21" ht="11.25" customHeight="1" x14ac:dyDescent="0.15">
      <c r="A71" s="1242" t="s">
        <v>98</v>
      </c>
      <c r="B71" s="14">
        <v>25926</v>
      </c>
      <c r="C71" s="14">
        <v>10469</v>
      </c>
      <c r="D71" s="318">
        <v>5054</v>
      </c>
      <c r="E71" s="318">
        <v>5415</v>
      </c>
      <c r="F71" s="14">
        <v>8919</v>
      </c>
      <c r="G71" s="318">
        <v>4058</v>
      </c>
      <c r="H71" s="318">
        <v>4861</v>
      </c>
      <c r="I71" s="14">
        <v>6538</v>
      </c>
      <c r="J71" s="318">
        <v>2092</v>
      </c>
      <c r="K71" s="318">
        <v>4446</v>
      </c>
      <c r="L71" s="1608"/>
      <c r="M71" s="3"/>
      <c r="N71" s="3"/>
      <c r="O71" s="3"/>
      <c r="P71" s="3"/>
      <c r="Q71" s="3"/>
      <c r="R71" s="3"/>
      <c r="S71" s="3"/>
      <c r="T71" s="3"/>
      <c r="U71" s="3"/>
    </row>
    <row r="72" spans="1:21" ht="11.25" customHeight="1" x14ac:dyDescent="0.15">
      <c r="A72" s="1242" t="s">
        <v>680</v>
      </c>
      <c r="B72" s="14">
        <v>5262</v>
      </c>
      <c r="C72" s="14">
        <v>1939</v>
      </c>
      <c r="D72" s="318">
        <v>975</v>
      </c>
      <c r="E72" s="318">
        <v>964</v>
      </c>
      <c r="F72" s="14">
        <v>1921</v>
      </c>
      <c r="G72" s="318">
        <v>901</v>
      </c>
      <c r="H72" s="318">
        <v>1020</v>
      </c>
      <c r="I72" s="14">
        <v>1402</v>
      </c>
      <c r="J72" s="318">
        <v>450</v>
      </c>
      <c r="K72" s="318">
        <v>952</v>
      </c>
      <c r="L72" s="1608"/>
      <c r="M72" s="3"/>
      <c r="N72" s="3"/>
      <c r="O72" s="3"/>
      <c r="P72" s="3"/>
      <c r="Q72" s="3"/>
      <c r="R72" s="3"/>
      <c r="S72" s="3"/>
      <c r="T72" s="3"/>
      <c r="U72" s="3"/>
    </row>
    <row r="73" spans="1:21" ht="11.25" customHeight="1" x14ac:dyDescent="0.15">
      <c r="A73" s="1242" t="s">
        <v>681</v>
      </c>
      <c r="B73" s="14">
        <v>12789</v>
      </c>
      <c r="C73" s="14">
        <v>5282</v>
      </c>
      <c r="D73" s="318">
        <v>2599</v>
      </c>
      <c r="E73" s="318">
        <v>2683</v>
      </c>
      <c r="F73" s="14">
        <v>4639</v>
      </c>
      <c r="G73" s="318">
        <v>2153</v>
      </c>
      <c r="H73" s="318">
        <v>2486</v>
      </c>
      <c r="I73" s="14">
        <v>2868</v>
      </c>
      <c r="J73" s="318">
        <v>843</v>
      </c>
      <c r="K73" s="318">
        <v>2025</v>
      </c>
      <c r="L73" s="1608"/>
      <c r="M73" s="3"/>
      <c r="N73" s="3"/>
      <c r="O73" s="3"/>
      <c r="P73" s="3"/>
      <c r="Q73" s="3"/>
      <c r="R73" s="3"/>
      <c r="S73" s="3"/>
      <c r="T73" s="3"/>
      <c r="U73" s="3"/>
    </row>
    <row r="74" spans="1:21" ht="11.25" customHeight="1" x14ac:dyDescent="0.15">
      <c r="A74" s="1242" t="s">
        <v>101</v>
      </c>
      <c r="B74" s="14">
        <v>2037</v>
      </c>
      <c r="C74" s="14">
        <v>1162</v>
      </c>
      <c r="D74" s="318">
        <v>570</v>
      </c>
      <c r="E74" s="318">
        <v>592</v>
      </c>
      <c r="F74" s="14">
        <v>840</v>
      </c>
      <c r="G74" s="318">
        <v>364</v>
      </c>
      <c r="H74" s="318">
        <v>476</v>
      </c>
      <c r="I74" s="14">
        <v>35</v>
      </c>
      <c r="J74" s="318">
        <v>8</v>
      </c>
      <c r="K74" s="318">
        <v>27</v>
      </c>
      <c r="L74" s="1608"/>
      <c r="M74" s="3"/>
      <c r="N74" s="3"/>
      <c r="O74" s="3"/>
      <c r="P74" s="3"/>
      <c r="Q74" s="3"/>
      <c r="R74" s="3"/>
      <c r="S74" s="3"/>
      <c r="T74" s="3"/>
      <c r="U74" s="3"/>
    </row>
    <row r="75" spans="1:21" ht="11.25" customHeight="1" x14ac:dyDescent="0.15">
      <c r="A75" s="1242" t="s">
        <v>102</v>
      </c>
      <c r="B75" s="14">
        <v>2266</v>
      </c>
      <c r="C75" s="14">
        <v>1127</v>
      </c>
      <c r="D75" s="318">
        <v>522</v>
      </c>
      <c r="E75" s="318">
        <v>605</v>
      </c>
      <c r="F75" s="14">
        <v>918</v>
      </c>
      <c r="G75" s="318">
        <v>441</v>
      </c>
      <c r="H75" s="318">
        <v>477</v>
      </c>
      <c r="I75" s="14">
        <v>221</v>
      </c>
      <c r="J75" s="318">
        <v>71</v>
      </c>
      <c r="K75" s="318">
        <v>150</v>
      </c>
      <c r="L75" s="1608"/>
      <c r="M75" s="3"/>
      <c r="N75" s="3"/>
      <c r="O75" s="3"/>
      <c r="P75" s="3"/>
      <c r="Q75" s="3"/>
      <c r="R75" s="3"/>
      <c r="S75" s="3"/>
      <c r="T75" s="3"/>
      <c r="U75" s="3"/>
    </row>
    <row r="76" spans="1:21" ht="11.25" customHeight="1" x14ac:dyDescent="0.15">
      <c r="A76" s="1249"/>
      <c r="L76" s="1608"/>
      <c r="M76" s="3"/>
      <c r="N76" s="3"/>
      <c r="O76" s="3"/>
      <c r="P76" s="3"/>
      <c r="Q76" s="3"/>
      <c r="R76" s="3"/>
      <c r="S76" s="3"/>
      <c r="T76" s="3"/>
      <c r="U76" s="3"/>
    </row>
    <row r="77" spans="1:21" ht="11.25" customHeight="1" x14ac:dyDescent="0.15">
      <c r="A77" s="1249" t="s">
        <v>1747</v>
      </c>
      <c r="L77" s="1608"/>
      <c r="M77" s="3"/>
      <c r="N77" s="3"/>
      <c r="O77" s="3"/>
      <c r="P77" s="3"/>
      <c r="Q77" s="3"/>
      <c r="R77" s="3"/>
      <c r="S77" s="3"/>
      <c r="T77" s="3"/>
      <c r="U77" s="3"/>
    </row>
    <row r="78" spans="1:21" ht="11.25" customHeight="1" x14ac:dyDescent="0.15">
      <c r="A78" s="1283" t="s">
        <v>1124</v>
      </c>
      <c r="L78" s="1608"/>
      <c r="M78" s="3"/>
      <c r="N78" s="3"/>
      <c r="O78" s="3"/>
      <c r="P78" s="3"/>
      <c r="Q78" s="3"/>
      <c r="R78" s="3"/>
      <c r="S78" s="3"/>
      <c r="T78" s="3"/>
      <c r="U78" s="3"/>
    </row>
    <row r="79" spans="1:21" ht="11.25" customHeight="1" x14ac:dyDescent="0.15">
      <c r="A79" s="1249" t="s">
        <v>1748</v>
      </c>
      <c r="B79" s="1244"/>
      <c r="C79" s="1244"/>
      <c r="D79" s="1244"/>
      <c r="E79" s="1244"/>
      <c r="F79" s="1244"/>
      <c r="G79" s="1244"/>
      <c r="H79" s="1244"/>
      <c r="I79" s="1244"/>
      <c r="J79" s="1244"/>
      <c r="K79" s="1244"/>
      <c r="L79" s="1608"/>
      <c r="M79" s="3"/>
      <c r="N79" s="3"/>
      <c r="O79" s="3"/>
      <c r="P79" s="3"/>
      <c r="Q79" s="3"/>
      <c r="R79" s="3"/>
      <c r="S79" s="3"/>
      <c r="T79" s="3"/>
      <c r="U79" s="3"/>
    </row>
    <row r="81" spans="1:1" ht="11.25" customHeight="1" x14ac:dyDescent="0.15">
      <c r="A81" s="396" t="s">
        <v>118</v>
      </c>
    </row>
  </sheetData>
  <hyperlinks>
    <hyperlink ref="A81" location="Índice!A1" display="VOLVER AL ÍNDICE"/>
  </hyperlinks>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C43" sqref="C43"/>
    </sheetView>
  </sheetViews>
  <sheetFormatPr baseColWidth="10" defaultColWidth="9.140625" defaultRowHeight="11.25" customHeight="1" x14ac:dyDescent="0.15"/>
  <cols>
    <col min="1" max="1" width="21.42578125" style="1245" customWidth="1"/>
    <col min="2" max="2" width="22.42578125" style="1245" bestFit="1" customWidth="1"/>
    <col min="3" max="5" width="17.85546875" style="1245" customWidth="1"/>
    <col min="6" max="6" width="19.28515625" style="1245" customWidth="1"/>
    <col min="7" max="9" width="17.85546875" style="1245" customWidth="1"/>
    <col min="10" max="10" width="19.28515625" style="1245" customWidth="1"/>
    <col min="11" max="13" width="17.85546875" style="1245" customWidth="1"/>
    <col min="14" max="16384" width="9.140625" style="1245"/>
  </cols>
  <sheetData>
    <row r="1" spans="1:13" ht="10.5" x14ac:dyDescent="0.15">
      <c r="A1" s="761" t="s">
        <v>1749</v>
      </c>
      <c r="B1" s="761"/>
      <c r="C1" s="761"/>
      <c r="D1" s="761"/>
      <c r="E1" s="761"/>
      <c r="F1" s="761"/>
      <c r="G1" s="761"/>
      <c r="H1" s="761"/>
      <c r="I1" s="761"/>
      <c r="J1" s="761"/>
      <c r="K1" s="761"/>
      <c r="L1" s="761"/>
    </row>
    <row r="2" spans="1:13" ht="11.25" customHeight="1" x14ac:dyDescent="0.15">
      <c r="A2" s="1249"/>
      <c r="B2" s="1621"/>
      <c r="C2" s="1621"/>
      <c r="D2" s="1621"/>
      <c r="E2" s="1621"/>
      <c r="F2" s="1621"/>
      <c r="G2" s="1621"/>
      <c r="H2" s="1621"/>
      <c r="I2" s="1621"/>
      <c r="J2" s="1621"/>
      <c r="K2" s="1621"/>
      <c r="L2" s="1621"/>
    </row>
    <row r="3" spans="1:13" ht="11.25" customHeight="1" x14ac:dyDescent="0.15">
      <c r="A3" s="1558" t="s">
        <v>426</v>
      </c>
      <c r="B3" s="1622" t="s">
        <v>1323</v>
      </c>
      <c r="C3" s="1623"/>
      <c r="D3" s="1623"/>
      <c r="E3" s="1624"/>
      <c r="F3" s="1622" t="s">
        <v>1265</v>
      </c>
      <c r="G3" s="1623"/>
      <c r="H3" s="1623"/>
      <c r="I3" s="1623"/>
      <c r="J3" s="1625" t="s">
        <v>1750</v>
      </c>
      <c r="K3" s="1626"/>
      <c r="L3" s="1626"/>
      <c r="M3" s="1626"/>
    </row>
    <row r="4" spans="1:13" ht="11.25" customHeight="1" x14ac:dyDescent="0.15">
      <c r="A4" s="1627"/>
      <c r="B4" s="1628" t="s">
        <v>1751</v>
      </c>
      <c r="C4" s="1560" t="s">
        <v>1752</v>
      </c>
      <c r="D4" s="1623"/>
      <c r="E4" s="1624"/>
      <c r="F4" s="1629" t="s">
        <v>1753</v>
      </c>
      <c r="G4" s="1560" t="s">
        <v>1752</v>
      </c>
      <c r="H4" s="1623"/>
      <c r="I4" s="1623"/>
      <c r="J4" s="1630" t="s">
        <v>1754</v>
      </c>
      <c r="K4" s="1545" t="s">
        <v>1752</v>
      </c>
      <c r="L4" s="1610"/>
      <c r="M4" s="1610"/>
    </row>
    <row r="5" spans="1:13" ht="11.25" customHeight="1" x14ac:dyDescent="0.15">
      <c r="A5" s="1631"/>
      <c r="B5" s="1632"/>
      <c r="C5" s="1560" t="s">
        <v>1755</v>
      </c>
      <c r="D5" s="1623" t="s">
        <v>1756</v>
      </c>
      <c r="E5" s="1633" t="s">
        <v>1757</v>
      </c>
      <c r="F5" s="1634"/>
      <c r="G5" s="1560" t="s">
        <v>1755</v>
      </c>
      <c r="H5" s="1635" t="s">
        <v>1756</v>
      </c>
      <c r="I5" s="1635" t="s">
        <v>1757</v>
      </c>
      <c r="J5" s="1636"/>
      <c r="K5" s="1637" t="s">
        <v>1755</v>
      </c>
      <c r="L5" s="1638" t="s">
        <v>1756</v>
      </c>
      <c r="M5" s="1638" t="s">
        <v>1757</v>
      </c>
    </row>
    <row r="6" spans="1:13" ht="11.25" customHeight="1" x14ac:dyDescent="0.15">
      <c r="A6" s="1232" t="s">
        <v>50</v>
      </c>
      <c r="B6" s="1639">
        <v>28216871000</v>
      </c>
      <c r="C6" s="1165">
        <v>3327552000</v>
      </c>
      <c r="D6" s="1165">
        <v>6148958000</v>
      </c>
      <c r="E6" s="1165">
        <v>18740361000</v>
      </c>
      <c r="F6" s="1640">
        <v>28888340559</v>
      </c>
      <c r="G6" s="1641">
        <v>3308316000</v>
      </c>
      <c r="H6" s="1641">
        <v>6163793452</v>
      </c>
      <c r="I6" s="1641">
        <v>19416231107</v>
      </c>
      <c r="J6" s="1640">
        <v>29068019489</v>
      </c>
      <c r="K6" s="1642">
        <v>3458970274</v>
      </c>
      <c r="L6" s="1642">
        <v>6455373441</v>
      </c>
      <c r="M6" s="1642">
        <v>19153675774</v>
      </c>
    </row>
    <row r="7" spans="1:13" ht="11.25" customHeight="1" x14ac:dyDescent="0.15">
      <c r="A7" s="1242" t="s">
        <v>87</v>
      </c>
      <c r="B7" s="1639">
        <v>1431724000</v>
      </c>
      <c r="C7" s="1643">
        <v>147697000</v>
      </c>
      <c r="D7" s="1643">
        <v>245921000</v>
      </c>
      <c r="E7" s="1643">
        <v>1038106000</v>
      </c>
      <c r="F7" s="1644">
        <v>1463953018</v>
      </c>
      <c r="G7" s="1645">
        <v>146440000</v>
      </c>
      <c r="H7" s="1645">
        <v>248206000</v>
      </c>
      <c r="I7" s="1645">
        <v>1069307018</v>
      </c>
      <c r="J7" s="1644">
        <v>1451352221</v>
      </c>
      <c r="K7" s="1645">
        <v>152222357</v>
      </c>
      <c r="L7" s="1645">
        <v>254724233</v>
      </c>
      <c r="M7" s="1645">
        <v>1044405631</v>
      </c>
    </row>
    <row r="8" spans="1:13" ht="11.25" customHeight="1" x14ac:dyDescent="0.15">
      <c r="A8" s="1242" t="s">
        <v>88</v>
      </c>
      <c r="B8" s="1639">
        <v>1367130000</v>
      </c>
      <c r="C8" s="1643">
        <v>128086000</v>
      </c>
      <c r="D8" s="1643">
        <v>251540000</v>
      </c>
      <c r="E8" s="1643">
        <v>987504000</v>
      </c>
      <c r="F8" s="1644">
        <v>1410346583</v>
      </c>
      <c r="G8" s="1645">
        <v>128429000</v>
      </c>
      <c r="H8" s="1645">
        <v>252465000</v>
      </c>
      <c r="I8" s="1645">
        <v>1029452583</v>
      </c>
      <c r="J8" s="1644">
        <v>1374102724</v>
      </c>
      <c r="K8" s="1645">
        <v>134575612</v>
      </c>
      <c r="L8" s="1645">
        <v>262436746</v>
      </c>
      <c r="M8" s="1645">
        <v>977090366</v>
      </c>
    </row>
    <row r="9" spans="1:13" ht="11.25" customHeight="1" x14ac:dyDescent="0.15">
      <c r="A9" s="1242" t="s">
        <v>89</v>
      </c>
      <c r="B9" s="1639">
        <v>846625000</v>
      </c>
      <c r="C9" s="1643">
        <v>65660000</v>
      </c>
      <c r="D9" s="1643">
        <v>129653000</v>
      </c>
      <c r="E9" s="1643">
        <v>651312000</v>
      </c>
      <c r="F9" s="1644">
        <v>875162694</v>
      </c>
      <c r="G9" s="1645">
        <v>65976000</v>
      </c>
      <c r="H9" s="1645">
        <v>132012000</v>
      </c>
      <c r="I9" s="1645">
        <v>677174694</v>
      </c>
      <c r="J9" s="1644">
        <v>845749664</v>
      </c>
      <c r="K9" s="1645">
        <v>68796731</v>
      </c>
      <c r="L9" s="1645">
        <v>136289615</v>
      </c>
      <c r="M9" s="1645">
        <v>640663318</v>
      </c>
    </row>
    <row r="10" spans="1:13" ht="11.25" customHeight="1" x14ac:dyDescent="0.15">
      <c r="A10" s="1242" t="s">
        <v>90</v>
      </c>
      <c r="B10" s="1639">
        <v>846465000</v>
      </c>
      <c r="C10" s="1643">
        <v>83867000</v>
      </c>
      <c r="D10" s="1643">
        <v>170418000</v>
      </c>
      <c r="E10" s="1643">
        <v>592180000</v>
      </c>
      <c r="F10" s="1644">
        <v>853510500</v>
      </c>
      <c r="G10" s="1645">
        <v>82911000</v>
      </c>
      <c r="H10" s="1645">
        <v>170743000</v>
      </c>
      <c r="I10" s="1645">
        <v>599856500</v>
      </c>
      <c r="J10" s="1644">
        <v>859227628</v>
      </c>
      <c r="K10" s="1645">
        <v>86443476</v>
      </c>
      <c r="L10" s="1645">
        <v>177176499</v>
      </c>
      <c r="M10" s="1645">
        <v>595607653</v>
      </c>
    </row>
    <row r="11" spans="1:13" ht="11.25" customHeight="1" x14ac:dyDescent="0.15">
      <c r="A11" s="1242" t="s">
        <v>91</v>
      </c>
      <c r="B11" s="1639">
        <v>450704000</v>
      </c>
      <c r="C11" s="1643">
        <v>41314000</v>
      </c>
      <c r="D11" s="1643">
        <v>90624000</v>
      </c>
      <c r="E11" s="1643">
        <v>318766000</v>
      </c>
      <c r="F11" s="1644">
        <v>438115000</v>
      </c>
      <c r="G11" s="1645">
        <v>41211000</v>
      </c>
      <c r="H11" s="1645">
        <v>88413000</v>
      </c>
      <c r="I11" s="1645">
        <v>308491000</v>
      </c>
      <c r="J11" s="1644">
        <v>461190874</v>
      </c>
      <c r="K11" s="1645">
        <v>44653937</v>
      </c>
      <c r="L11" s="1645">
        <v>93501015</v>
      </c>
      <c r="M11" s="1645">
        <v>323035922</v>
      </c>
    </row>
    <row r="12" spans="1:13" ht="11.25" customHeight="1" x14ac:dyDescent="0.15">
      <c r="A12" s="1242" t="s">
        <v>92</v>
      </c>
      <c r="B12" s="1639">
        <v>1090517000</v>
      </c>
      <c r="C12" s="1643">
        <v>89082000</v>
      </c>
      <c r="D12" s="1643">
        <v>220481000</v>
      </c>
      <c r="E12" s="1643">
        <v>780954000</v>
      </c>
      <c r="F12" s="1644">
        <v>1073272000</v>
      </c>
      <c r="G12" s="1645">
        <v>89861000</v>
      </c>
      <c r="H12" s="1645">
        <v>220628000</v>
      </c>
      <c r="I12" s="1645">
        <v>762783000</v>
      </c>
      <c r="J12" s="1644">
        <v>1100695796</v>
      </c>
      <c r="K12" s="1645">
        <v>94422873</v>
      </c>
      <c r="L12" s="1645">
        <v>228522819</v>
      </c>
      <c r="M12" s="1645">
        <v>777750104</v>
      </c>
    </row>
    <row r="13" spans="1:13" ht="11.25" customHeight="1" x14ac:dyDescent="0.15">
      <c r="A13" s="1242" t="s">
        <v>93</v>
      </c>
      <c r="B13" s="1639">
        <v>4500287000</v>
      </c>
      <c r="C13" s="1643">
        <v>419190000</v>
      </c>
      <c r="D13" s="1643">
        <v>841261000</v>
      </c>
      <c r="E13" s="1643">
        <v>3239836000</v>
      </c>
      <c r="F13" s="1644">
        <v>4429186960</v>
      </c>
      <c r="G13" s="1645">
        <v>416219000</v>
      </c>
      <c r="H13" s="1645">
        <v>842361452</v>
      </c>
      <c r="I13" s="1645">
        <v>3170606508</v>
      </c>
      <c r="J13" s="1644">
        <v>4654897889</v>
      </c>
      <c r="K13" s="1645">
        <v>439634126</v>
      </c>
      <c r="L13" s="1645">
        <v>892749801</v>
      </c>
      <c r="M13" s="1645">
        <v>3322513962</v>
      </c>
    </row>
    <row r="14" spans="1:13" ht="11.25" customHeight="1" x14ac:dyDescent="0.15">
      <c r="A14" s="1242" t="s">
        <v>94</v>
      </c>
      <c r="B14" s="1639">
        <v>672483000</v>
      </c>
      <c r="C14" s="1643">
        <v>59682000</v>
      </c>
      <c r="D14" s="1643">
        <v>127711000</v>
      </c>
      <c r="E14" s="1643">
        <v>485090000</v>
      </c>
      <c r="F14" s="1644">
        <v>671743200</v>
      </c>
      <c r="G14" s="1645">
        <v>59712000</v>
      </c>
      <c r="H14" s="1645">
        <v>127956000</v>
      </c>
      <c r="I14" s="1645">
        <v>484075200</v>
      </c>
      <c r="J14" s="1644">
        <v>682397337</v>
      </c>
      <c r="K14" s="1645">
        <v>62556432</v>
      </c>
      <c r="L14" s="1645">
        <v>135021804</v>
      </c>
      <c r="M14" s="1645">
        <v>484819101</v>
      </c>
    </row>
    <row r="15" spans="1:13" ht="11.25" customHeight="1" x14ac:dyDescent="0.15">
      <c r="A15" s="1242" t="s">
        <v>95</v>
      </c>
      <c r="B15" s="1639">
        <v>759760000</v>
      </c>
      <c r="C15" s="1643">
        <v>77518000</v>
      </c>
      <c r="D15" s="1643">
        <v>182091000</v>
      </c>
      <c r="E15" s="1643">
        <v>500151000</v>
      </c>
      <c r="F15" s="1644">
        <v>790385000</v>
      </c>
      <c r="G15" s="1646">
        <v>80562000</v>
      </c>
      <c r="H15" s="1646">
        <v>184938000</v>
      </c>
      <c r="I15" s="1646">
        <v>524885000</v>
      </c>
      <c r="J15" s="1644">
        <v>802609226</v>
      </c>
      <c r="K15" s="1645">
        <v>84295176</v>
      </c>
      <c r="L15" s="1645">
        <v>192284572</v>
      </c>
      <c r="M15" s="1645">
        <v>526029478</v>
      </c>
    </row>
    <row r="16" spans="1:13" ht="11.25" customHeight="1" x14ac:dyDescent="0.15">
      <c r="A16" s="1242" t="s">
        <v>1758</v>
      </c>
      <c r="B16" s="1639" t="s">
        <v>39</v>
      </c>
      <c r="C16" s="1643" t="s">
        <v>39</v>
      </c>
      <c r="D16" s="1643" t="s">
        <v>39</v>
      </c>
      <c r="E16" s="1643" t="s">
        <v>39</v>
      </c>
      <c r="F16" s="1644">
        <v>137153000</v>
      </c>
      <c r="G16" s="1646">
        <v>16445000</v>
      </c>
      <c r="H16" s="1646">
        <v>33054000</v>
      </c>
      <c r="I16" s="1646">
        <v>87654000</v>
      </c>
      <c r="J16" s="1644">
        <v>137956744</v>
      </c>
      <c r="K16" s="1645">
        <v>17032945</v>
      </c>
      <c r="L16" s="1645">
        <v>34125229</v>
      </c>
      <c r="M16" s="1645">
        <v>86798570</v>
      </c>
    </row>
    <row r="17" spans="1:13" ht="11.25" customHeight="1" x14ac:dyDescent="0.15">
      <c r="A17" s="1242" t="s">
        <v>97</v>
      </c>
      <c r="B17" s="1639">
        <v>2554644000</v>
      </c>
      <c r="C17" s="1643">
        <v>319299000</v>
      </c>
      <c r="D17" s="1643">
        <v>583181000</v>
      </c>
      <c r="E17" s="1643">
        <v>1652164000</v>
      </c>
      <c r="F17" s="1644">
        <v>2545940024</v>
      </c>
      <c r="G17" s="1646">
        <v>300124000</v>
      </c>
      <c r="H17" s="1646">
        <v>552381000</v>
      </c>
      <c r="I17" s="1646">
        <v>1693435024</v>
      </c>
      <c r="J17" s="1644">
        <v>2459889993</v>
      </c>
      <c r="K17" s="1645">
        <v>320560612</v>
      </c>
      <c r="L17" s="1645">
        <v>579811942</v>
      </c>
      <c r="M17" s="1645">
        <v>1559517439</v>
      </c>
    </row>
    <row r="18" spans="1:13" ht="11.25" customHeight="1" x14ac:dyDescent="0.15">
      <c r="A18" s="1242" t="s">
        <v>98</v>
      </c>
      <c r="B18" s="1639">
        <v>7542072000</v>
      </c>
      <c r="C18" s="1643">
        <v>1019150000</v>
      </c>
      <c r="D18" s="1643">
        <v>1720822000</v>
      </c>
      <c r="E18" s="1643">
        <v>4802100000</v>
      </c>
      <c r="F18" s="1644">
        <v>7796429090</v>
      </c>
      <c r="G18" s="1646">
        <v>1012552000</v>
      </c>
      <c r="H18" s="1646">
        <v>1720006000</v>
      </c>
      <c r="I18" s="1646">
        <v>5063871090</v>
      </c>
      <c r="J18" s="1644">
        <v>7854406065</v>
      </c>
      <c r="K18" s="1645">
        <v>1042180955</v>
      </c>
      <c r="L18" s="1645">
        <v>1808742791</v>
      </c>
      <c r="M18" s="1645">
        <v>5003482319</v>
      </c>
    </row>
    <row r="19" spans="1:13" ht="11.25" customHeight="1" x14ac:dyDescent="0.15">
      <c r="A19" s="1242" t="s">
        <v>680</v>
      </c>
      <c r="B19" s="1639">
        <v>1857879000</v>
      </c>
      <c r="C19" s="1643">
        <v>186828000</v>
      </c>
      <c r="D19" s="1643">
        <v>377821000</v>
      </c>
      <c r="E19" s="1643">
        <v>1293230000</v>
      </c>
      <c r="F19" s="1644">
        <v>1931009447</v>
      </c>
      <c r="G19" s="1645">
        <v>184127000</v>
      </c>
      <c r="H19" s="1645">
        <v>377582000</v>
      </c>
      <c r="I19" s="1645">
        <v>1369300447</v>
      </c>
      <c r="J19" s="1644">
        <v>1802640160</v>
      </c>
      <c r="K19" s="1645">
        <v>192426246</v>
      </c>
      <c r="L19" s="1645">
        <v>393126865</v>
      </c>
      <c r="M19" s="1645">
        <v>1217087049</v>
      </c>
    </row>
    <row r="20" spans="1:13" ht="11.25" customHeight="1" x14ac:dyDescent="0.15">
      <c r="A20" s="1242" t="s">
        <v>681</v>
      </c>
      <c r="B20" s="1639">
        <v>3519285000</v>
      </c>
      <c r="C20" s="1643">
        <v>504144000</v>
      </c>
      <c r="D20" s="1643">
        <v>899599000</v>
      </c>
      <c r="E20" s="1643">
        <v>2115542000</v>
      </c>
      <c r="F20" s="1644">
        <v>3694582000</v>
      </c>
      <c r="G20" s="1645">
        <v>498837000</v>
      </c>
      <c r="H20" s="1645">
        <v>903601000</v>
      </c>
      <c r="I20" s="1645">
        <v>2292144000</v>
      </c>
      <c r="J20" s="1644">
        <v>3758745014</v>
      </c>
      <c r="K20" s="1645">
        <v>522036752</v>
      </c>
      <c r="L20" s="1645">
        <v>943039612</v>
      </c>
      <c r="M20" s="1645">
        <v>2293668650</v>
      </c>
    </row>
    <row r="21" spans="1:13" ht="11.25" customHeight="1" x14ac:dyDescent="0.15">
      <c r="A21" s="1242" t="s">
        <v>101</v>
      </c>
      <c r="B21" s="1639">
        <v>276743000</v>
      </c>
      <c r="C21" s="1643">
        <v>95572000</v>
      </c>
      <c r="D21" s="1643">
        <v>146408000</v>
      </c>
      <c r="E21" s="1643">
        <v>34763000</v>
      </c>
      <c r="F21" s="1644">
        <v>270712200</v>
      </c>
      <c r="G21" s="1645">
        <v>95245000</v>
      </c>
      <c r="H21" s="1645">
        <v>148032000</v>
      </c>
      <c r="I21" s="1645">
        <v>27435200</v>
      </c>
      <c r="J21" s="1644">
        <v>269847422</v>
      </c>
      <c r="K21" s="1645">
        <v>101737321</v>
      </c>
      <c r="L21" s="1645">
        <v>153722007</v>
      </c>
      <c r="M21" s="1645">
        <v>14388094</v>
      </c>
    </row>
    <row r="22" spans="1:13" ht="11.25" customHeight="1" x14ac:dyDescent="0.15">
      <c r="A22" s="1242" t="s">
        <v>102</v>
      </c>
      <c r="B22" s="1639">
        <v>500553000</v>
      </c>
      <c r="C22" s="1643">
        <v>90463000</v>
      </c>
      <c r="D22" s="1643">
        <v>161427000</v>
      </c>
      <c r="E22" s="1643">
        <v>248663000</v>
      </c>
      <c r="F22" s="1644">
        <v>506839843</v>
      </c>
      <c r="G22" s="1645">
        <v>89665000</v>
      </c>
      <c r="H22" s="1645">
        <v>161415000</v>
      </c>
      <c r="I22" s="1645">
        <v>255759843</v>
      </c>
      <c r="J22" s="1644">
        <v>552310732</v>
      </c>
      <c r="K22" s="1645">
        <v>95394723</v>
      </c>
      <c r="L22" s="1645">
        <v>170097891</v>
      </c>
      <c r="M22" s="1645">
        <v>286818118</v>
      </c>
    </row>
    <row r="23" spans="1:13" ht="11.25" customHeight="1" x14ac:dyDescent="0.15">
      <c r="A23" s="1647"/>
      <c r="B23" s="1647"/>
      <c r="C23" s="1647"/>
      <c r="D23" s="1647"/>
      <c r="E23" s="1647"/>
      <c r="F23" s="1647"/>
      <c r="G23" s="1647"/>
      <c r="H23" s="1647"/>
      <c r="I23" s="1647"/>
      <c r="J23" s="1647"/>
      <c r="K23" s="1647"/>
      <c r="L23" s="1647"/>
    </row>
    <row r="24" spans="1:13" ht="11.25" customHeight="1" x14ac:dyDescent="0.15">
      <c r="A24" s="1242"/>
      <c r="K24" s="3"/>
      <c r="L24" s="3"/>
      <c r="M24" s="3"/>
    </row>
    <row r="25" spans="1:13" ht="11.25" customHeight="1" x14ac:dyDescent="0.15">
      <c r="A25" s="1598" t="s">
        <v>1759</v>
      </c>
      <c r="B25" s="1243"/>
      <c r="C25" s="1243"/>
      <c r="D25" s="1243"/>
      <c r="E25" s="1243"/>
      <c r="F25" s="1243"/>
      <c r="G25" s="1243"/>
      <c r="H25" s="1243"/>
      <c r="K25" s="3"/>
      <c r="L25" s="3"/>
      <c r="M25" s="3"/>
    </row>
    <row r="26" spans="1:13" ht="11.25" customHeight="1" x14ac:dyDescent="0.15">
      <c r="A26" s="1558" t="s">
        <v>426</v>
      </c>
      <c r="B26" s="1625" t="s">
        <v>1760</v>
      </c>
      <c r="C26" s="1626"/>
      <c r="D26" s="1626"/>
      <c r="E26" s="1626"/>
      <c r="F26" s="1625" t="s">
        <v>1761</v>
      </c>
      <c r="G26" s="1626"/>
      <c r="H26" s="1626"/>
      <c r="I26" s="1626"/>
      <c r="K26" s="3"/>
      <c r="L26" s="3"/>
      <c r="M26" s="3"/>
    </row>
    <row r="27" spans="1:13" ht="11.25" customHeight="1" x14ac:dyDescent="0.15">
      <c r="A27" s="1627"/>
      <c r="B27" s="1630" t="s">
        <v>1762</v>
      </c>
      <c r="C27" s="1545" t="s">
        <v>1752</v>
      </c>
      <c r="D27" s="1610"/>
      <c r="E27" s="1610"/>
      <c r="F27" s="1630" t="s">
        <v>1763</v>
      </c>
      <c r="G27" s="1545" t="s">
        <v>1752</v>
      </c>
      <c r="H27" s="1610"/>
      <c r="I27" s="1610"/>
      <c r="K27" s="3"/>
      <c r="L27" s="3"/>
      <c r="M27" s="3"/>
    </row>
    <row r="28" spans="1:13" ht="11.25" customHeight="1" x14ac:dyDescent="0.15">
      <c r="A28" s="1631"/>
      <c r="B28" s="1636"/>
      <c r="C28" s="1637" t="s">
        <v>1755</v>
      </c>
      <c r="D28" s="1638" t="s">
        <v>1756</v>
      </c>
      <c r="E28" s="1638" t="s">
        <v>1757</v>
      </c>
      <c r="F28" s="1636"/>
      <c r="G28" s="1637" t="s">
        <v>1755</v>
      </c>
      <c r="H28" s="1638" t="s">
        <v>1756</v>
      </c>
      <c r="I28" s="1638" t="s">
        <v>1757</v>
      </c>
      <c r="K28" s="3"/>
      <c r="L28" s="3"/>
      <c r="M28" s="3"/>
    </row>
    <row r="29" spans="1:13" ht="11.25" customHeight="1" x14ac:dyDescent="0.15">
      <c r="A29" s="1232" t="s">
        <v>50</v>
      </c>
      <c r="B29" s="62">
        <v>28914979246</v>
      </c>
      <c r="C29" s="62">
        <v>3406649749</v>
      </c>
      <c r="D29" s="62">
        <v>6331738933</v>
      </c>
      <c r="E29" s="62">
        <v>19176590564</v>
      </c>
      <c r="F29" s="62">
        <v>26161652982</v>
      </c>
      <c r="G29" s="62">
        <v>3674750574.9999995</v>
      </c>
      <c r="H29" s="62">
        <v>6742598165</v>
      </c>
      <c r="I29" s="62">
        <v>15744304241.999998</v>
      </c>
      <c r="K29" s="3"/>
      <c r="L29" s="3"/>
      <c r="M29" s="3"/>
    </row>
    <row r="30" spans="1:13" ht="11.25" customHeight="1" x14ac:dyDescent="0.15">
      <c r="A30" s="1242" t="s">
        <v>87</v>
      </c>
      <c r="B30" s="62">
        <v>1459296541</v>
      </c>
      <c r="C30" s="60">
        <v>150684639</v>
      </c>
      <c r="D30" s="60">
        <v>255499446</v>
      </c>
      <c r="E30" s="60">
        <v>1053112456</v>
      </c>
      <c r="F30" s="62">
        <v>1242065821.2724657</v>
      </c>
      <c r="G30" s="60">
        <v>155925317.80770388</v>
      </c>
      <c r="H30" s="60">
        <v>247686431.4055903</v>
      </c>
      <c r="I30" s="60">
        <v>838454072.05917156</v>
      </c>
      <c r="K30" s="3"/>
      <c r="L30" s="3"/>
      <c r="M30" s="3"/>
    </row>
    <row r="31" spans="1:13" ht="11.25" customHeight="1" x14ac:dyDescent="0.15">
      <c r="A31" s="1242" t="s">
        <v>88</v>
      </c>
      <c r="B31" s="62">
        <v>1329387768</v>
      </c>
      <c r="C31" s="60">
        <v>132578341</v>
      </c>
      <c r="D31" s="60">
        <v>257896056</v>
      </c>
      <c r="E31" s="60">
        <v>938913371</v>
      </c>
      <c r="F31" s="62">
        <v>1139009772.3834548</v>
      </c>
      <c r="G31" s="60">
        <v>137125811.40535662</v>
      </c>
      <c r="H31" s="60">
        <v>266595378.76960769</v>
      </c>
      <c r="I31" s="60">
        <v>735288582.20849049</v>
      </c>
      <c r="K31" s="3"/>
      <c r="L31" s="3"/>
      <c r="M31" s="3"/>
    </row>
    <row r="32" spans="1:13" ht="11.25" customHeight="1" x14ac:dyDescent="0.15">
      <c r="A32" s="1242" t="s">
        <v>89</v>
      </c>
      <c r="B32" s="62">
        <v>826472226</v>
      </c>
      <c r="C32" s="60">
        <v>67898619</v>
      </c>
      <c r="D32" s="60">
        <v>135460555</v>
      </c>
      <c r="E32" s="60">
        <v>623113052</v>
      </c>
      <c r="F32" s="62">
        <v>697117573.69647872</v>
      </c>
      <c r="G32" s="60">
        <v>73991640.171805322</v>
      </c>
      <c r="H32" s="60">
        <v>150440416.39064378</v>
      </c>
      <c r="I32" s="60">
        <v>472685517.13402963</v>
      </c>
      <c r="K32" s="3"/>
      <c r="L32" s="3"/>
      <c r="M32" s="3"/>
    </row>
    <row r="33" spans="1:13" ht="11.25" customHeight="1" x14ac:dyDescent="0.15">
      <c r="A33" s="1242" t="s">
        <v>90</v>
      </c>
      <c r="B33" s="62">
        <v>879106433</v>
      </c>
      <c r="C33" s="60">
        <v>85401374</v>
      </c>
      <c r="D33" s="60">
        <v>175265118</v>
      </c>
      <c r="E33" s="60">
        <v>618439941</v>
      </c>
      <c r="F33" s="62">
        <v>797461066.51091337</v>
      </c>
      <c r="G33" s="60">
        <v>100230523.43925259</v>
      </c>
      <c r="H33" s="60">
        <v>180777848.42522112</v>
      </c>
      <c r="I33" s="60">
        <v>516452694.64643973</v>
      </c>
      <c r="K33" s="3"/>
      <c r="L33" s="3"/>
      <c r="M33" s="3"/>
    </row>
    <row r="34" spans="1:13" ht="11.25" customHeight="1" x14ac:dyDescent="0.15">
      <c r="A34" s="1242" t="s">
        <v>91</v>
      </c>
      <c r="B34" s="62">
        <v>458230789</v>
      </c>
      <c r="C34" s="60">
        <v>42600097</v>
      </c>
      <c r="D34" s="60">
        <v>91383774</v>
      </c>
      <c r="E34" s="60">
        <v>324246918</v>
      </c>
      <c r="F34" s="62">
        <v>472391100.96842861</v>
      </c>
      <c r="G34" s="60">
        <v>50869252.618116155</v>
      </c>
      <c r="H34" s="60">
        <v>103271943.29578723</v>
      </c>
      <c r="I34" s="60">
        <v>318249905.0545252</v>
      </c>
      <c r="K34" s="3"/>
      <c r="L34" s="3"/>
      <c r="M34" s="3"/>
    </row>
    <row r="35" spans="1:13" ht="11.25" customHeight="1" x14ac:dyDescent="0.15">
      <c r="A35" s="1242" t="s">
        <v>92</v>
      </c>
      <c r="B35" s="62">
        <v>1094232809</v>
      </c>
      <c r="C35" s="60">
        <v>92442712</v>
      </c>
      <c r="D35" s="60">
        <v>226531728</v>
      </c>
      <c r="E35" s="60">
        <v>775258369</v>
      </c>
      <c r="F35" s="62">
        <v>1027312876.4225492</v>
      </c>
      <c r="G35" s="60">
        <v>99325734.361064747</v>
      </c>
      <c r="H35" s="60">
        <v>236465737.36540416</v>
      </c>
      <c r="I35" s="60">
        <v>691521404.69608033</v>
      </c>
      <c r="K35" s="3"/>
      <c r="L35" s="3"/>
      <c r="M35" s="3"/>
    </row>
    <row r="36" spans="1:13" ht="11.25" customHeight="1" x14ac:dyDescent="0.15">
      <c r="A36" s="1242" t="s">
        <v>93</v>
      </c>
      <c r="B36" s="62">
        <v>4642491315</v>
      </c>
      <c r="C36" s="60">
        <v>428415138</v>
      </c>
      <c r="D36" s="60">
        <v>865801346</v>
      </c>
      <c r="E36" s="60">
        <v>3348274831</v>
      </c>
      <c r="F36" s="62">
        <v>4614073818.4853954</v>
      </c>
      <c r="G36" s="60">
        <v>528698418.02109265</v>
      </c>
      <c r="H36" s="60">
        <v>963525153.04339111</v>
      </c>
      <c r="I36" s="60">
        <v>3121850247.4209123</v>
      </c>
      <c r="K36" s="3"/>
      <c r="L36" s="3"/>
      <c r="M36" s="3"/>
    </row>
    <row r="37" spans="1:13" ht="11.25" customHeight="1" x14ac:dyDescent="0.15">
      <c r="A37" s="1242" t="s">
        <v>94</v>
      </c>
      <c r="B37" s="62">
        <v>703600107</v>
      </c>
      <c r="C37" s="60">
        <v>61460824</v>
      </c>
      <c r="D37" s="60">
        <v>131709339</v>
      </c>
      <c r="E37" s="60">
        <v>510429944</v>
      </c>
      <c r="F37" s="62">
        <v>727761753.69465554</v>
      </c>
      <c r="G37" s="60">
        <v>74393768.650999919</v>
      </c>
      <c r="H37" s="60">
        <v>143167744.32756016</v>
      </c>
      <c r="I37" s="60">
        <v>510200240.71609545</v>
      </c>
      <c r="K37" s="3"/>
      <c r="L37" s="3"/>
      <c r="M37" s="3"/>
    </row>
    <row r="38" spans="1:13" ht="11.25" customHeight="1" x14ac:dyDescent="0.15">
      <c r="A38" s="1242" t="s">
        <v>95</v>
      </c>
      <c r="B38" s="62">
        <v>812951810</v>
      </c>
      <c r="C38" s="60">
        <v>83037496</v>
      </c>
      <c r="D38" s="60">
        <v>189123775</v>
      </c>
      <c r="E38" s="60">
        <v>540790539</v>
      </c>
      <c r="F38" s="62">
        <v>730302238.17896438</v>
      </c>
      <c r="G38" s="60">
        <v>85854430.308045849</v>
      </c>
      <c r="H38" s="60">
        <v>198647842.63736942</v>
      </c>
      <c r="I38" s="60">
        <v>445799965.23354906</v>
      </c>
      <c r="K38" s="3"/>
      <c r="L38" s="3"/>
      <c r="M38" s="3"/>
    </row>
    <row r="39" spans="1:13" ht="11.25" customHeight="1" x14ac:dyDescent="0.15">
      <c r="A39" s="1242" t="s">
        <v>1758</v>
      </c>
      <c r="B39" s="62">
        <v>142569644</v>
      </c>
      <c r="C39" s="60">
        <v>16899212</v>
      </c>
      <c r="D39" s="60">
        <v>33969339</v>
      </c>
      <c r="E39" s="60">
        <v>91701093</v>
      </c>
      <c r="F39" s="62">
        <v>123643116.48102029</v>
      </c>
      <c r="G39" s="60">
        <v>18296845.803354032</v>
      </c>
      <c r="H39" s="60">
        <v>37194522.83691331</v>
      </c>
      <c r="I39" s="60">
        <v>68151747.840752944</v>
      </c>
      <c r="K39" s="3"/>
      <c r="L39" s="3"/>
      <c r="M39" s="3"/>
    </row>
    <row r="40" spans="1:13" ht="11.25" customHeight="1" x14ac:dyDescent="0.15">
      <c r="A40" s="1242" t="s">
        <v>97</v>
      </c>
      <c r="B40" s="62">
        <v>2357988943</v>
      </c>
      <c r="C40" s="60">
        <v>309014159</v>
      </c>
      <c r="D40" s="60">
        <v>567162923</v>
      </c>
      <c r="E40" s="60">
        <v>1481811861</v>
      </c>
      <c r="F40" s="62">
        <v>2082580498.1620419</v>
      </c>
      <c r="G40" s="60">
        <v>341507610.95600909</v>
      </c>
      <c r="H40" s="60">
        <v>633138050.74902153</v>
      </c>
      <c r="I40" s="60">
        <v>1107934836.4570112</v>
      </c>
      <c r="K40" s="3"/>
      <c r="L40" s="3"/>
      <c r="M40" s="3"/>
    </row>
    <row r="41" spans="1:13" ht="11.25" customHeight="1" x14ac:dyDescent="0.15">
      <c r="A41" s="1242" t="s">
        <v>98</v>
      </c>
      <c r="B41" s="62">
        <v>7871442433</v>
      </c>
      <c r="C41" s="60">
        <v>1042822198</v>
      </c>
      <c r="D41" s="60">
        <v>1768177042</v>
      </c>
      <c r="E41" s="60">
        <v>5060443193</v>
      </c>
      <c r="F41" s="62">
        <v>6993609774.1352367</v>
      </c>
      <c r="G41" s="60">
        <v>1052470762.1720515</v>
      </c>
      <c r="H41" s="60">
        <v>1853284632.3040771</v>
      </c>
      <c r="I41" s="60">
        <v>4087854379.6591077</v>
      </c>
      <c r="K41" s="3"/>
      <c r="L41" s="3"/>
      <c r="M41" s="3"/>
    </row>
    <row r="42" spans="1:13" ht="11.25" customHeight="1" x14ac:dyDescent="0.15">
      <c r="A42" s="1242" t="s">
        <v>680</v>
      </c>
      <c r="B42" s="62">
        <v>1771574870</v>
      </c>
      <c r="C42" s="60">
        <v>189411999</v>
      </c>
      <c r="D42" s="60">
        <v>388667592</v>
      </c>
      <c r="E42" s="60">
        <v>1193495279</v>
      </c>
      <c r="F42" s="62">
        <v>1470691622.2719545</v>
      </c>
      <c r="G42" s="60">
        <v>194931780.28957951</v>
      </c>
      <c r="H42" s="60">
        <v>399165800.94810319</v>
      </c>
      <c r="I42" s="60">
        <v>876594041.03427184</v>
      </c>
      <c r="K42" s="3"/>
      <c r="L42" s="3"/>
      <c r="M42" s="3"/>
    </row>
    <row r="43" spans="1:13" ht="11.25" customHeight="1" x14ac:dyDescent="0.15">
      <c r="A43" s="1242" t="s">
        <v>681</v>
      </c>
      <c r="B43" s="62">
        <v>3736492991</v>
      </c>
      <c r="C43" s="60">
        <v>513565036</v>
      </c>
      <c r="D43" s="60">
        <v>927071197</v>
      </c>
      <c r="E43" s="60">
        <v>2295856758</v>
      </c>
      <c r="F43" s="62">
        <v>3288155178.3033476</v>
      </c>
      <c r="G43" s="60">
        <v>531010656.77646154</v>
      </c>
      <c r="H43" s="60">
        <v>963940734.30413878</v>
      </c>
      <c r="I43" s="60">
        <v>1793203787.2227473</v>
      </c>
      <c r="K43" s="3"/>
      <c r="L43" s="3"/>
      <c r="M43" s="3"/>
    </row>
    <row r="44" spans="1:13" ht="11.25" customHeight="1" x14ac:dyDescent="0.15">
      <c r="A44" s="1242" t="s">
        <v>101</v>
      </c>
      <c r="B44" s="62">
        <v>276982741</v>
      </c>
      <c r="C44" s="60">
        <v>98075783</v>
      </c>
      <c r="D44" s="60">
        <v>152028423</v>
      </c>
      <c r="E44" s="60">
        <v>26878535</v>
      </c>
      <c r="F44" s="62">
        <v>313246041.47624123</v>
      </c>
      <c r="G44" s="60">
        <v>116818323.20602959</v>
      </c>
      <c r="H44" s="60">
        <v>174544129.51400658</v>
      </c>
      <c r="I44" s="60">
        <v>21883588.756205074</v>
      </c>
      <c r="K44" s="3"/>
      <c r="L44" s="3"/>
      <c r="M44" s="3"/>
    </row>
    <row r="45" spans="1:13" ht="11.25" customHeight="1" x14ac:dyDescent="0.15">
      <c r="A45" s="1242" t="s">
        <v>102</v>
      </c>
      <c r="B45" s="62">
        <v>552157826</v>
      </c>
      <c r="C45" s="60">
        <v>92342122</v>
      </c>
      <c r="D45" s="60">
        <v>165991280</v>
      </c>
      <c r="E45" s="60">
        <v>293824424</v>
      </c>
      <c r="F45" s="62">
        <v>442230729.55685043</v>
      </c>
      <c r="G45" s="60">
        <v>113299699.0130769</v>
      </c>
      <c r="H45" s="60">
        <v>190751798.68316436</v>
      </c>
      <c r="I45" s="60">
        <v>138179231.86060917</v>
      </c>
      <c r="K45" s="3"/>
      <c r="L45" s="3"/>
      <c r="M45" s="3"/>
    </row>
    <row r="46" spans="1:13" ht="11.25" customHeight="1" x14ac:dyDescent="0.15">
      <c r="A46" s="1242"/>
      <c r="B46" s="1242"/>
      <c r="C46" s="1242"/>
      <c r="D46" s="1242"/>
      <c r="E46" s="1242"/>
      <c r="F46" s="1242"/>
      <c r="G46" s="1648"/>
      <c r="H46" s="1648"/>
      <c r="I46" s="118"/>
      <c r="K46" s="3"/>
      <c r="L46" s="3"/>
      <c r="M46" s="3"/>
    </row>
    <row r="47" spans="1:13" ht="11.25" customHeight="1" x14ac:dyDescent="0.15">
      <c r="A47" s="1245" t="s">
        <v>1764</v>
      </c>
      <c r="B47" s="1242"/>
      <c r="C47" s="1242"/>
      <c r="D47" s="1242"/>
      <c r="E47" s="1242"/>
      <c r="F47" s="1242"/>
      <c r="G47" s="1648"/>
      <c r="H47" s="1648"/>
      <c r="I47" s="118"/>
      <c r="K47" s="3"/>
      <c r="L47" s="3"/>
      <c r="M47" s="3"/>
    </row>
    <row r="48" spans="1:13" ht="11.25" customHeight="1" x14ac:dyDescent="0.15">
      <c r="A48" s="1245" t="s">
        <v>1765</v>
      </c>
      <c r="B48" s="1242"/>
      <c r="C48" s="1242"/>
      <c r="D48" s="1242"/>
      <c r="E48" s="1242"/>
      <c r="F48" s="1242"/>
      <c r="G48" s="1648"/>
      <c r="H48" s="1648"/>
      <c r="I48" s="118"/>
      <c r="J48" s="1649"/>
    </row>
    <row r="49" spans="1:10" ht="11.25" customHeight="1" x14ac:dyDescent="0.15">
      <c r="A49" s="1283" t="s">
        <v>1124</v>
      </c>
      <c r="B49" s="1242"/>
      <c r="C49" s="1242"/>
      <c r="D49" s="1242"/>
      <c r="E49" s="1242"/>
      <c r="F49" s="1242"/>
      <c r="G49" s="1648"/>
      <c r="H49" s="1648"/>
      <c r="I49" s="118"/>
      <c r="J49" s="1649"/>
    </row>
    <row r="50" spans="1:10" ht="11.25" customHeight="1" x14ac:dyDescent="0.15">
      <c r="A50" s="1249" t="s">
        <v>1748</v>
      </c>
      <c r="B50" s="1249"/>
      <c r="C50" s="1249"/>
      <c r="D50" s="1249"/>
      <c r="E50" s="1249"/>
      <c r="F50" s="1249"/>
      <c r="G50" s="1249"/>
      <c r="H50" s="1249"/>
    </row>
    <row r="52" spans="1:10" ht="11.25" customHeight="1" x14ac:dyDescent="0.15">
      <c r="A52" s="396" t="s">
        <v>118</v>
      </c>
    </row>
  </sheetData>
  <conditionalFormatting sqref="C7:E22">
    <cfRule type="expression" dxfId="1" priority="1">
      <formula>IF(AND(#REF!="2",#REF!="2"),1)</formula>
    </cfRule>
  </conditionalFormatting>
  <conditionalFormatting sqref="G6:I22">
    <cfRule type="expression" dxfId="0" priority="2">
      <formula>IF(AND(#REF!="2",#REF!="2"),1)</formula>
    </cfRule>
  </conditionalFormatting>
  <hyperlinks>
    <hyperlink ref="A52"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election activeCell="C43" sqref="C43"/>
    </sheetView>
  </sheetViews>
  <sheetFormatPr baseColWidth="10" defaultColWidth="9.140625" defaultRowHeight="10.5" x14ac:dyDescent="0.15"/>
  <cols>
    <col min="1" max="1" width="14.28515625" style="1245" customWidth="1"/>
    <col min="2" max="21" width="10.7109375" style="1245" customWidth="1"/>
    <col min="22" max="16384" width="9.140625" style="1245"/>
  </cols>
  <sheetData>
    <row r="1" spans="1:21" ht="14.25" customHeight="1" x14ac:dyDescent="0.15">
      <c r="A1" s="746" t="s">
        <v>1766</v>
      </c>
      <c r="B1" s="746"/>
      <c r="C1" s="746"/>
      <c r="D1" s="746"/>
      <c r="E1" s="746"/>
      <c r="F1" s="746"/>
      <c r="G1" s="746"/>
      <c r="H1" s="746"/>
      <c r="I1" s="746"/>
    </row>
    <row r="2" spans="1:21" ht="11.25" customHeight="1" x14ac:dyDescent="0.15">
      <c r="A2" s="1242"/>
      <c r="B2" s="1242"/>
      <c r="C2" s="1242"/>
      <c r="D2" s="1242"/>
      <c r="E2" s="1242"/>
      <c r="F2" s="1242"/>
      <c r="G2" s="1242"/>
      <c r="H2" s="1242"/>
      <c r="I2" s="1242"/>
    </row>
    <row r="3" spans="1:21" ht="22.5" customHeight="1" x14ac:dyDescent="0.15">
      <c r="A3" s="1540" t="s">
        <v>1767</v>
      </c>
      <c r="B3" s="1624">
        <v>2018</v>
      </c>
      <c r="C3" s="1580"/>
      <c r="D3" s="1580"/>
      <c r="E3" s="1560"/>
      <c r="F3" s="1624">
        <v>2019</v>
      </c>
      <c r="G3" s="1580"/>
      <c r="H3" s="1580"/>
      <c r="I3" s="1560"/>
      <c r="J3" s="1624">
        <v>2020</v>
      </c>
      <c r="K3" s="1580"/>
      <c r="L3" s="1580"/>
      <c r="M3" s="1560"/>
      <c r="N3" s="1624">
        <v>2021</v>
      </c>
      <c r="O3" s="1580"/>
      <c r="P3" s="1580"/>
      <c r="Q3" s="1560"/>
      <c r="R3" s="1624">
        <v>2022</v>
      </c>
      <c r="S3" s="1580"/>
      <c r="T3" s="1580"/>
      <c r="U3" s="1560"/>
    </row>
    <row r="4" spans="1:21" ht="32.25" customHeight="1" x14ac:dyDescent="0.15">
      <c r="A4" s="1615"/>
      <c r="B4" s="1650" t="s">
        <v>574</v>
      </c>
      <c r="C4" s="1650" t="s">
        <v>1737</v>
      </c>
      <c r="D4" s="1650" t="s">
        <v>1738</v>
      </c>
      <c r="E4" s="1650" t="s">
        <v>1768</v>
      </c>
      <c r="F4" s="1650" t="s">
        <v>574</v>
      </c>
      <c r="G4" s="1650" t="s">
        <v>1737</v>
      </c>
      <c r="H4" s="1650" t="s">
        <v>1738</v>
      </c>
      <c r="I4" s="1650" t="s">
        <v>1768</v>
      </c>
      <c r="J4" s="1650" t="s">
        <v>574</v>
      </c>
      <c r="K4" s="1650" t="s">
        <v>1737</v>
      </c>
      <c r="L4" s="1650" t="s">
        <v>1738</v>
      </c>
      <c r="M4" s="1650" t="s">
        <v>1768</v>
      </c>
      <c r="N4" s="1650" t="s">
        <v>574</v>
      </c>
      <c r="O4" s="1650" t="s">
        <v>1737</v>
      </c>
      <c r="P4" s="1650" t="s">
        <v>1738</v>
      </c>
      <c r="Q4" s="1650" t="s">
        <v>1768</v>
      </c>
      <c r="R4" s="1650" t="s">
        <v>574</v>
      </c>
      <c r="S4" s="1650" t="s">
        <v>1737</v>
      </c>
      <c r="T4" s="1650" t="s">
        <v>1738</v>
      </c>
      <c r="U4" s="1650" t="s">
        <v>1768</v>
      </c>
    </row>
    <row r="5" spans="1:21" ht="11.25" customHeight="1" x14ac:dyDescent="0.15">
      <c r="A5" s="1651" t="s">
        <v>50</v>
      </c>
      <c r="B5" s="1652">
        <v>90571</v>
      </c>
      <c r="C5" s="1652">
        <v>33613</v>
      </c>
      <c r="D5" s="1652">
        <v>30155</v>
      </c>
      <c r="E5" s="1652">
        <v>26803</v>
      </c>
      <c r="F5" s="1652">
        <v>92385</v>
      </c>
      <c r="G5" s="1652">
        <v>33797</v>
      </c>
      <c r="H5" s="1652">
        <v>30396</v>
      </c>
      <c r="I5" s="1652">
        <v>28192</v>
      </c>
      <c r="J5" s="1652">
        <v>92656</v>
      </c>
      <c r="K5" s="1652">
        <v>34078</v>
      </c>
      <c r="L5" s="1652">
        <v>30877</v>
      </c>
      <c r="M5" s="1652">
        <v>27701</v>
      </c>
      <c r="N5" s="1652">
        <f>SUM(O5:Q5)</f>
        <v>92264</v>
      </c>
      <c r="O5" s="1652">
        <f>SUM(O6:O15)</f>
        <v>33877</v>
      </c>
      <c r="P5" s="1652">
        <f t="shared" ref="P5:Q5" si="0">SUM(P6:P15)</f>
        <v>30437</v>
      </c>
      <c r="Q5" s="1652">
        <f t="shared" si="0"/>
        <v>27950</v>
      </c>
      <c r="R5" s="1652">
        <f>SUM(S5:U5)</f>
        <v>94183</v>
      </c>
      <c r="S5" s="1652">
        <f>SUM(S6:S15)</f>
        <v>36553</v>
      </c>
      <c r="T5" s="1652">
        <f t="shared" ref="T5:U5" si="1">SUM(T6:T15)</f>
        <v>32449</v>
      </c>
      <c r="U5" s="1652">
        <f t="shared" si="1"/>
        <v>25181</v>
      </c>
    </row>
    <row r="6" spans="1:21" ht="11.25" customHeight="1" x14ac:dyDescent="0.15">
      <c r="A6" s="1245" t="s">
        <v>1719</v>
      </c>
      <c r="B6" s="1652">
        <v>1299</v>
      </c>
      <c r="C6" s="1357">
        <v>426</v>
      </c>
      <c r="D6" s="1357">
        <v>377</v>
      </c>
      <c r="E6" s="1357">
        <v>496</v>
      </c>
      <c r="F6" s="1652">
        <v>1334</v>
      </c>
      <c r="G6" s="1653">
        <v>435</v>
      </c>
      <c r="H6" s="1653">
        <v>391</v>
      </c>
      <c r="I6" s="1653">
        <v>508</v>
      </c>
      <c r="J6" s="1652">
        <v>1446</v>
      </c>
      <c r="K6" s="1653">
        <v>477</v>
      </c>
      <c r="L6" s="1653">
        <v>429</v>
      </c>
      <c r="M6" s="1653">
        <v>540</v>
      </c>
      <c r="N6" s="1652">
        <f t="shared" ref="N6:N15" si="2">SUM(O6:Q6)</f>
        <v>1476</v>
      </c>
      <c r="O6" s="1653">
        <v>466</v>
      </c>
      <c r="P6" s="1653">
        <v>454</v>
      </c>
      <c r="Q6" s="1653">
        <v>556</v>
      </c>
      <c r="R6" s="1652">
        <f t="shared" ref="R6:R15" si="3">SUM(S6:U6)</f>
        <v>1469</v>
      </c>
      <c r="S6" s="1653">
        <v>497</v>
      </c>
      <c r="T6" s="1653">
        <v>483</v>
      </c>
      <c r="U6" s="1653">
        <v>489</v>
      </c>
    </row>
    <row r="7" spans="1:21" ht="11.25" customHeight="1" x14ac:dyDescent="0.15">
      <c r="A7" s="1245" t="s">
        <v>1720</v>
      </c>
      <c r="B7" s="1652">
        <v>7714</v>
      </c>
      <c r="C7" s="1357">
        <v>2670</v>
      </c>
      <c r="D7" s="1357">
        <v>2346</v>
      </c>
      <c r="E7" s="1357">
        <v>2698</v>
      </c>
      <c r="F7" s="1652">
        <v>8110</v>
      </c>
      <c r="G7" s="1653">
        <v>2714</v>
      </c>
      <c r="H7" s="1653">
        <v>2394</v>
      </c>
      <c r="I7" s="1653">
        <v>3002</v>
      </c>
      <c r="J7" s="1652">
        <v>8037</v>
      </c>
      <c r="K7" s="1653">
        <v>2734</v>
      </c>
      <c r="L7" s="1653">
        <v>2398</v>
      </c>
      <c r="M7" s="1653">
        <v>2905</v>
      </c>
      <c r="N7" s="1652">
        <f t="shared" si="2"/>
        <v>8018</v>
      </c>
      <c r="O7" s="1653">
        <v>2684</v>
      </c>
      <c r="P7" s="1653">
        <v>2441</v>
      </c>
      <c r="Q7" s="1653">
        <v>2893</v>
      </c>
      <c r="R7" s="1652">
        <f t="shared" si="3"/>
        <v>7725</v>
      </c>
      <c r="S7" s="1653">
        <v>2770</v>
      </c>
      <c r="T7" s="1653">
        <v>2414</v>
      </c>
      <c r="U7" s="1653">
        <v>2541</v>
      </c>
    </row>
    <row r="8" spans="1:21" ht="11.25" customHeight="1" x14ac:dyDescent="0.15">
      <c r="A8" s="1245" t="s">
        <v>1722</v>
      </c>
      <c r="B8" s="1652">
        <v>616</v>
      </c>
      <c r="C8" s="1357">
        <v>195</v>
      </c>
      <c r="D8" s="1357">
        <v>207</v>
      </c>
      <c r="E8" s="1357">
        <v>214</v>
      </c>
      <c r="F8" s="1652">
        <v>691</v>
      </c>
      <c r="G8" s="1653">
        <v>216</v>
      </c>
      <c r="H8" s="1653">
        <v>232</v>
      </c>
      <c r="I8" s="1653">
        <v>243</v>
      </c>
      <c r="J8" s="1652">
        <v>691</v>
      </c>
      <c r="K8" s="1653">
        <v>216</v>
      </c>
      <c r="L8" s="1653">
        <v>222</v>
      </c>
      <c r="M8" s="1653">
        <v>253</v>
      </c>
      <c r="N8" s="1652">
        <f t="shared" si="2"/>
        <v>684</v>
      </c>
      <c r="O8" s="1653">
        <v>205</v>
      </c>
      <c r="P8" s="1653">
        <v>224</v>
      </c>
      <c r="Q8" s="1653">
        <v>255</v>
      </c>
      <c r="R8" s="1652">
        <f t="shared" si="3"/>
        <v>707</v>
      </c>
      <c r="S8" s="1653">
        <v>244</v>
      </c>
      <c r="T8" s="1653">
        <v>224</v>
      </c>
      <c r="U8" s="1653">
        <v>239</v>
      </c>
    </row>
    <row r="9" spans="1:21" ht="11.25" customHeight="1" x14ac:dyDescent="0.15">
      <c r="A9" s="1245" t="s">
        <v>1723</v>
      </c>
      <c r="B9" s="1652">
        <v>3679</v>
      </c>
      <c r="C9" s="1357">
        <v>1152</v>
      </c>
      <c r="D9" s="1357">
        <v>1159</v>
      </c>
      <c r="E9" s="1357">
        <v>1368</v>
      </c>
      <c r="F9" s="1652">
        <v>3606</v>
      </c>
      <c r="G9" s="1653">
        <v>1136</v>
      </c>
      <c r="H9" s="1653">
        <v>1106</v>
      </c>
      <c r="I9" s="1653">
        <v>1364</v>
      </c>
      <c r="J9" s="1652">
        <v>3657</v>
      </c>
      <c r="K9" s="1653">
        <v>1138</v>
      </c>
      <c r="L9" s="1653">
        <v>1163</v>
      </c>
      <c r="M9" s="1653">
        <v>1356</v>
      </c>
      <c r="N9" s="1652">
        <f t="shared" si="2"/>
        <v>3765</v>
      </c>
      <c r="O9" s="1653">
        <v>1149</v>
      </c>
      <c r="P9" s="1653">
        <v>1223</v>
      </c>
      <c r="Q9" s="1653">
        <v>1393</v>
      </c>
      <c r="R9" s="1652">
        <f t="shared" si="3"/>
        <v>3953</v>
      </c>
      <c r="S9" s="1653">
        <v>1386</v>
      </c>
      <c r="T9" s="1653">
        <v>1269</v>
      </c>
      <c r="U9" s="1653">
        <v>1298</v>
      </c>
    </row>
    <row r="10" spans="1:21" ht="11.25" customHeight="1" x14ac:dyDescent="0.15">
      <c r="A10" s="1245" t="s">
        <v>1769</v>
      </c>
      <c r="B10" s="1652">
        <v>94</v>
      </c>
      <c r="C10" s="1357">
        <v>62</v>
      </c>
      <c r="D10" s="1357">
        <v>25</v>
      </c>
      <c r="E10" s="1357">
        <v>7</v>
      </c>
      <c r="F10" s="1652">
        <v>95</v>
      </c>
      <c r="G10" s="1653">
        <v>68</v>
      </c>
      <c r="H10" s="1653">
        <v>23</v>
      </c>
      <c r="I10" s="1653">
        <v>4</v>
      </c>
      <c r="J10" s="1652">
        <v>116</v>
      </c>
      <c r="K10" s="1653">
        <v>80</v>
      </c>
      <c r="L10" s="1653">
        <v>27</v>
      </c>
      <c r="M10" s="1653">
        <v>9</v>
      </c>
      <c r="N10" s="1652">
        <f t="shared" si="2"/>
        <v>122</v>
      </c>
      <c r="O10" s="1653">
        <v>85</v>
      </c>
      <c r="P10" s="1653">
        <v>27</v>
      </c>
      <c r="Q10" s="1653">
        <v>10</v>
      </c>
      <c r="R10" s="1652">
        <f t="shared" si="3"/>
        <v>139</v>
      </c>
      <c r="S10" s="1653">
        <v>92</v>
      </c>
      <c r="T10" s="1653">
        <v>37</v>
      </c>
      <c r="U10" s="1653">
        <v>10</v>
      </c>
    </row>
    <row r="11" spans="1:21" ht="11.25" customHeight="1" x14ac:dyDescent="0.15">
      <c r="A11" s="1245" t="s">
        <v>1725</v>
      </c>
      <c r="B11" s="1652">
        <v>76357</v>
      </c>
      <c r="C11" s="1357">
        <v>28799</v>
      </c>
      <c r="D11" s="1357">
        <v>25763</v>
      </c>
      <c r="E11" s="1357">
        <v>21795</v>
      </c>
      <c r="F11" s="1652">
        <v>77723</v>
      </c>
      <c r="G11" s="1653">
        <v>28909</v>
      </c>
      <c r="H11" s="1653">
        <v>25987</v>
      </c>
      <c r="I11" s="1653">
        <v>22827</v>
      </c>
      <c r="J11" s="1652">
        <v>77866</v>
      </c>
      <c r="K11" s="1653">
        <v>29116</v>
      </c>
      <c r="L11" s="1653">
        <v>26364</v>
      </c>
      <c r="M11" s="1653">
        <v>22386</v>
      </c>
      <c r="N11" s="1652">
        <f t="shared" si="2"/>
        <v>77241</v>
      </c>
      <c r="O11" s="1653">
        <v>28899</v>
      </c>
      <c r="P11" s="1653">
        <v>25767</v>
      </c>
      <c r="Q11" s="1653">
        <v>22575</v>
      </c>
      <c r="R11" s="1652">
        <f t="shared" si="3"/>
        <v>79203</v>
      </c>
      <c r="S11" s="1653">
        <v>31157</v>
      </c>
      <c r="T11" s="1653">
        <v>27651</v>
      </c>
      <c r="U11" s="1653">
        <v>20395</v>
      </c>
    </row>
    <row r="12" spans="1:21" ht="11.25" customHeight="1" x14ac:dyDescent="0.15">
      <c r="A12" s="1245" t="s">
        <v>1726</v>
      </c>
      <c r="B12" s="1652">
        <v>572</v>
      </c>
      <c r="C12" s="1357">
        <v>198</v>
      </c>
      <c r="D12" s="1357">
        <v>181</v>
      </c>
      <c r="E12" s="1357">
        <v>193</v>
      </c>
      <c r="F12" s="1652">
        <v>570</v>
      </c>
      <c r="G12" s="1653">
        <v>189</v>
      </c>
      <c r="H12" s="1653">
        <v>167</v>
      </c>
      <c r="I12" s="1653">
        <v>214</v>
      </c>
      <c r="J12" s="1652">
        <v>565</v>
      </c>
      <c r="K12" s="1653">
        <v>177</v>
      </c>
      <c r="L12" s="1653">
        <v>162</v>
      </c>
      <c r="M12" s="1653">
        <v>226</v>
      </c>
      <c r="N12" s="1652">
        <f t="shared" si="2"/>
        <v>617</v>
      </c>
      <c r="O12" s="1653">
        <v>204</v>
      </c>
      <c r="P12" s="1653">
        <v>171</v>
      </c>
      <c r="Q12" s="1653">
        <v>242</v>
      </c>
      <c r="R12" s="1652">
        <f t="shared" si="3"/>
        <v>563</v>
      </c>
      <c r="S12" s="1653">
        <v>201</v>
      </c>
      <c r="T12" s="1653">
        <v>174</v>
      </c>
      <c r="U12" s="1653">
        <v>188</v>
      </c>
    </row>
    <row r="13" spans="1:21" ht="11.25" customHeight="1" x14ac:dyDescent="0.15">
      <c r="A13" s="1245" t="s">
        <v>1727</v>
      </c>
      <c r="B13" s="1652">
        <v>212</v>
      </c>
      <c r="C13" s="1357">
        <v>93</v>
      </c>
      <c r="D13" s="1357">
        <v>93</v>
      </c>
      <c r="E13" s="1357">
        <v>26</v>
      </c>
      <c r="F13" s="1652">
        <v>227</v>
      </c>
      <c r="G13" s="1653">
        <v>111</v>
      </c>
      <c r="H13" s="1653">
        <v>88</v>
      </c>
      <c r="I13" s="1653">
        <v>28</v>
      </c>
      <c r="J13" s="1652">
        <v>238</v>
      </c>
      <c r="K13" s="1653">
        <v>114</v>
      </c>
      <c r="L13" s="1653">
        <v>100</v>
      </c>
      <c r="M13" s="1653">
        <v>24</v>
      </c>
      <c r="N13" s="1652">
        <f t="shared" si="2"/>
        <v>291</v>
      </c>
      <c r="O13" s="1653">
        <v>152</v>
      </c>
      <c r="P13" s="1653">
        <v>117</v>
      </c>
      <c r="Q13" s="1653">
        <v>22</v>
      </c>
      <c r="R13" s="1652">
        <f t="shared" si="3"/>
        <v>362</v>
      </c>
      <c r="S13" s="1653">
        <v>163</v>
      </c>
      <c r="T13" s="1653">
        <v>184</v>
      </c>
      <c r="U13" s="1653">
        <v>15</v>
      </c>
    </row>
    <row r="14" spans="1:21" ht="11.25" customHeight="1" x14ac:dyDescent="0.15">
      <c r="A14" s="1245" t="s">
        <v>1728</v>
      </c>
      <c r="B14" s="1652">
        <v>28</v>
      </c>
      <c r="C14" s="1357">
        <v>18</v>
      </c>
      <c r="D14" s="1357">
        <v>4</v>
      </c>
      <c r="E14" s="1357">
        <v>6</v>
      </c>
      <c r="F14" s="1652">
        <v>29</v>
      </c>
      <c r="G14" s="1653">
        <v>19</v>
      </c>
      <c r="H14" s="1653">
        <v>8</v>
      </c>
      <c r="I14" s="1653">
        <v>2</v>
      </c>
      <c r="J14" s="1652">
        <v>40</v>
      </c>
      <c r="K14" s="1653">
        <v>26</v>
      </c>
      <c r="L14" s="1653">
        <v>12</v>
      </c>
      <c r="M14" s="1653">
        <v>2</v>
      </c>
      <c r="N14" s="1652">
        <f t="shared" si="2"/>
        <v>50</v>
      </c>
      <c r="O14" s="1653">
        <v>33</v>
      </c>
      <c r="P14" s="1653">
        <v>13</v>
      </c>
      <c r="Q14" s="1653">
        <v>4</v>
      </c>
      <c r="R14" s="1652">
        <f t="shared" si="3"/>
        <v>45</v>
      </c>
      <c r="S14" s="1653">
        <v>33</v>
      </c>
      <c r="T14" s="1653">
        <v>10</v>
      </c>
      <c r="U14" s="1653">
        <v>2</v>
      </c>
    </row>
    <row r="15" spans="1:21" ht="11.25" customHeight="1" x14ac:dyDescent="0.15">
      <c r="A15" s="1245" t="s">
        <v>1770</v>
      </c>
      <c r="B15" s="1031" t="s">
        <v>39</v>
      </c>
      <c r="C15" s="1033" t="s">
        <v>39</v>
      </c>
      <c r="D15" s="1033" t="s">
        <v>39</v>
      </c>
      <c r="E15" s="1033" t="s">
        <v>39</v>
      </c>
      <c r="F15" s="1031" t="s">
        <v>39</v>
      </c>
      <c r="G15" s="1033" t="s">
        <v>39</v>
      </c>
      <c r="H15" s="1033" t="s">
        <v>39</v>
      </c>
      <c r="I15" s="1033" t="s">
        <v>39</v>
      </c>
      <c r="J15" s="1031" t="s">
        <v>39</v>
      </c>
      <c r="K15" s="1033" t="s">
        <v>39</v>
      </c>
      <c r="L15" s="1033" t="s">
        <v>39</v>
      </c>
      <c r="M15" s="1033" t="s">
        <v>39</v>
      </c>
      <c r="N15" s="1652">
        <f t="shared" si="2"/>
        <v>0</v>
      </c>
      <c r="O15" s="1653">
        <v>0</v>
      </c>
      <c r="P15" s="1653">
        <v>0</v>
      </c>
      <c r="Q15" s="1653">
        <v>0</v>
      </c>
      <c r="R15" s="1652">
        <f t="shared" si="3"/>
        <v>17</v>
      </c>
      <c r="S15" s="1653">
        <v>10</v>
      </c>
      <c r="T15" s="1653">
        <v>3</v>
      </c>
      <c r="U15" s="1653">
        <v>4</v>
      </c>
    </row>
    <row r="16" spans="1:21" ht="11.25" customHeight="1" x14ac:dyDescent="0.15">
      <c r="A16" s="1242"/>
    </row>
    <row r="17" spans="1:4" ht="11.25" customHeight="1" x14ac:dyDescent="0.15">
      <c r="A17" s="1654" t="s">
        <v>1771</v>
      </c>
    </row>
    <row r="18" spans="1:4" ht="11.25" customHeight="1" x14ac:dyDescent="0.15">
      <c r="A18" s="1654" t="s">
        <v>43</v>
      </c>
      <c r="B18" s="1249"/>
      <c r="C18" s="1249"/>
      <c r="D18" s="1249"/>
    </row>
    <row r="19" spans="1:4" ht="11.25" customHeight="1" x14ac:dyDescent="0.15">
      <c r="A19" s="1283" t="s">
        <v>1124</v>
      </c>
      <c r="B19" s="1249"/>
      <c r="C19" s="1249"/>
      <c r="D19" s="1249"/>
    </row>
    <row r="20" spans="1:4" ht="10.5" customHeight="1" x14ac:dyDescent="0.15">
      <c r="A20" s="1655" t="s">
        <v>1772</v>
      </c>
      <c r="B20" s="1249"/>
      <c r="C20" s="1249"/>
      <c r="D20" s="1249"/>
    </row>
    <row r="22" spans="1:4" x14ac:dyDescent="0.15">
      <c r="A22" s="396" t="s">
        <v>118</v>
      </c>
    </row>
  </sheetData>
  <hyperlinks>
    <hyperlink ref="A22"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workbookViewId="0">
      <selection activeCell="C43" sqref="C43"/>
    </sheetView>
  </sheetViews>
  <sheetFormatPr baseColWidth="10" defaultColWidth="9.140625" defaultRowHeight="11.25" customHeight="1" x14ac:dyDescent="0.15"/>
  <cols>
    <col min="1" max="1" width="25.7109375" style="1245" customWidth="1"/>
    <col min="2" max="2" width="45" style="1245" customWidth="1"/>
    <col min="3" max="3" width="11.28515625" style="1245" customWidth="1"/>
    <col min="4" max="4" width="17.85546875" style="1245" customWidth="1"/>
    <col min="5" max="5" width="8.5703125" style="1245" customWidth="1"/>
    <col min="6" max="6" width="15.7109375" style="1245" customWidth="1"/>
    <col min="7" max="7" width="8.5703125" style="1245" customWidth="1"/>
    <col min="8" max="8" width="19.28515625" style="1245" customWidth="1"/>
    <col min="9" max="9" width="8.5703125" style="1245" customWidth="1"/>
    <col min="10" max="10" width="16.85546875" style="1245" customWidth="1"/>
    <col min="11" max="11" width="10.7109375" style="3" customWidth="1"/>
    <col min="12" max="12" width="17.85546875" style="3" customWidth="1"/>
    <col min="13" max="13" width="8.5703125" style="3" customWidth="1"/>
    <col min="14" max="14" width="15.7109375" style="3" customWidth="1"/>
    <col min="15" max="15" width="8.5703125" style="3" customWidth="1"/>
    <col min="16" max="16" width="17.7109375" style="3" customWidth="1"/>
    <col min="17" max="17" width="8.5703125" style="3" customWidth="1"/>
    <col min="18" max="18" width="14.5703125" style="3" customWidth="1"/>
    <col min="19" max="16384" width="9.140625" style="3"/>
  </cols>
  <sheetData>
    <row r="1" spans="1:18" s="1245" customFormat="1" ht="15" customHeight="1" x14ac:dyDescent="0.15">
      <c r="A1" s="746" t="s">
        <v>1773</v>
      </c>
      <c r="B1" s="761"/>
      <c r="C1" s="761"/>
      <c r="D1" s="761"/>
      <c r="E1" s="761"/>
      <c r="F1" s="761"/>
      <c r="G1" s="761"/>
      <c r="H1" s="761"/>
      <c r="I1" s="761"/>
      <c r="J1" s="761"/>
      <c r="K1" s="761"/>
      <c r="L1" s="761"/>
    </row>
    <row r="2" spans="1:18" s="1245" customFormat="1" ht="11.25" customHeight="1" x14ac:dyDescent="0.15">
      <c r="A2" s="1242"/>
    </row>
    <row r="3" spans="1:18" s="1245" customFormat="1" ht="11.25" customHeight="1" x14ac:dyDescent="0.15">
      <c r="A3" s="1656" t="s">
        <v>426</v>
      </c>
      <c r="B3" s="1656" t="s">
        <v>1774</v>
      </c>
      <c r="C3" s="1657">
        <v>2018</v>
      </c>
      <c r="D3" s="1658"/>
      <c r="E3" s="1658"/>
      <c r="F3" s="1658"/>
      <c r="G3" s="1658"/>
      <c r="H3" s="1658"/>
      <c r="I3" s="1658"/>
      <c r="J3" s="1659"/>
      <c r="K3" s="1658">
        <v>2019</v>
      </c>
      <c r="L3" s="1658"/>
      <c r="M3" s="1658"/>
      <c r="N3" s="1658"/>
      <c r="O3" s="1658"/>
      <c r="P3" s="1658"/>
      <c r="Q3" s="1658"/>
      <c r="R3" s="1658"/>
    </row>
    <row r="4" spans="1:18" s="1245" customFormat="1" ht="11.25" customHeight="1" x14ac:dyDescent="0.15">
      <c r="A4" s="1660"/>
      <c r="B4" s="1660"/>
      <c r="C4" s="1661" t="s">
        <v>1775</v>
      </c>
      <c r="D4" s="1662" t="s">
        <v>1776</v>
      </c>
      <c r="E4" s="1661" t="s">
        <v>1777</v>
      </c>
      <c r="F4" s="1661" t="s">
        <v>1778</v>
      </c>
      <c r="G4" s="1661" t="s">
        <v>1779</v>
      </c>
      <c r="H4" s="1661" t="s">
        <v>1780</v>
      </c>
      <c r="I4" s="1661" t="s">
        <v>1781</v>
      </c>
      <c r="J4" s="1661" t="s">
        <v>1782</v>
      </c>
      <c r="K4" s="1659" t="s">
        <v>1775</v>
      </c>
      <c r="L4" s="1662" t="s">
        <v>1776</v>
      </c>
      <c r="M4" s="1626" t="s">
        <v>1783</v>
      </c>
      <c r="N4" s="1661" t="s">
        <v>1778</v>
      </c>
      <c r="O4" s="1661" t="s">
        <v>1779</v>
      </c>
      <c r="P4" s="1661" t="s">
        <v>1780</v>
      </c>
      <c r="Q4" s="1626" t="s">
        <v>1784</v>
      </c>
      <c r="R4" s="1661" t="s">
        <v>1782</v>
      </c>
    </row>
    <row r="5" spans="1:18" s="1245" customFormat="1" ht="11.25" customHeight="1" x14ac:dyDescent="0.15">
      <c r="A5" s="1663" t="s">
        <v>50</v>
      </c>
      <c r="B5" s="1663"/>
      <c r="C5" s="1664">
        <v>421</v>
      </c>
      <c r="D5" s="1665">
        <v>1614205599</v>
      </c>
      <c r="E5" s="1664">
        <v>177</v>
      </c>
      <c r="F5" s="1664">
        <v>557631000</v>
      </c>
      <c r="G5" s="1664">
        <v>185</v>
      </c>
      <c r="H5" s="1664">
        <v>818006399</v>
      </c>
      <c r="I5" s="1664">
        <v>59</v>
      </c>
      <c r="J5" s="1666">
        <v>238568200</v>
      </c>
      <c r="K5" s="1667">
        <v>329</v>
      </c>
      <c r="L5" s="1668">
        <v>1630887244</v>
      </c>
      <c r="M5" s="1664">
        <v>147</v>
      </c>
      <c r="N5" s="1668">
        <v>563907446</v>
      </c>
      <c r="O5" s="1664">
        <v>167</v>
      </c>
      <c r="P5" s="1668">
        <v>815759140</v>
      </c>
      <c r="Q5" s="1664">
        <v>15</v>
      </c>
      <c r="R5" s="1669">
        <v>251220658</v>
      </c>
    </row>
    <row r="6" spans="1:18" s="1245" customFormat="1" ht="11.25" customHeight="1" x14ac:dyDescent="0.15">
      <c r="A6" s="1670" t="s">
        <v>87</v>
      </c>
      <c r="B6" s="1647" t="s">
        <v>1785</v>
      </c>
      <c r="C6" s="1671">
        <v>28</v>
      </c>
      <c r="D6" s="1672">
        <v>146396000</v>
      </c>
      <c r="E6" s="60">
        <v>18</v>
      </c>
      <c r="F6" s="1179">
        <v>69500000</v>
      </c>
      <c r="G6" s="1673">
        <v>9</v>
      </c>
      <c r="H6" s="1179">
        <v>56096000</v>
      </c>
      <c r="I6" s="1673">
        <v>1</v>
      </c>
      <c r="J6" s="1674">
        <v>20800000</v>
      </c>
      <c r="K6" s="1675">
        <v>27</v>
      </c>
      <c r="L6" s="1046">
        <v>147057260</v>
      </c>
      <c r="M6" s="1676">
        <v>18</v>
      </c>
      <c r="N6" s="1676">
        <v>62500000</v>
      </c>
      <c r="O6" s="1677">
        <v>8</v>
      </c>
      <c r="P6" s="1677">
        <v>60557260</v>
      </c>
      <c r="Q6" s="1677">
        <v>1</v>
      </c>
      <c r="R6" s="1678">
        <v>24000000</v>
      </c>
    </row>
    <row r="7" spans="1:18" s="1245" customFormat="1" ht="11.25" customHeight="1" x14ac:dyDescent="0.15">
      <c r="A7" s="1670" t="s">
        <v>1786</v>
      </c>
      <c r="B7" s="1647" t="s">
        <v>1787</v>
      </c>
      <c r="C7" s="1671">
        <v>35</v>
      </c>
      <c r="D7" s="1672">
        <v>129585890</v>
      </c>
      <c r="E7" s="60">
        <v>25</v>
      </c>
      <c r="F7" s="1179">
        <v>71605890</v>
      </c>
      <c r="G7" s="1673">
        <v>9</v>
      </c>
      <c r="H7" s="1179">
        <v>38980000</v>
      </c>
      <c r="I7" s="1673">
        <v>1</v>
      </c>
      <c r="J7" s="1674">
        <v>19000000</v>
      </c>
      <c r="K7" s="1675">
        <v>42</v>
      </c>
      <c r="L7" s="1046">
        <v>192190300</v>
      </c>
      <c r="M7" s="1676">
        <v>27</v>
      </c>
      <c r="N7" s="1676">
        <v>73845300</v>
      </c>
      <c r="O7" s="1677">
        <v>13</v>
      </c>
      <c r="P7" s="1677">
        <v>93345000</v>
      </c>
      <c r="Q7" s="1677">
        <v>2</v>
      </c>
      <c r="R7" s="1678">
        <v>25000000</v>
      </c>
    </row>
    <row r="8" spans="1:18" s="1245" customFormat="1" ht="11.25" customHeight="1" x14ac:dyDescent="0.15">
      <c r="A8" s="1670" t="s">
        <v>89</v>
      </c>
      <c r="B8" s="1245" t="s">
        <v>1788</v>
      </c>
      <c r="C8" s="1671">
        <v>4</v>
      </c>
      <c r="D8" s="1672">
        <v>91000000</v>
      </c>
      <c r="E8" s="60">
        <v>1</v>
      </c>
      <c r="F8" s="1179">
        <v>35000000</v>
      </c>
      <c r="G8" s="1673">
        <v>2</v>
      </c>
      <c r="H8" s="1179">
        <v>35000000</v>
      </c>
      <c r="I8" s="1673">
        <v>1</v>
      </c>
      <c r="J8" s="1674">
        <v>21000000</v>
      </c>
      <c r="K8" s="1675">
        <v>4</v>
      </c>
      <c r="L8" s="1046">
        <v>99000000</v>
      </c>
      <c r="M8" s="1676">
        <v>1</v>
      </c>
      <c r="N8" s="1676">
        <v>38000000</v>
      </c>
      <c r="O8" s="1677">
        <v>2</v>
      </c>
      <c r="P8" s="1677">
        <v>40000000</v>
      </c>
      <c r="Q8" s="1677">
        <v>1</v>
      </c>
      <c r="R8" s="1678">
        <v>21000000</v>
      </c>
    </row>
    <row r="9" spans="1:18" s="1245" customFormat="1" ht="11.25" customHeight="1" x14ac:dyDescent="0.15">
      <c r="A9" s="1242" t="s">
        <v>1789</v>
      </c>
      <c r="B9" s="1245" t="s">
        <v>1790</v>
      </c>
      <c r="C9" s="1671">
        <v>13</v>
      </c>
      <c r="D9" s="1672">
        <v>70549000</v>
      </c>
      <c r="E9" s="60">
        <v>1</v>
      </c>
      <c r="F9" s="1179">
        <v>20000000</v>
      </c>
      <c r="G9" s="1673">
        <v>11</v>
      </c>
      <c r="H9" s="1179">
        <v>40549000</v>
      </c>
      <c r="I9" s="1673">
        <v>1</v>
      </c>
      <c r="J9" s="1674">
        <v>10000000</v>
      </c>
      <c r="K9" s="1675">
        <v>12</v>
      </c>
      <c r="L9" s="1046">
        <v>75500000</v>
      </c>
      <c r="M9" s="1676">
        <v>1</v>
      </c>
      <c r="N9" s="1676">
        <v>20000000</v>
      </c>
      <c r="O9" s="1677">
        <v>10</v>
      </c>
      <c r="P9" s="1677">
        <v>45500000</v>
      </c>
      <c r="Q9" s="1677">
        <v>1</v>
      </c>
      <c r="R9" s="1678">
        <v>10000000</v>
      </c>
    </row>
    <row r="10" spans="1:18" s="1245" customFormat="1" ht="11.25" customHeight="1" x14ac:dyDescent="0.15">
      <c r="A10" s="1679" t="s">
        <v>1791</v>
      </c>
      <c r="B10" s="747" t="s">
        <v>1792</v>
      </c>
      <c r="C10" s="1671">
        <v>79</v>
      </c>
      <c r="D10" s="1672">
        <v>356398322</v>
      </c>
      <c r="E10" s="60">
        <v>16</v>
      </c>
      <c r="F10" s="1179">
        <v>83783322</v>
      </c>
      <c r="G10" s="1673">
        <v>52</v>
      </c>
      <c r="H10" s="1179">
        <v>243000000</v>
      </c>
      <c r="I10" s="1673">
        <v>11</v>
      </c>
      <c r="J10" s="1674">
        <v>29615000</v>
      </c>
      <c r="K10" s="1675">
        <v>52</v>
      </c>
      <c r="L10" s="1046">
        <v>253337000</v>
      </c>
      <c r="M10" s="1676">
        <v>16</v>
      </c>
      <c r="N10" s="1676">
        <v>60741000</v>
      </c>
      <c r="O10" s="1677">
        <v>34</v>
      </c>
      <c r="P10" s="1677">
        <v>157596000</v>
      </c>
      <c r="Q10" s="1677">
        <v>2</v>
      </c>
      <c r="R10" s="1678">
        <v>35000000</v>
      </c>
    </row>
    <row r="11" spans="1:18" s="1245" customFormat="1" ht="11.25" customHeight="1" x14ac:dyDescent="0.15">
      <c r="A11" s="1679" t="s">
        <v>95</v>
      </c>
      <c r="B11" s="1245" t="s">
        <v>1793</v>
      </c>
      <c r="C11" s="1671">
        <v>1</v>
      </c>
      <c r="D11" s="1672">
        <v>11284000</v>
      </c>
      <c r="E11" s="59">
        <v>0</v>
      </c>
      <c r="F11" s="1179">
        <v>0</v>
      </c>
      <c r="G11" s="1673">
        <v>0</v>
      </c>
      <c r="H11" s="1179">
        <v>0</v>
      </c>
      <c r="I11" s="1673">
        <v>1</v>
      </c>
      <c r="J11" s="1680">
        <v>11284000</v>
      </c>
      <c r="K11" s="1675">
        <v>0</v>
      </c>
      <c r="L11" s="1046">
        <v>0</v>
      </c>
      <c r="M11" s="1676">
        <v>0</v>
      </c>
      <c r="N11" s="1676">
        <v>0</v>
      </c>
      <c r="O11" s="1676">
        <v>0</v>
      </c>
      <c r="P11" s="1676">
        <v>0</v>
      </c>
      <c r="Q11" s="1676">
        <v>0</v>
      </c>
      <c r="R11" s="1681">
        <v>0</v>
      </c>
    </row>
    <row r="12" spans="1:18" s="1245" customFormat="1" ht="11.25" customHeight="1" x14ac:dyDescent="0.15">
      <c r="A12" s="1682" t="s">
        <v>1794</v>
      </c>
      <c r="B12" s="1245" t="s">
        <v>1793</v>
      </c>
      <c r="C12" s="1671" t="s">
        <v>39</v>
      </c>
      <c r="D12" s="1672" t="s">
        <v>39</v>
      </c>
      <c r="E12" s="59" t="s">
        <v>39</v>
      </c>
      <c r="F12" s="1179" t="s">
        <v>39</v>
      </c>
      <c r="G12" s="1673" t="s">
        <v>39</v>
      </c>
      <c r="H12" s="1179" t="s">
        <v>39</v>
      </c>
      <c r="I12" s="1673" t="s">
        <v>39</v>
      </c>
      <c r="J12" s="1680" t="s">
        <v>39</v>
      </c>
      <c r="K12" s="1675">
        <v>0</v>
      </c>
      <c r="L12" s="1046">
        <v>0</v>
      </c>
      <c r="M12" s="1676">
        <v>0</v>
      </c>
      <c r="N12" s="1676">
        <v>0</v>
      </c>
      <c r="O12" s="1676">
        <v>0</v>
      </c>
      <c r="P12" s="1676">
        <v>0</v>
      </c>
      <c r="Q12" s="1676">
        <v>0</v>
      </c>
      <c r="R12" s="1681">
        <v>0</v>
      </c>
    </row>
    <row r="13" spans="1:18" s="1245" customFormat="1" ht="11.25" customHeight="1" x14ac:dyDescent="0.15">
      <c r="A13" s="1682" t="s">
        <v>97</v>
      </c>
      <c r="B13" s="1245" t="s">
        <v>1793</v>
      </c>
      <c r="C13" s="1671">
        <v>64</v>
      </c>
      <c r="D13" s="1672">
        <v>142662000</v>
      </c>
      <c r="E13" s="60">
        <v>20</v>
      </c>
      <c r="F13" s="1179">
        <v>35000000</v>
      </c>
      <c r="G13" s="1673">
        <v>26</v>
      </c>
      <c r="H13" s="1179">
        <v>76000000</v>
      </c>
      <c r="I13" s="1673">
        <v>18</v>
      </c>
      <c r="J13" s="1674">
        <v>31662000</v>
      </c>
      <c r="K13" s="1675">
        <v>43</v>
      </c>
      <c r="L13" s="1046">
        <v>140999994</v>
      </c>
      <c r="M13" s="1676">
        <v>20</v>
      </c>
      <c r="N13" s="1676">
        <v>40000000</v>
      </c>
      <c r="O13" s="1677">
        <v>21</v>
      </c>
      <c r="P13" s="1677">
        <v>67000000</v>
      </c>
      <c r="Q13" s="1677">
        <v>2</v>
      </c>
      <c r="R13" s="1678">
        <v>33999994</v>
      </c>
    </row>
    <row r="14" spans="1:18" s="1245" customFormat="1" ht="11.25" customHeight="1" x14ac:dyDescent="0.15">
      <c r="A14" s="1683" t="s">
        <v>98</v>
      </c>
      <c r="B14" s="1245" t="s">
        <v>1795</v>
      </c>
      <c r="C14" s="1671">
        <v>76</v>
      </c>
      <c r="D14" s="1672">
        <v>364117754</v>
      </c>
      <c r="E14" s="60">
        <v>23</v>
      </c>
      <c r="F14" s="1179">
        <v>124510554</v>
      </c>
      <c r="G14" s="1673">
        <v>30</v>
      </c>
      <c r="H14" s="1179">
        <v>170000000</v>
      </c>
      <c r="I14" s="1673">
        <v>23</v>
      </c>
      <c r="J14" s="1674">
        <v>69607200</v>
      </c>
      <c r="K14" s="1675">
        <v>60</v>
      </c>
      <c r="L14" s="1046">
        <v>334301380</v>
      </c>
      <c r="M14" s="1676">
        <v>25</v>
      </c>
      <c r="N14" s="1676">
        <v>101063500</v>
      </c>
      <c r="O14" s="1677">
        <v>33</v>
      </c>
      <c r="P14" s="1677">
        <v>197760880</v>
      </c>
      <c r="Q14" s="1677">
        <v>2</v>
      </c>
      <c r="R14" s="1678">
        <v>35477000</v>
      </c>
    </row>
    <row r="15" spans="1:18" s="1245" customFormat="1" ht="11.25" customHeight="1" x14ac:dyDescent="0.15">
      <c r="A15" s="1682" t="s">
        <v>99</v>
      </c>
      <c r="B15" s="1245" t="s">
        <v>1796</v>
      </c>
      <c r="C15" s="1671">
        <v>18</v>
      </c>
      <c r="D15" s="1672">
        <v>73704399</v>
      </c>
      <c r="E15" s="60">
        <v>8</v>
      </c>
      <c r="F15" s="1179">
        <v>36000000</v>
      </c>
      <c r="G15" s="1673">
        <v>9</v>
      </c>
      <c r="H15" s="1179">
        <v>22104399</v>
      </c>
      <c r="I15" s="1673">
        <v>1</v>
      </c>
      <c r="J15" s="1674">
        <v>15600000</v>
      </c>
      <c r="K15" s="1675">
        <v>19</v>
      </c>
      <c r="L15" s="1046">
        <v>83483546</v>
      </c>
      <c r="M15" s="1676">
        <v>10</v>
      </c>
      <c r="N15" s="1676">
        <v>38046546</v>
      </c>
      <c r="O15" s="1677">
        <v>8</v>
      </c>
      <c r="P15" s="1677">
        <v>24000000</v>
      </c>
      <c r="Q15" s="1677">
        <v>1</v>
      </c>
      <c r="R15" s="1678">
        <v>21437000</v>
      </c>
    </row>
    <row r="16" spans="1:18" s="1245" customFormat="1" ht="11.25" customHeight="1" x14ac:dyDescent="0.15">
      <c r="A16" s="1682" t="s">
        <v>1797</v>
      </c>
      <c r="B16" s="1245" t="s">
        <v>1798</v>
      </c>
      <c r="C16" s="1671">
        <v>69</v>
      </c>
      <c r="D16" s="1672">
        <v>195277000</v>
      </c>
      <c r="E16" s="60">
        <v>33</v>
      </c>
      <c r="F16" s="1179">
        <v>62000000</v>
      </c>
      <c r="G16" s="1673">
        <v>35</v>
      </c>
      <c r="H16" s="1179">
        <v>123277000</v>
      </c>
      <c r="I16" s="1673">
        <v>1</v>
      </c>
      <c r="J16" s="1674">
        <v>10000000</v>
      </c>
      <c r="K16" s="1675">
        <v>56</v>
      </c>
      <c r="L16" s="1046">
        <v>186049864</v>
      </c>
      <c r="M16" s="1677">
        <v>23</v>
      </c>
      <c r="N16" s="1677">
        <v>65000000</v>
      </c>
      <c r="O16" s="1677">
        <v>31</v>
      </c>
      <c r="P16" s="1677">
        <v>90000000</v>
      </c>
      <c r="Q16" s="1677">
        <v>2</v>
      </c>
      <c r="R16" s="1678">
        <v>31049864</v>
      </c>
    </row>
    <row r="17" spans="1:18" s="1245" customFormat="1" ht="11.25" customHeight="1" x14ac:dyDescent="0.15">
      <c r="A17" s="1682" t="s">
        <v>102</v>
      </c>
      <c r="B17" s="1245" t="s">
        <v>1799</v>
      </c>
      <c r="C17" s="1671">
        <v>34</v>
      </c>
      <c r="D17" s="1672">
        <v>33231234</v>
      </c>
      <c r="E17" s="60">
        <v>32</v>
      </c>
      <c r="F17" s="1179">
        <v>20231234</v>
      </c>
      <c r="G17" s="1673">
        <v>2</v>
      </c>
      <c r="H17" s="1179">
        <v>13000000</v>
      </c>
      <c r="I17" s="1673">
        <v>0</v>
      </c>
      <c r="J17" s="1674">
        <v>0</v>
      </c>
      <c r="K17" s="1675">
        <v>14</v>
      </c>
      <c r="L17" s="1046">
        <v>118967900</v>
      </c>
      <c r="M17" s="1677">
        <v>6</v>
      </c>
      <c r="N17" s="1677">
        <v>64711100</v>
      </c>
      <c r="O17" s="1677">
        <v>7</v>
      </c>
      <c r="P17" s="1677">
        <v>40000000</v>
      </c>
      <c r="Q17" s="1677">
        <v>1</v>
      </c>
      <c r="R17" s="1678">
        <v>14256800</v>
      </c>
    </row>
    <row r="18" spans="1:18" s="1245" customFormat="1" ht="11.25" customHeight="1" x14ac:dyDescent="0.15">
      <c r="A18" s="1682" t="s">
        <v>1800</v>
      </c>
      <c r="B18" s="1647" t="s">
        <v>1801</v>
      </c>
      <c r="C18" s="1604">
        <v>0</v>
      </c>
      <c r="D18" s="1672">
        <v>0</v>
      </c>
      <c r="E18" s="60">
        <v>0</v>
      </c>
      <c r="F18" s="1179">
        <v>0</v>
      </c>
      <c r="G18" s="1673">
        <v>0</v>
      </c>
      <c r="H18" s="1179">
        <v>0</v>
      </c>
      <c r="I18" s="1673">
        <v>0</v>
      </c>
      <c r="J18" s="1674">
        <v>0</v>
      </c>
      <c r="K18" s="1675">
        <v>0</v>
      </c>
      <c r="L18" s="1046">
        <v>0</v>
      </c>
      <c r="M18" s="1677">
        <v>0</v>
      </c>
      <c r="N18" s="1677">
        <v>0</v>
      </c>
      <c r="O18" s="1677">
        <v>0</v>
      </c>
      <c r="P18" s="1677">
        <v>0</v>
      </c>
      <c r="Q18" s="1677">
        <v>0</v>
      </c>
      <c r="R18" s="1678">
        <v>0</v>
      </c>
    </row>
    <row r="19" spans="1:18" s="1245" customFormat="1" ht="11.25" customHeight="1" x14ac:dyDescent="0.15">
      <c r="A19" s="1684"/>
      <c r="B19" s="1684"/>
      <c r="C19" s="1671"/>
      <c r="D19" s="1685"/>
      <c r="E19" s="1686"/>
      <c r="F19" s="1687"/>
      <c r="G19" s="1686"/>
      <c r="H19" s="1687"/>
      <c r="I19" s="1686"/>
      <c r="J19" s="1687"/>
      <c r="K19" s="1688"/>
      <c r="L19" s="1685"/>
      <c r="M19" s="1686"/>
      <c r="N19" s="1687"/>
      <c r="O19" s="1686"/>
      <c r="P19" s="1687"/>
      <c r="Q19" s="1686"/>
      <c r="R19" s="1687"/>
    </row>
    <row r="20" spans="1:18" s="1245" customFormat="1" ht="11.25" customHeight="1" x14ac:dyDescent="0.15">
      <c r="A20" s="1689"/>
      <c r="B20" s="1689"/>
      <c r="C20" s="1689"/>
      <c r="D20" s="1689"/>
      <c r="E20" s="1689"/>
      <c r="F20" s="1689"/>
      <c r="G20" s="1689"/>
      <c r="H20" s="1689"/>
      <c r="I20" s="1689"/>
      <c r="J20" s="1689"/>
      <c r="K20" s="1689"/>
      <c r="L20" s="1689"/>
      <c r="M20" s="1689"/>
      <c r="N20" s="1689"/>
      <c r="O20" s="1689"/>
      <c r="P20" s="1689"/>
      <c r="Q20" s="1689"/>
      <c r="R20" s="1689"/>
    </row>
    <row r="21" spans="1:18" s="1245" customFormat="1" ht="11.25" customHeight="1" x14ac:dyDescent="0.15">
      <c r="A21" s="1690" t="s">
        <v>1802</v>
      </c>
      <c r="B21" s="1689"/>
      <c r="C21" s="1689"/>
      <c r="D21" s="1689"/>
      <c r="E21" s="1689"/>
      <c r="F21" s="1689"/>
      <c r="G21" s="1689"/>
      <c r="H21" s="1689"/>
      <c r="I21" s="1689"/>
      <c r="J21" s="1689"/>
      <c r="K21" s="1689"/>
      <c r="L21" s="1689"/>
      <c r="M21" s="1689"/>
      <c r="N21" s="1689"/>
      <c r="O21" s="1689"/>
      <c r="P21" s="1689"/>
      <c r="Q21" s="1689"/>
      <c r="R21" s="1689"/>
    </row>
    <row r="22" spans="1:18" s="1245" customFormat="1" ht="11.25" customHeight="1" x14ac:dyDescent="0.15">
      <c r="A22" s="1656" t="s">
        <v>426</v>
      </c>
      <c r="B22" s="1656" t="s">
        <v>1774</v>
      </c>
      <c r="C22" s="1610">
        <v>2020</v>
      </c>
      <c r="D22" s="1610"/>
      <c r="E22" s="1610"/>
      <c r="F22" s="1610"/>
      <c r="G22" s="1610"/>
      <c r="H22" s="1610"/>
      <c r="I22" s="1610"/>
      <c r="J22" s="1610"/>
      <c r="K22" s="1610">
        <v>2021</v>
      </c>
      <c r="L22" s="1610"/>
      <c r="M22" s="1610"/>
      <c r="N22" s="1610"/>
      <c r="O22" s="1610"/>
      <c r="P22" s="1610"/>
      <c r="Q22" s="1610"/>
      <c r="R22" s="1610"/>
    </row>
    <row r="23" spans="1:18" s="1245" customFormat="1" ht="11.25" customHeight="1" x14ac:dyDescent="0.15">
      <c r="A23" s="1660"/>
      <c r="B23" s="1660"/>
      <c r="C23" s="1610" t="s">
        <v>1775</v>
      </c>
      <c r="D23" s="1626" t="s">
        <v>1776</v>
      </c>
      <c r="E23" s="1626" t="s">
        <v>1777</v>
      </c>
      <c r="F23" s="1626" t="s">
        <v>1803</v>
      </c>
      <c r="G23" s="1626" t="s">
        <v>1804</v>
      </c>
      <c r="H23" s="1626" t="s">
        <v>1805</v>
      </c>
      <c r="I23" s="1626" t="s">
        <v>1784</v>
      </c>
      <c r="J23" s="1626" t="s">
        <v>1806</v>
      </c>
      <c r="K23" s="1626" t="s">
        <v>1775</v>
      </c>
      <c r="L23" s="1626" t="s">
        <v>1776</v>
      </c>
      <c r="M23" s="1626" t="s">
        <v>1777</v>
      </c>
      <c r="N23" s="1626" t="s">
        <v>1807</v>
      </c>
      <c r="O23" s="1626" t="s">
        <v>1804</v>
      </c>
      <c r="P23" s="1626" t="s">
        <v>1805</v>
      </c>
      <c r="Q23" s="1626" t="s">
        <v>1784</v>
      </c>
      <c r="R23" s="1626" t="s">
        <v>1806</v>
      </c>
    </row>
    <row r="24" spans="1:18" s="1245" customFormat="1" ht="11.25" customHeight="1" x14ac:dyDescent="0.15">
      <c r="A24" s="1663" t="s">
        <v>50</v>
      </c>
      <c r="B24" s="1663"/>
      <c r="C24" s="1691">
        <v>300</v>
      </c>
      <c r="D24" s="1692">
        <v>1577797363</v>
      </c>
      <c r="E24" s="1692">
        <v>124</v>
      </c>
      <c r="F24" s="1692">
        <v>544299363</v>
      </c>
      <c r="G24" s="1692">
        <v>163</v>
      </c>
      <c r="H24" s="1692">
        <v>775241000</v>
      </c>
      <c r="I24" s="1692">
        <v>13</v>
      </c>
      <c r="J24" s="1693">
        <v>258257000</v>
      </c>
      <c r="K24" s="1694">
        <v>239</v>
      </c>
      <c r="L24" s="1694">
        <v>1343451758</v>
      </c>
      <c r="M24" s="1694">
        <v>124</v>
      </c>
      <c r="N24" s="1694">
        <v>520687592</v>
      </c>
      <c r="O24" s="1694">
        <v>105</v>
      </c>
      <c r="P24" s="1694">
        <v>621984219</v>
      </c>
      <c r="Q24" s="1694">
        <v>10</v>
      </c>
      <c r="R24" s="1694">
        <v>200779947</v>
      </c>
    </row>
    <row r="25" spans="1:18" s="1245" customFormat="1" ht="11.25" customHeight="1" x14ac:dyDescent="0.15">
      <c r="A25" s="1670" t="s">
        <v>87</v>
      </c>
      <c r="B25" s="1647" t="s">
        <v>1785</v>
      </c>
      <c r="C25" s="1695">
        <v>28</v>
      </c>
      <c r="D25" s="1046">
        <v>140495280</v>
      </c>
      <c r="E25" s="1676">
        <v>18</v>
      </c>
      <c r="F25" s="1676">
        <v>53495280</v>
      </c>
      <c r="G25" s="1677">
        <v>9</v>
      </c>
      <c r="H25" s="1677">
        <v>62000000</v>
      </c>
      <c r="I25" s="1677">
        <v>1</v>
      </c>
      <c r="J25" s="1678">
        <v>25000000</v>
      </c>
      <c r="K25" s="1694">
        <v>21</v>
      </c>
      <c r="L25" s="1694">
        <v>137296139</v>
      </c>
      <c r="M25" s="1696">
        <v>15</v>
      </c>
      <c r="N25" s="1696">
        <v>58296139</v>
      </c>
      <c r="O25" s="1696">
        <v>5</v>
      </c>
      <c r="P25" s="1696">
        <v>59000000</v>
      </c>
      <c r="Q25" s="1696">
        <v>1</v>
      </c>
      <c r="R25" s="1696">
        <v>20000000</v>
      </c>
    </row>
    <row r="26" spans="1:18" s="1245" customFormat="1" ht="11.25" customHeight="1" x14ac:dyDescent="0.15">
      <c r="A26" s="1670" t="s">
        <v>1786</v>
      </c>
      <c r="B26" s="1647" t="s">
        <v>1787</v>
      </c>
      <c r="C26" s="1695">
        <v>45</v>
      </c>
      <c r="D26" s="1046">
        <v>209773000</v>
      </c>
      <c r="E26" s="1676">
        <v>33</v>
      </c>
      <c r="F26" s="1676">
        <v>86500000</v>
      </c>
      <c r="G26" s="1677">
        <v>10</v>
      </c>
      <c r="H26" s="1677">
        <v>93241000</v>
      </c>
      <c r="I26" s="1677">
        <v>2</v>
      </c>
      <c r="J26" s="1678">
        <v>30032000</v>
      </c>
      <c r="K26" s="1694">
        <v>23</v>
      </c>
      <c r="L26" s="1694">
        <v>181394000</v>
      </c>
      <c r="M26" s="1696">
        <v>15</v>
      </c>
      <c r="N26" s="1696">
        <v>74494000</v>
      </c>
      <c r="O26" s="1696">
        <v>7</v>
      </c>
      <c r="P26" s="1696">
        <v>83900000</v>
      </c>
      <c r="Q26" s="1696">
        <v>1</v>
      </c>
      <c r="R26" s="1696">
        <v>23000000</v>
      </c>
    </row>
    <row r="27" spans="1:18" s="1245" customFormat="1" ht="11.25" customHeight="1" x14ac:dyDescent="0.15">
      <c r="A27" s="1670" t="s">
        <v>89</v>
      </c>
      <c r="B27" s="1245" t="s">
        <v>1788</v>
      </c>
      <c r="C27" s="1695">
        <v>12</v>
      </c>
      <c r="D27" s="1046">
        <v>82000000</v>
      </c>
      <c r="E27" s="1676">
        <v>1</v>
      </c>
      <c r="F27" s="1676">
        <v>32000000</v>
      </c>
      <c r="G27" s="1677">
        <v>10</v>
      </c>
      <c r="H27" s="1677">
        <v>28000000</v>
      </c>
      <c r="I27" s="1677">
        <v>1</v>
      </c>
      <c r="J27" s="1678">
        <v>22000000</v>
      </c>
      <c r="K27" s="1694">
        <v>8</v>
      </c>
      <c r="L27" s="1694">
        <v>78137139</v>
      </c>
      <c r="M27" s="1696">
        <v>2</v>
      </c>
      <c r="N27" s="1696">
        <v>37330000</v>
      </c>
      <c r="O27" s="1696">
        <v>5</v>
      </c>
      <c r="P27" s="1696">
        <v>24557139</v>
      </c>
      <c r="Q27" s="1696">
        <v>1</v>
      </c>
      <c r="R27" s="1696">
        <v>16250000</v>
      </c>
    </row>
    <row r="28" spans="1:18" s="1245" customFormat="1" ht="11.25" customHeight="1" x14ac:dyDescent="0.15">
      <c r="A28" s="1242" t="s">
        <v>1789</v>
      </c>
      <c r="B28" s="1245" t="s">
        <v>1790</v>
      </c>
      <c r="C28" s="1695">
        <v>12</v>
      </c>
      <c r="D28" s="1046">
        <v>74350000</v>
      </c>
      <c r="E28" s="1676">
        <v>1</v>
      </c>
      <c r="F28" s="1676">
        <v>21350000</v>
      </c>
      <c r="G28" s="1677">
        <v>10</v>
      </c>
      <c r="H28" s="1677">
        <v>41000000</v>
      </c>
      <c r="I28" s="1677">
        <v>1</v>
      </c>
      <c r="J28" s="1678">
        <v>12000000</v>
      </c>
      <c r="K28" s="1694">
        <v>8</v>
      </c>
      <c r="L28" s="1694">
        <v>93054000</v>
      </c>
      <c r="M28" s="1696">
        <v>1</v>
      </c>
      <c r="N28" s="1696">
        <v>21350000</v>
      </c>
      <c r="O28" s="1696">
        <v>6</v>
      </c>
      <c r="P28" s="1696">
        <v>56704000</v>
      </c>
      <c r="Q28" s="1696">
        <v>1</v>
      </c>
      <c r="R28" s="1696">
        <v>15000000</v>
      </c>
    </row>
    <row r="29" spans="1:18" s="1245" customFormat="1" ht="11.25" customHeight="1" x14ac:dyDescent="0.15">
      <c r="A29" s="1679" t="s">
        <v>1791</v>
      </c>
      <c r="B29" s="1245" t="s">
        <v>1792</v>
      </c>
      <c r="C29" s="1695">
        <v>49</v>
      </c>
      <c r="D29" s="1046">
        <v>210000000</v>
      </c>
      <c r="E29" s="1676">
        <v>17</v>
      </c>
      <c r="F29" s="1676">
        <v>62000000</v>
      </c>
      <c r="G29" s="1677">
        <v>30</v>
      </c>
      <c r="H29" s="1677">
        <v>109000000</v>
      </c>
      <c r="I29" s="1677">
        <v>2</v>
      </c>
      <c r="J29" s="1678">
        <v>39000000</v>
      </c>
      <c r="K29" s="1694">
        <v>37</v>
      </c>
      <c r="L29" s="1694">
        <v>150950000</v>
      </c>
      <c r="M29" s="1696">
        <v>16</v>
      </c>
      <c r="N29" s="1696">
        <v>57700000</v>
      </c>
      <c r="O29" s="1696">
        <v>20</v>
      </c>
      <c r="P29" s="1696">
        <v>70750000</v>
      </c>
      <c r="Q29" s="1696">
        <v>1</v>
      </c>
      <c r="R29" s="1696">
        <v>22500000</v>
      </c>
    </row>
    <row r="30" spans="1:18" s="1245" customFormat="1" ht="11.25" customHeight="1" x14ac:dyDescent="0.15">
      <c r="A30" s="1679" t="s">
        <v>95</v>
      </c>
      <c r="B30" s="1245" t="s">
        <v>1793</v>
      </c>
      <c r="C30" s="1695">
        <v>0</v>
      </c>
      <c r="D30" s="1046">
        <v>0</v>
      </c>
      <c r="E30" s="1676">
        <v>0</v>
      </c>
      <c r="F30" s="1676">
        <v>0</v>
      </c>
      <c r="G30" s="1676">
        <v>0</v>
      </c>
      <c r="H30" s="1676">
        <v>0</v>
      </c>
      <c r="I30" s="1676">
        <v>0</v>
      </c>
      <c r="J30" s="1681">
        <v>0</v>
      </c>
      <c r="K30" s="1694">
        <v>0</v>
      </c>
      <c r="L30" s="1694">
        <v>0</v>
      </c>
      <c r="M30" s="1696">
        <v>0</v>
      </c>
      <c r="N30" s="1696">
        <v>0</v>
      </c>
      <c r="O30" s="1696">
        <v>0</v>
      </c>
      <c r="P30" s="1696">
        <v>0</v>
      </c>
      <c r="Q30" s="1696">
        <v>0</v>
      </c>
      <c r="R30" s="1696">
        <v>0</v>
      </c>
    </row>
    <row r="31" spans="1:18" s="1245" customFormat="1" ht="11.25" customHeight="1" x14ac:dyDescent="0.15">
      <c r="A31" s="1682" t="s">
        <v>1794</v>
      </c>
      <c r="B31" s="1245" t="s">
        <v>1793</v>
      </c>
      <c r="C31" s="1695">
        <v>0</v>
      </c>
      <c r="D31" s="1046">
        <v>21640000</v>
      </c>
      <c r="E31" s="1676">
        <v>0</v>
      </c>
      <c r="F31" s="1676">
        <v>21640000</v>
      </c>
      <c r="G31" s="1676">
        <v>0</v>
      </c>
      <c r="H31" s="1676">
        <v>0</v>
      </c>
      <c r="I31" s="1676">
        <v>0</v>
      </c>
      <c r="J31" s="1681">
        <v>0</v>
      </c>
      <c r="K31" s="1694">
        <v>0</v>
      </c>
      <c r="L31" s="1694">
        <v>0</v>
      </c>
      <c r="M31" s="1696">
        <v>0</v>
      </c>
      <c r="N31" s="1696">
        <v>0</v>
      </c>
      <c r="O31" s="1696">
        <v>0</v>
      </c>
      <c r="P31" s="1696">
        <v>0</v>
      </c>
      <c r="Q31" s="1696">
        <v>0</v>
      </c>
      <c r="R31" s="1696">
        <v>0</v>
      </c>
    </row>
    <row r="32" spans="1:18" s="1245" customFormat="1" ht="11.25" customHeight="1" x14ac:dyDescent="0.15">
      <c r="A32" s="1682" t="s">
        <v>97</v>
      </c>
      <c r="B32" s="1245" t="s">
        <v>1793</v>
      </c>
      <c r="C32" s="1695">
        <v>42</v>
      </c>
      <c r="D32" s="1046">
        <v>151585000</v>
      </c>
      <c r="E32" s="1676">
        <v>21</v>
      </c>
      <c r="F32" s="1676">
        <v>53360000</v>
      </c>
      <c r="G32" s="1677">
        <v>20</v>
      </c>
      <c r="H32" s="1677">
        <v>69000000</v>
      </c>
      <c r="I32" s="1677">
        <v>1</v>
      </c>
      <c r="J32" s="1678">
        <v>29225000</v>
      </c>
      <c r="K32" s="1694">
        <v>36</v>
      </c>
      <c r="L32" s="1694">
        <v>162295962</v>
      </c>
      <c r="M32" s="1696">
        <v>20</v>
      </c>
      <c r="N32" s="1696">
        <v>60296015</v>
      </c>
      <c r="O32" s="1696">
        <v>15</v>
      </c>
      <c r="P32" s="1696">
        <v>78000000</v>
      </c>
      <c r="Q32" s="1696">
        <v>1</v>
      </c>
      <c r="R32" s="1696">
        <v>23999947</v>
      </c>
    </row>
    <row r="33" spans="1:18" s="1245" customFormat="1" ht="11.25" customHeight="1" x14ac:dyDescent="0.15">
      <c r="A33" s="1683" t="s">
        <v>98</v>
      </c>
      <c r="B33" s="1245" t="s">
        <v>1795</v>
      </c>
      <c r="C33" s="1695">
        <v>28</v>
      </c>
      <c r="D33" s="1046">
        <v>329071998</v>
      </c>
      <c r="E33" s="1676">
        <v>0</v>
      </c>
      <c r="F33" s="1676">
        <v>99071998</v>
      </c>
      <c r="G33" s="1677">
        <v>27</v>
      </c>
      <c r="H33" s="1677">
        <v>195000000</v>
      </c>
      <c r="I33" s="1677">
        <v>1</v>
      </c>
      <c r="J33" s="1678">
        <v>35000000</v>
      </c>
      <c r="K33" s="1694">
        <v>41</v>
      </c>
      <c r="L33" s="1694">
        <v>199500000</v>
      </c>
      <c r="M33" s="1696">
        <v>20</v>
      </c>
      <c r="N33" s="1696">
        <v>75000000</v>
      </c>
      <c r="O33" s="1696">
        <v>20</v>
      </c>
      <c r="P33" s="1696">
        <v>98500000</v>
      </c>
      <c r="Q33" s="1696">
        <v>1</v>
      </c>
      <c r="R33" s="1696">
        <v>26000000</v>
      </c>
    </row>
    <row r="34" spans="1:18" s="1245" customFormat="1" ht="11.25" customHeight="1" x14ac:dyDescent="0.15">
      <c r="A34" s="1682" t="s">
        <v>99</v>
      </c>
      <c r="B34" s="1245" t="s">
        <v>1796</v>
      </c>
      <c r="C34" s="1695">
        <v>22</v>
      </c>
      <c r="D34" s="1046">
        <v>137882085</v>
      </c>
      <c r="E34" s="1676">
        <v>10</v>
      </c>
      <c r="F34" s="1676">
        <v>54882085</v>
      </c>
      <c r="G34" s="1677">
        <v>10</v>
      </c>
      <c r="H34" s="1677">
        <v>51000000</v>
      </c>
      <c r="I34" s="1677">
        <v>2</v>
      </c>
      <c r="J34" s="1678">
        <v>32000000</v>
      </c>
      <c r="K34" s="1694">
        <v>26</v>
      </c>
      <c r="L34" s="1694">
        <v>116901438</v>
      </c>
      <c r="M34" s="1696">
        <v>10</v>
      </c>
      <c r="N34" s="1696">
        <v>56901438</v>
      </c>
      <c r="O34" s="1696">
        <v>15</v>
      </c>
      <c r="P34" s="1696">
        <v>42000000</v>
      </c>
      <c r="Q34" s="1696">
        <v>1</v>
      </c>
      <c r="R34" s="1696">
        <v>18000000</v>
      </c>
    </row>
    <row r="35" spans="1:18" s="1245" customFormat="1" ht="11.25" customHeight="1" x14ac:dyDescent="0.15">
      <c r="A35" s="1682" t="s">
        <v>1797</v>
      </c>
      <c r="B35" s="1245" t="s">
        <v>1798</v>
      </c>
      <c r="C35" s="1695">
        <v>53</v>
      </c>
      <c r="D35" s="1046">
        <v>160000000</v>
      </c>
      <c r="E35" s="1677">
        <v>22</v>
      </c>
      <c r="F35" s="1677">
        <v>50000000</v>
      </c>
      <c r="G35" s="1677">
        <v>30</v>
      </c>
      <c r="H35" s="1677">
        <v>92000000</v>
      </c>
      <c r="I35" s="1677">
        <v>1</v>
      </c>
      <c r="J35" s="1678">
        <v>18000000</v>
      </c>
      <c r="K35" s="1694">
        <v>33</v>
      </c>
      <c r="L35" s="1694">
        <v>143680000</v>
      </c>
      <c r="M35" s="1696">
        <v>20</v>
      </c>
      <c r="N35" s="1696">
        <v>60650000</v>
      </c>
      <c r="O35" s="1696">
        <v>12</v>
      </c>
      <c r="P35" s="1696">
        <v>62000000</v>
      </c>
      <c r="Q35" s="1696">
        <v>1</v>
      </c>
      <c r="R35" s="1696">
        <v>21030000</v>
      </c>
    </row>
    <row r="36" spans="1:18" s="1245" customFormat="1" ht="11.25" customHeight="1" x14ac:dyDescent="0.15">
      <c r="A36" s="1682" t="s">
        <v>102</v>
      </c>
      <c r="B36" s="1245" t="s">
        <v>1799</v>
      </c>
      <c r="C36" s="1695">
        <v>9</v>
      </c>
      <c r="D36" s="1046">
        <v>61000000</v>
      </c>
      <c r="E36" s="1677">
        <v>1</v>
      </c>
      <c r="F36" s="1677">
        <v>10000000</v>
      </c>
      <c r="G36" s="1677">
        <v>7</v>
      </c>
      <c r="H36" s="1677">
        <v>35000000</v>
      </c>
      <c r="I36" s="1677">
        <v>1</v>
      </c>
      <c r="J36" s="1678">
        <v>16000000</v>
      </c>
      <c r="K36" s="1694">
        <v>6</v>
      </c>
      <c r="L36" s="1694">
        <v>80243080</v>
      </c>
      <c r="M36" s="1696">
        <v>5</v>
      </c>
      <c r="N36" s="1696">
        <v>18670000</v>
      </c>
      <c r="O36" s="1696">
        <v>0</v>
      </c>
      <c r="P36" s="1696">
        <v>46573080</v>
      </c>
      <c r="Q36" s="1696">
        <v>1</v>
      </c>
      <c r="R36" s="1696">
        <v>15000000</v>
      </c>
    </row>
    <row r="37" spans="1:18" s="1245" customFormat="1" ht="11.25" customHeight="1" x14ac:dyDescent="0.15">
      <c r="A37" s="1682" t="s">
        <v>1800</v>
      </c>
      <c r="B37" s="1647" t="s">
        <v>1801</v>
      </c>
      <c r="C37" s="1695">
        <v>0</v>
      </c>
      <c r="D37" s="1046">
        <v>0</v>
      </c>
      <c r="E37" s="1677">
        <v>0</v>
      </c>
      <c r="F37" s="1677">
        <v>0</v>
      </c>
      <c r="G37" s="1677">
        <v>0</v>
      </c>
      <c r="H37" s="1677">
        <v>0</v>
      </c>
      <c r="I37" s="1677">
        <v>0</v>
      </c>
      <c r="J37" s="1678">
        <v>0</v>
      </c>
      <c r="K37" s="1694">
        <v>0</v>
      </c>
      <c r="L37" s="1694">
        <v>0</v>
      </c>
      <c r="M37" s="1696">
        <v>0</v>
      </c>
      <c r="N37" s="1696">
        <v>0</v>
      </c>
      <c r="O37" s="1696">
        <v>0</v>
      </c>
      <c r="P37" s="1696">
        <v>0</v>
      </c>
      <c r="Q37" s="1696">
        <v>0</v>
      </c>
      <c r="R37" s="1696">
        <v>0</v>
      </c>
    </row>
    <row r="38" spans="1:18" s="1245" customFormat="1" ht="11.25" customHeight="1" x14ac:dyDescent="0.15">
      <c r="A38" s="1242"/>
    </row>
    <row r="39" spans="1:18" ht="11.25" customHeight="1" x14ac:dyDescent="0.15">
      <c r="A39" s="1242"/>
    </row>
    <row r="40" spans="1:18" ht="11.25" customHeight="1" x14ac:dyDescent="0.15">
      <c r="A40" s="1690" t="s">
        <v>1802</v>
      </c>
    </row>
    <row r="41" spans="1:18" ht="11.25" customHeight="1" x14ac:dyDescent="0.15">
      <c r="A41" s="1558" t="s">
        <v>426</v>
      </c>
      <c r="B41" s="1558" t="s">
        <v>1774</v>
      </c>
      <c r="C41" s="1610">
        <v>2022</v>
      </c>
      <c r="D41" s="1610"/>
      <c r="E41" s="1610"/>
      <c r="F41" s="1610"/>
      <c r="G41" s="1610"/>
      <c r="H41" s="1610"/>
      <c r="I41" s="1610"/>
      <c r="J41" s="1610"/>
    </row>
    <row r="42" spans="1:18" ht="11.25" customHeight="1" x14ac:dyDescent="0.15">
      <c r="A42" s="767"/>
      <c r="B42" s="767"/>
      <c r="C42" s="1626" t="s">
        <v>1775</v>
      </c>
      <c r="D42" s="1626" t="s">
        <v>1776</v>
      </c>
      <c r="E42" s="1626" t="s">
        <v>1777</v>
      </c>
      <c r="F42" s="1626" t="s">
        <v>1807</v>
      </c>
      <c r="G42" s="1626" t="s">
        <v>1804</v>
      </c>
      <c r="H42" s="1626" t="s">
        <v>1805</v>
      </c>
      <c r="I42" s="1626" t="s">
        <v>1784</v>
      </c>
      <c r="J42" s="1626" t="s">
        <v>1806</v>
      </c>
    </row>
    <row r="43" spans="1:18" ht="11.25" customHeight="1" x14ac:dyDescent="0.15">
      <c r="A43" s="1697" t="s">
        <v>50</v>
      </c>
      <c r="B43" s="1698"/>
      <c r="C43" s="1694">
        <v>42</v>
      </c>
      <c r="D43" s="1694">
        <v>1382444000</v>
      </c>
      <c r="E43" s="1694">
        <v>17</v>
      </c>
      <c r="F43" s="1694">
        <v>522952000</v>
      </c>
      <c r="G43" s="1694">
        <v>13</v>
      </c>
      <c r="H43" s="1694">
        <v>646478000</v>
      </c>
      <c r="I43" s="1694">
        <v>12</v>
      </c>
      <c r="J43" s="1694">
        <v>213014000</v>
      </c>
    </row>
    <row r="44" spans="1:18" ht="11.25" customHeight="1" x14ac:dyDescent="0.15">
      <c r="A44" s="1682" t="s">
        <v>87</v>
      </c>
      <c r="B44" s="1647" t="s">
        <v>1785</v>
      </c>
      <c r="C44" s="1694">
        <v>4</v>
      </c>
      <c r="D44" s="1694">
        <v>142500000</v>
      </c>
      <c r="E44" s="1696">
        <v>2</v>
      </c>
      <c r="F44" s="1696">
        <v>60900000</v>
      </c>
      <c r="G44" s="1696">
        <v>1</v>
      </c>
      <c r="H44" s="1696">
        <v>60800000</v>
      </c>
      <c r="I44" s="1696">
        <v>1</v>
      </c>
      <c r="J44" s="1696">
        <v>20800000</v>
      </c>
    </row>
    <row r="45" spans="1:18" ht="11.25" customHeight="1" x14ac:dyDescent="0.15">
      <c r="A45" s="1682" t="s">
        <v>1786</v>
      </c>
      <c r="B45" s="1647" t="s">
        <v>1787</v>
      </c>
      <c r="C45" s="1694">
        <v>6</v>
      </c>
      <c r="D45" s="1694">
        <v>191000000</v>
      </c>
      <c r="E45" s="1696">
        <v>3</v>
      </c>
      <c r="F45" s="1696">
        <v>81000000</v>
      </c>
      <c r="G45" s="1696">
        <v>2</v>
      </c>
      <c r="H45" s="1696">
        <v>86000000</v>
      </c>
      <c r="I45" s="1696">
        <v>1</v>
      </c>
      <c r="J45" s="1696">
        <v>24000000</v>
      </c>
    </row>
    <row r="46" spans="1:18" ht="11.25" customHeight="1" x14ac:dyDescent="0.15">
      <c r="A46" s="1682" t="s">
        <v>89</v>
      </c>
      <c r="B46" s="1245" t="s">
        <v>1788</v>
      </c>
      <c r="C46" s="1694">
        <v>3</v>
      </c>
      <c r="D46" s="1694">
        <v>98250000</v>
      </c>
      <c r="E46" s="1696">
        <v>1</v>
      </c>
      <c r="F46" s="1696">
        <v>40000000</v>
      </c>
      <c r="G46" s="1696">
        <v>1</v>
      </c>
      <c r="H46" s="1696">
        <v>41000000</v>
      </c>
      <c r="I46" s="1696">
        <v>1</v>
      </c>
      <c r="J46" s="1696">
        <v>17250000</v>
      </c>
    </row>
    <row r="47" spans="1:18" ht="11.25" customHeight="1" x14ac:dyDescent="0.15">
      <c r="A47" s="1682" t="s">
        <v>1789</v>
      </c>
      <c r="B47" s="1245" t="s">
        <v>1790</v>
      </c>
      <c r="C47" s="1694">
        <v>4</v>
      </c>
      <c r="D47" s="1694">
        <v>103762000</v>
      </c>
      <c r="E47" s="1696">
        <v>1</v>
      </c>
      <c r="F47" s="1696">
        <v>22289000</v>
      </c>
      <c r="G47" s="1696">
        <v>2</v>
      </c>
      <c r="H47" s="1696">
        <v>65813000</v>
      </c>
      <c r="I47" s="1696">
        <v>1</v>
      </c>
      <c r="J47" s="1696">
        <v>15660000</v>
      </c>
    </row>
    <row r="48" spans="1:18" ht="11.25" customHeight="1" x14ac:dyDescent="0.15">
      <c r="A48" s="1242" t="s">
        <v>1791</v>
      </c>
      <c r="B48" s="747" t="s">
        <v>1792</v>
      </c>
      <c r="C48" s="1694">
        <v>5</v>
      </c>
      <c r="D48" s="1694">
        <v>150000000</v>
      </c>
      <c r="E48" s="1696">
        <v>2</v>
      </c>
      <c r="F48" s="1696">
        <v>64000000</v>
      </c>
      <c r="G48" s="1696">
        <v>2</v>
      </c>
      <c r="H48" s="1696">
        <v>74000000</v>
      </c>
      <c r="I48" s="1696">
        <v>1</v>
      </c>
      <c r="J48" s="1696">
        <v>12000000</v>
      </c>
    </row>
    <row r="49" spans="1:10" ht="11.25" customHeight="1" x14ac:dyDescent="0.15">
      <c r="A49" s="1682" t="s">
        <v>95</v>
      </c>
      <c r="B49" s="1245" t="s">
        <v>1793</v>
      </c>
      <c r="C49" s="1694">
        <v>0</v>
      </c>
      <c r="D49" s="1694">
        <v>0</v>
      </c>
      <c r="E49" s="1696">
        <v>0</v>
      </c>
      <c r="F49" s="1696">
        <v>0</v>
      </c>
      <c r="G49" s="1696">
        <v>0</v>
      </c>
      <c r="H49" s="1696">
        <v>0</v>
      </c>
      <c r="I49" s="1696">
        <v>0</v>
      </c>
      <c r="J49" s="1696">
        <v>0</v>
      </c>
    </row>
    <row r="50" spans="1:10" ht="11.25" customHeight="1" x14ac:dyDescent="0.15">
      <c r="A50" s="1682" t="s">
        <v>1794</v>
      </c>
      <c r="B50" s="1245" t="s">
        <v>1793</v>
      </c>
      <c r="C50" s="1694">
        <v>0</v>
      </c>
      <c r="D50" s="1694">
        <v>0</v>
      </c>
      <c r="E50" s="1696">
        <v>0</v>
      </c>
      <c r="F50" s="1696">
        <v>0</v>
      </c>
      <c r="G50" s="1696">
        <v>0</v>
      </c>
      <c r="H50" s="1696">
        <v>0</v>
      </c>
      <c r="I50" s="1696">
        <v>0</v>
      </c>
      <c r="J50" s="1696">
        <v>0</v>
      </c>
    </row>
    <row r="51" spans="1:10" ht="11.25" customHeight="1" x14ac:dyDescent="0.15">
      <c r="A51" s="1682" t="s">
        <v>97</v>
      </c>
      <c r="B51" s="1245" t="s">
        <v>1793</v>
      </c>
      <c r="C51" s="1694">
        <v>4</v>
      </c>
      <c r="D51" s="1694">
        <v>186025000</v>
      </c>
      <c r="E51" s="1696">
        <v>2</v>
      </c>
      <c r="F51" s="1696">
        <v>64000000</v>
      </c>
      <c r="G51" s="1696">
        <v>1</v>
      </c>
      <c r="H51" s="1696">
        <v>99525000</v>
      </c>
      <c r="I51" s="1696">
        <v>1</v>
      </c>
      <c r="J51" s="1696">
        <v>22500000</v>
      </c>
    </row>
    <row r="52" spans="1:10" ht="11.25" customHeight="1" x14ac:dyDescent="0.15">
      <c r="A52" s="1683" t="s">
        <v>98</v>
      </c>
      <c r="B52" s="1245" t="s">
        <v>1795</v>
      </c>
      <c r="C52" s="1694">
        <v>6</v>
      </c>
      <c r="D52" s="1694">
        <v>203405000</v>
      </c>
      <c r="E52" s="1696">
        <v>2</v>
      </c>
      <c r="F52" s="1696">
        <v>87905000</v>
      </c>
      <c r="G52" s="1696">
        <v>2</v>
      </c>
      <c r="H52" s="1696">
        <v>88500000</v>
      </c>
      <c r="I52" s="1696">
        <v>2</v>
      </c>
      <c r="J52" s="1696">
        <v>27000000</v>
      </c>
    </row>
    <row r="53" spans="1:10" ht="11.25" customHeight="1" x14ac:dyDescent="0.15">
      <c r="A53" s="1682" t="s">
        <v>99</v>
      </c>
      <c r="B53" s="1245" t="s">
        <v>1808</v>
      </c>
      <c r="C53" s="1694">
        <v>3</v>
      </c>
      <c r="D53" s="1694">
        <v>95340000</v>
      </c>
      <c r="E53" s="1696">
        <v>1</v>
      </c>
      <c r="F53" s="1696">
        <v>33000000</v>
      </c>
      <c r="G53" s="1696">
        <v>1</v>
      </c>
      <c r="H53" s="1696">
        <v>46340000</v>
      </c>
      <c r="I53" s="1696">
        <v>1</v>
      </c>
      <c r="J53" s="1696">
        <v>16000000</v>
      </c>
    </row>
    <row r="54" spans="1:10" ht="11.25" customHeight="1" x14ac:dyDescent="0.15">
      <c r="A54" s="1682" t="s">
        <v>1797</v>
      </c>
      <c r="B54" s="1245" t="s">
        <v>1809</v>
      </c>
      <c r="C54" s="1694">
        <v>4</v>
      </c>
      <c r="D54" s="1694">
        <v>157500000</v>
      </c>
      <c r="E54" s="1696">
        <v>2</v>
      </c>
      <c r="F54" s="1696">
        <v>55000000</v>
      </c>
      <c r="G54" s="1696">
        <v>1</v>
      </c>
      <c r="H54" s="1696">
        <v>84500000</v>
      </c>
      <c r="I54" s="1696">
        <v>1</v>
      </c>
      <c r="J54" s="1696">
        <v>18000000</v>
      </c>
    </row>
    <row r="55" spans="1:10" ht="11.25" customHeight="1" x14ac:dyDescent="0.15">
      <c r="A55" s="1682" t="s">
        <v>102</v>
      </c>
      <c r="B55" s="1245" t="s">
        <v>1799</v>
      </c>
      <c r="C55" s="1694">
        <v>1</v>
      </c>
      <c r="D55" s="1694">
        <v>14858000</v>
      </c>
      <c r="E55" s="1696">
        <v>1</v>
      </c>
      <c r="F55" s="1696">
        <v>14858000</v>
      </c>
      <c r="G55" s="1696">
        <v>0</v>
      </c>
      <c r="H55" s="1696">
        <v>0</v>
      </c>
      <c r="I55" s="1696">
        <v>0</v>
      </c>
      <c r="J55" s="1696">
        <v>0</v>
      </c>
    </row>
    <row r="56" spans="1:10" ht="11.25" customHeight="1" x14ac:dyDescent="0.15">
      <c r="A56" s="1682" t="s">
        <v>1800</v>
      </c>
      <c r="B56" s="1647" t="s">
        <v>1801</v>
      </c>
      <c r="C56" s="1694">
        <v>2</v>
      </c>
      <c r="D56" s="1694">
        <v>39804000</v>
      </c>
      <c r="E56" s="1696">
        <v>0</v>
      </c>
      <c r="F56" s="1696">
        <v>0</v>
      </c>
      <c r="G56" s="1696">
        <v>0</v>
      </c>
      <c r="H56" s="1696">
        <v>0</v>
      </c>
      <c r="I56" s="1696">
        <v>2</v>
      </c>
      <c r="J56" s="1696">
        <v>39804000</v>
      </c>
    </row>
    <row r="57" spans="1:10" ht="11.25" customHeight="1" x14ac:dyDescent="0.15">
      <c r="B57" s="761"/>
      <c r="C57" s="761"/>
      <c r="D57" s="761"/>
      <c r="E57" s="761"/>
      <c r="F57" s="761"/>
      <c r="G57" s="761"/>
    </row>
    <row r="58" spans="1:10" ht="11.25" customHeight="1" x14ac:dyDescent="0.15">
      <c r="A58" s="761" t="s">
        <v>1810</v>
      </c>
      <c r="B58" s="761"/>
      <c r="C58" s="761"/>
      <c r="D58" s="761"/>
      <c r="E58" s="761"/>
      <c r="F58" s="761"/>
      <c r="G58" s="761"/>
    </row>
    <row r="59" spans="1:10" ht="11.25" customHeight="1" x14ac:dyDescent="0.15">
      <c r="A59" s="761" t="s">
        <v>1811</v>
      </c>
      <c r="B59" s="746"/>
      <c r="C59" s="746"/>
      <c r="D59" s="746"/>
      <c r="E59" s="746"/>
      <c r="F59" s="746"/>
      <c r="G59" s="746"/>
    </row>
    <row r="60" spans="1:10" ht="11.25" customHeight="1" x14ac:dyDescent="0.15">
      <c r="A60" s="761" t="s">
        <v>1812</v>
      </c>
      <c r="B60" s="1292"/>
      <c r="C60" s="1292"/>
      <c r="D60" s="1292"/>
      <c r="E60" s="1292"/>
      <c r="F60" s="1292"/>
      <c r="G60" s="1292"/>
    </row>
    <row r="61" spans="1:10" ht="11.25" customHeight="1" x14ac:dyDescent="0.15">
      <c r="A61" s="746" t="s">
        <v>1813</v>
      </c>
      <c r="B61" s="1292"/>
      <c r="C61" s="1292"/>
      <c r="D61" s="1292"/>
      <c r="E61" s="1292"/>
      <c r="F61" s="1292"/>
      <c r="G61" s="1292"/>
    </row>
    <row r="62" spans="1:10" ht="11.25" customHeight="1" x14ac:dyDescent="0.15">
      <c r="A62" s="746" t="s">
        <v>1814</v>
      </c>
      <c r="B62" s="1570"/>
      <c r="C62" s="1570"/>
      <c r="D62" s="1570"/>
      <c r="E62" s="1570"/>
      <c r="F62" s="1570"/>
      <c r="G62" s="1570"/>
    </row>
    <row r="63" spans="1:10" ht="11.25" customHeight="1" x14ac:dyDescent="0.15">
      <c r="A63" s="1292" t="s">
        <v>1124</v>
      </c>
      <c r="B63" s="762"/>
      <c r="C63" s="762"/>
      <c r="D63" s="762"/>
      <c r="E63" s="762"/>
      <c r="F63" s="762"/>
      <c r="G63" s="762"/>
      <c r="H63" s="3"/>
      <c r="I63" s="3"/>
      <c r="J63" s="3"/>
    </row>
    <row r="64" spans="1:10" ht="11.25" customHeight="1" x14ac:dyDescent="0.15">
      <c r="A64" s="1570" t="s">
        <v>1480</v>
      </c>
      <c r="H64" s="3"/>
      <c r="I64" s="3"/>
      <c r="J64" s="3"/>
    </row>
    <row r="65" spans="1:10" ht="11.25" customHeight="1" x14ac:dyDescent="0.15">
      <c r="A65" s="762" t="s">
        <v>1716</v>
      </c>
      <c r="H65" s="3"/>
      <c r="I65" s="3"/>
      <c r="J65" s="3"/>
    </row>
    <row r="67" spans="1:10" ht="11.25" customHeight="1" x14ac:dyDescent="0.15">
      <c r="A67" s="396" t="s">
        <v>118</v>
      </c>
    </row>
  </sheetData>
  <hyperlinks>
    <hyperlink ref="A67"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Normal="100" workbookViewId="0">
      <selection activeCell="C43" sqref="C43"/>
    </sheetView>
  </sheetViews>
  <sheetFormatPr baseColWidth="10" defaultColWidth="9.140625" defaultRowHeight="10.5" x14ac:dyDescent="0.15"/>
  <cols>
    <col min="1" max="1" width="28.7109375" style="1245" customWidth="1"/>
    <col min="2" max="2" width="44.28515625" style="1245" customWidth="1"/>
    <col min="3" max="3" width="12.85546875" style="1245" customWidth="1"/>
    <col min="4" max="4" width="15.7109375" style="1245" customWidth="1"/>
    <col min="5" max="5" width="9.28515625" style="1245" customWidth="1"/>
    <col min="6" max="6" width="14.28515625" style="1245" customWidth="1"/>
    <col min="7" max="7" width="9.28515625" style="1245" customWidth="1"/>
    <col min="8" max="8" width="14.28515625" style="1245" customWidth="1"/>
    <col min="9" max="9" width="12.85546875" style="1245" customWidth="1"/>
    <col min="10" max="10" width="21.140625" style="1245" customWidth="1"/>
    <col min="11" max="11" width="9.28515625" style="1245" customWidth="1"/>
    <col min="12" max="12" width="14.28515625" style="1245" customWidth="1"/>
    <col min="13" max="13" width="9.28515625" style="1245" customWidth="1"/>
    <col min="14" max="14" width="14.28515625" style="1245" customWidth="1"/>
    <col min="15" max="16384" width="9.140625" style="1245"/>
  </cols>
  <sheetData>
    <row r="1" spans="1:14" ht="15" customHeight="1" x14ac:dyDescent="0.15">
      <c r="A1" s="761" t="s">
        <v>1815</v>
      </c>
      <c r="B1" s="761"/>
      <c r="C1" s="761"/>
      <c r="D1" s="761"/>
      <c r="E1" s="761"/>
      <c r="F1" s="761"/>
      <c r="G1" s="761"/>
      <c r="H1" s="761"/>
      <c r="I1" s="761"/>
      <c r="J1" s="761"/>
      <c r="K1" s="761"/>
      <c r="L1" s="761"/>
      <c r="M1" s="761"/>
      <c r="N1" s="761"/>
    </row>
    <row r="2" spans="1:14" x14ac:dyDescent="0.15">
      <c r="A2" s="1242"/>
      <c r="B2" s="1699"/>
      <c r="C2" s="1700"/>
      <c r="D2" s="1701"/>
      <c r="E2" s="1701"/>
      <c r="F2" s="1228"/>
      <c r="G2" s="1228"/>
      <c r="H2" s="1228"/>
      <c r="I2" s="1699"/>
      <c r="J2" s="1699"/>
      <c r="K2" s="1699"/>
      <c r="L2" s="1699"/>
      <c r="M2" s="1699"/>
      <c r="N2" s="1699"/>
    </row>
    <row r="3" spans="1:14" s="642" customFormat="1" x14ac:dyDescent="0.15">
      <c r="A3" s="1702" t="s">
        <v>426</v>
      </c>
      <c r="B3" s="1702" t="s">
        <v>1774</v>
      </c>
      <c r="C3" s="1703">
        <v>2018</v>
      </c>
      <c r="D3" s="1704"/>
      <c r="E3" s="1704"/>
      <c r="F3" s="1704"/>
      <c r="G3" s="1704"/>
      <c r="H3" s="1705"/>
      <c r="I3" s="1706">
        <v>2019</v>
      </c>
      <c r="J3" s="1706"/>
      <c r="K3" s="1706"/>
      <c r="L3" s="1706"/>
      <c r="M3" s="1706"/>
      <c r="N3" s="1706"/>
    </row>
    <row r="4" spans="1:14" s="642" customFormat="1" ht="21" x14ac:dyDescent="0.15">
      <c r="A4" s="1707"/>
      <c r="B4" s="1707"/>
      <c r="C4" s="1708" t="s">
        <v>1816</v>
      </c>
      <c r="D4" s="1708" t="s">
        <v>1776</v>
      </c>
      <c r="E4" s="1709" t="s">
        <v>1817</v>
      </c>
      <c r="F4" s="1709" t="s">
        <v>1818</v>
      </c>
      <c r="G4" s="1709" t="s">
        <v>1819</v>
      </c>
      <c r="H4" s="1709" t="s">
        <v>1820</v>
      </c>
      <c r="I4" s="1708" t="s">
        <v>1816</v>
      </c>
      <c r="J4" s="1708" t="s">
        <v>1776</v>
      </c>
      <c r="K4" s="1617" t="s">
        <v>1817</v>
      </c>
      <c r="L4" s="1617" t="s">
        <v>1821</v>
      </c>
      <c r="M4" s="1709" t="s">
        <v>1819</v>
      </c>
      <c r="N4" s="1709" t="s">
        <v>1820</v>
      </c>
    </row>
    <row r="5" spans="1:14" s="642" customFormat="1" x14ac:dyDescent="0.15">
      <c r="A5" s="1710" t="s">
        <v>50</v>
      </c>
      <c r="B5" s="1710"/>
      <c r="C5" s="1711">
        <v>38</v>
      </c>
      <c r="D5" s="1712">
        <v>1180433285</v>
      </c>
      <c r="E5" s="1712">
        <v>29</v>
      </c>
      <c r="F5" s="1712">
        <v>921097285</v>
      </c>
      <c r="G5" s="1712">
        <v>9</v>
      </c>
      <c r="H5" s="1712">
        <v>259336000</v>
      </c>
      <c r="I5" s="1713">
        <v>209</v>
      </c>
      <c r="J5" s="1714">
        <v>1215004268</v>
      </c>
      <c r="K5" s="1714">
        <v>24</v>
      </c>
      <c r="L5" s="1714">
        <v>952770906</v>
      </c>
      <c r="M5" s="1714">
        <v>185</v>
      </c>
      <c r="N5" s="1715">
        <v>262233362</v>
      </c>
    </row>
    <row r="6" spans="1:14" s="642" customFormat="1" x14ac:dyDescent="0.15">
      <c r="A6" s="1716" t="s">
        <v>87</v>
      </c>
      <c r="B6" s="1647" t="s">
        <v>1785</v>
      </c>
      <c r="C6" s="1711">
        <v>4</v>
      </c>
      <c r="D6" s="1712">
        <v>100839000</v>
      </c>
      <c r="E6" s="1717">
        <v>3</v>
      </c>
      <c r="F6" s="1717">
        <v>80839000</v>
      </c>
      <c r="G6" s="1717">
        <v>1</v>
      </c>
      <c r="H6" s="1717">
        <v>20000000</v>
      </c>
      <c r="I6" s="1711">
        <v>2</v>
      </c>
      <c r="J6" s="1712">
        <v>21422000</v>
      </c>
      <c r="K6" s="1717">
        <v>2</v>
      </c>
      <c r="L6" s="1717">
        <v>21422000</v>
      </c>
      <c r="M6" s="1717" t="s">
        <v>1241</v>
      </c>
      <c r="N6" s="1718" t="s">
        <v>1241</v>
      </c>
    </row>
    <row r="7" spans="1:14" s="642" customFormat="1" x14ac:dyDescent="0.15">
      <c r="A7" s="1716" t="s">
        <v>1786</v>
      </c>
      <c r="B7" s="1647" t="s">
        <v>1787</v>
      </c>
      <c r="C7" s="1711">
        <v>6</v>
      </c>
      <c r="D7" s="1712">
        <v>145361000</v>
      </c>
      <c r="E7" s="1717">
        <v>5</v>
      </c>
      <c r="F7" s="1717">
        <v>125361000</v>
      </c>
      <c r="G7" s="1717">
        <v>1</v>
      </c>
      <c r="H7" s="1717">
        <v>20000000</v>
      </c>
      <c r="I7" s="1711">
        <v>29</v>
      </c>
      <c r="J7" s="1712">
        <v>43213000</v>
      </c>
      <c r="K7" s="1717">
        <v>1</v>
      </c>
      <c r="L7" s="1717">
        <v>17213000</v>
      </c>
      <c r="M7" s="1717">
        <v>28</v>
      </c>
      <c r="N7" s="1718">
        <v>26000000</v>
      </c>
    </row>
    <row r="8" spans="1:14" s="642" customFormat="1" x14ac:dyDescent="0.15">
      <c r="A8" s="1716" t="s">
        <v>89</v>
      </c>
      <c r="B8" s="1245" t="s">
        <v>1788</v>
      </c>
      <c r="C8" s="1711">
        <v>3</v>
      </c>
      <c r="D8" s="1712">
        <v>59000000</v>
      </c>
      <c r="E8" s="1717">
        <v>3</v>
      </c>
      <c r="F8" s="1717">
        <v>59000000</v>
      </c>
      <c r="G8" s="1719">
        <v>0</v>
      </c>
      <c r="H8" s="1719">
        <v>0</v>
      </c>
      <c r="I8" s="1711">
        <v>2</v>
      </c>
      <c r="J8" s="1712">
        <v>17641000</v>
      </c>
      <c r="K8" s="1717">
        <v>2</v>
      </c>
      <c r="L8" s="1717">
        <v>17641000</v>
      </c>
      <c r="M8" s="1719" t="s">
        <v>1241</v>
      </c>
      <c r="N8" s="1720" t="s">
        <v>1241</v>
      </c>
    </row>
    <row r="9" spans="1:14" s="642" customFormat="1" x14ac:dyDescent="0.15">
      <c r="A9" s="1716" t="s">
        <v>92</v>
      </c>
      <c r="B9" s="1245" t="s">
        <v>1790</v>
      </c>
      <c r="C9" s="1711">
        <v>1</v>
      </c>
      <c r="D9" s="1712">
        <v>65000000</v>
      </c>
      <c r="E9" s="1717">
        <v>1</v>
      </c>
      <c r="F9" s="1717">
        <v>65000000</v>
      </c>
      <c r="G9" s="1719">
        <v>0</v>
      </c>
      <c r="H9" s="1719">
        <v>0</v>
      </c>
      <c r="I9" s="1711">
        <v>2</v>
      </c>
      <c r="J9" s="1712">
        <v>19709906</v>
      </c>
      <c r="K9" s="1717">
        <v>2</v>
      </c>
      <c r="L9" s="1717">
        <v>19709906</v>
      </c>
      <c r="M9" s="1719" t="s">
        <v>1241</v>
      </c>
      <c r="N9" s="1720" t="s">
        <v>1241</v>
      </c>
    </row>
    <row r="10" spans="1:14" s="642" customFormat="1" ht="21" x14ac:dyDescent="0.15">
      <c r="A10" s="1716" t="s">
        <v>1791</v>
      </c>
      <c r="B10" s="1245" t="s">
        <v>1792</v>
      </c>
      <c r="C10" s="1711">
        <v>5</v>
      </c>
      <c r="D10" s="1712">
        <v>196416380</v>
      </c>
      <c r="E10" s="1717">
        <v>3</v>
      </c>
      <c r="F10" s="1717">
        <v>145070380</v>
      </c>
      <c r="G10" s="1717">
        <v>2</v>
      </c>
      <c r="H10" s="1717">
        <v>51346000</v>
      </c>
      <c r="I10" s="1711">
        <v>2</v>
      </c>
      <c r="J10" s="1712">
        <v>102172000</v>
      </c>
      <c r="K10" s="1721">
        <v>2</v>
      </c>
      <c r="L10" s="1721">
        <v>102172000</v>
      </c>
      <c r="M10" s="1721" t="s">
        <v>1241</v>
      </c>
      <c r="N10" s="1722" t="s">
        <v>1241</v>
      </c>
    </row>
    <row r="11" spans="1:14" s="642" customFormat="1" x14ac:dyDescent="0.15">
      <c r="A11" s="1242" t="s">
        <v>95</v>
      </c>
      <c r="B11" s="1245" t="s">
        <v>1793</v>
      </c>
      <c r="C11" s="1711">
        <v>0</v>
      </c>
      <c r="D11" s="1712">
        <v>0</v>
      </c>
      <c r="E11" s="1717">
        <v>0</v>
      </c>
      <c r="F11" s="1717">
        <v>0</v>
      </c>
      <c r="G11" s="1717">
        <v>0</v>
      </c>
      <c r="H11" s="1717">
        <v>0</v>
      </c>
      <c r="I11" s="1711">
        <v>0</v>
      </c>
      <c r="J11" s="1712">
        <v>0</v>
      </c>
      <c r="K11" s="1721">
        <v>0</v>
      </c>
      <c r="L11" s="1721">
        <v>0</v>
      </c>
      <c r="M11" s="1721">
        <v>0</v>
      </c>
      <c r="N11" s="1722">
        <v>0</v>
      </c>
    </row>
    <row r="12" spans="1:14" s="642" customFormat="1" x14ac:dyDescent="0.15">
      <c r="A12" s="1242" t="s">
        <v>1822</v>
      </c>
      <c r="B12" s="1245" t="s">
        <v>1793</v>
      </c>
      <c r="C12" s="1711">
        <v>1</v>
      </c>
      <c r="D12" s="1723">
        <v>7083000</v>
      </c>
      <c r="E12" s="1717">
        <v>1</v>
      </c>
      <c r="F12" s="1717">
        <v>7083000</v>
      </c>
      <c r="G12" s="1717" t="s">
        <v>39</v>
      </c>
      <c r="H12" s="1717" t="s">
        <v>39</v>
      </c>
      <c r="I12" s="1711">
        <v>2</v>
      </c>
      <c r="J12" s="1712">
        <v>61114000</v>
      </c>
      <c r="K12" s="1717">
        <v>2</v>
      </c>
      <c r="L12" s="1717">
        <v>61114000</v>
      </c>
      <c r="M12" s="1717" t="s">
        <v>1241</v>
      </c>
      <c r="N12" s="1718" t="s">
        <v>1241</v>
      </c>
    </row>
    <row r="13" spans="1:14" s="642" customFormat="1" x14ac:dyDescent="0.15">
      <c r="A13" s="1716" t="s">
        <v>97</v>
      </c>
      <c r="B13" s="1245" t="s">
        <v>1793</v>
      </c>
      <c r="C13" s="1711">
        <v>1</v>
      </c>
      <c r="D13" s="1712">
        <v>60000000</v>
      </c>
      <c r="E13" s="1717">
        <v>1</v>
      </c>
      <c r="F13" s="1717">
        <v>60000000</v>
      </c>
      <c r="G13" s="1717">
        <v>0</v>
      </c>
      <c r="H13" s="1717">
        <v>0</v>
      </c>
      <c r="I13" s="1711">
        <v>28</v>
      </c>
      <c r="J13" s="1712">
        <v>44000000</v>
      </c>
      <c r="K13" s="1721" t="s">
        <v>1241</v>
      </c>
      <c r="L13" s="1721" t="s">
        <v>1241</v>
      </c>
      <c r="M13" s="1721">
        <v>28</v>
      </c>
      <c r="N13" s="1722">
        <v>44000000</v>
      </c>
    </row>
    <row r="14" spans="1:14" s="642" customFormat="1" x14ac:dyDescent="0.15">
      <c r="A14" s="1683" t="s">
        <v>98</v>
      </c>
      <c r="B14" s="1245" t="s">
        <v>1795</v>
      </c>
      <c r="C14" s="1711">
        <v>9</v>
      </c>
      <c r="D14" s="1712">
        <v>249082920</v>
      </c>
      <c r="E14" s="1717">
        <v>5</v>
      </c>
      <c r="F14" s="1717">
        <v>141092920</v>
      </c>
      <c r="G14" s="1717">
        <v>4</v>
      </c>
      <c r="H14" s="1717">
        <v>107990000</v>
      </c>
      <c r="I14" s="1711">
        <v>106</v>
      </c>
      <c r="J14" s="1712">
        <v>215328362</v>
      </c>
      <c r="K14" s="1721">
        <v>4</v>
      </c>
      <c r="L14" s="1721">
        <v>53095000</v>
      </c>
      <c r="M14" s="1721">
        <v>102</v>
      </c>
      <c r="N14" s="1722">
        <v>162233362</v>
      </c>
    </row>
    <row r="15" spans="1:14" s="642" customFormat="1" x14ac:dyDescent="0.15">
      <c r="A15" s="1716" t="s">
        <v>99</v>
      </c>
      <c r="B15" s="1245" t="s">
        <v>1808</v>
      </c>
      <c r="C15" s="1711">
        <v>1</v>
      </c>
      <c r="D15" s="1712">
        <v>56500000</v>
      </c>
      <c r="E15" s="1717">
        <v>1</v>
      </c>
      <c r="F15" s="1717">
        <v>56500000</v>
      </c>
      <c r="G15" s="1719">
        <v>0</v>
      </c>
      <c r="H15" s="1719">
        <v>0</v>
      </c>
      <c r="I15" s="1711">
        <v>29</v>
      </c>
      <c r="J15" s="1712">
        <v>65386000</v>
      </c>
      <c r="K15" s="1721">
        <v>2</v>
      </c>
      <c r="L15" s="1721">
        <v>35386000</v>
      </c>
      <c r="M15" s="1719">
        <v>27</v>
      </c>
      <c r="N15" s="1720">
        <v>30000000</v>
      </c>
    </row>
    <row r="16" spans="1:14" s="642" customFormat="1" x14ac:dyDescent="0.15">
      <c r="A16" s="1716" t="s">
        <v>1797</v>
      </c>
      <c r="B16" s="1245" t="s">
        <v>1809</v>
      </c>
      <c r="C16" s="1711">
        <v>3</v>
      </c>
      <c r="D16" s="1712">
        <v>149153000</v>
      </c>
      <c r="E16" s="1717">
        <v>2</v>
      </c>
      <c r="F16" s="1717">
        <v>89153000</v>
      </c>
      <c r="G16" s="1717">
        <v>1</v>
      </c>
      <c r="H16" s="1717">
        <v>60000000</v>
      </c>
      <c r="I16" s="1711">
        <v>2</v>
      </c>
      <c r="J16" s="1712">
        <v>67310000</v>
      </c>
      <c r="K16" s="1721">
        <v>2</v>
      </c>
      <c r="L16" s="1721">
        <v>67310000</v>
      </c>
      <c r="M16" s="1717" t="s">
        <v>1241</v>
      </c>
      <c r="N16" s="1718" t="s">
        <v>1241</v>
      </c>
    </row>
    <row r="17" spans="1:14" s="642" customFormat="1" x14ac:dyDescent="0.15">
      <c r="A17" s="1670" t="s">
        <v>102</v>
      </c>
      <c r="B17" s="1245" t="s">
        <v>1799</v>
      </c>
      <c r="C17" s="1711">
        <v>2</v>
      </c>
      <c r="D17" s="1712">
        <v>37081000</v>
      </c>
      <c r="E17" s="1717">
        <v>2</v>
      </c>
      <c r="F17" s="1717">
        <v>37081000</v>
      </c>
      <c r="G17" s="1719">
        <v>0</v>
      </c>
      <c r="H17" s="1719">
        <v>0</v>
      </c>
      <c r="I17" s="1711">
        <v>2</v>
      </c>
      <c r="J17" s="1712">
        <v>9456000</v>
      </c>
      <c r="K17" s="1721">
        <v>2</v>
      </c>
      <c r="L17" s="1721">
        <v>9456000</v>
      </c>
      <c r="M17" s="1719" t="s">
        <v>1241</v>
      </c>
      <c r="N17" s="1720" t="s">
        <v>1241</v>
      </c>
    </row>
    <row r="18" spans="1:14" s="642" customFormat="1" x14ac:dyDescent="0.15">
      <c r="A18" s="1242" t="s">
        <v>1823</v>
      </c>
      <c r="B18" s="1647" t="s">
        <v>1801</v>
      </c>
      <c r="C18" s="1711">
        <v>2</v>
      </c>
      <c r="D18" s="1712">
        <v>54916985</v>
      </c>
      <c r="E18" s="1717">
        <v>2</v>
      </c>
      <c r="F18" s="1717">
        <v>54916985</v>
      </c>
      <c r="G18" s="1719">
        <v>0</v>
      </c>
      <c r="H18" s="1719">
        <v>0</v>
      </c>
      <c r="I18" s="1711">
        <v>3</v>
      </c>
      <c r="J18" s="1712">
        <v>548252000</v>
      </c>
      <c r="K18" s="1721">
        <v>3</v>
      </c>
      <c r="L18" s="1721">
        <v>548252000</v>
      </c>
      <c r="M18" s="1719" t="s">
        <v>1241</v>
      </c>
      <c r="N18" s="1720" t="s">
        <v>1241</v>
      </c>
    </row>
    <row r="19" spans="1:14" s="642" customFormat="1" x14ac:dyDescent="0.15">
      <c r="A19" s="1724"/>
      <c r="B19" s="1724"/>
      <c r="C19" s="1725"/>
      <c r="D19" s="1725"/>
      <c r="E19" s="1725"/>
      <c r="F19" s="1725"/>
      <c r="G19" s="1725"/>
      <c r="H19" s="1725"/>
      <c r="I19" s="1725"/>
      <c r="J19" s="1725"/>
      <c r="K19" s="1725"/>
      <c r="L19" s="1725"/>
      <c r="M19" s="1725"/>
      <c r="N19" s="1725"/>
    </row>
    <row r="20" spans="1:14" s="642" customFormat="1" x14ac:dyDescent="0.15">
      <c r="A20" s="1689"/>
      <c r="B20" s="1689"/>
      <c r="C20" s="1689"/>
      <c r="D20" s="1689"/>
      <c r="E20" s="1689"/>
      <c r="F20" s="1689"/>
      <c r="G20" s="1689"/>
      <c r="H20" s="1689"/>
      <c r="I20" s="1689"/>
      <c r="J20" s="1689"/>
      <c r="K20" s="1689"/>
      <c r="L20" s="1689"/>
      <c r="M20" s="1689"/>
      <c r="N20" s="1689"/>
    </row>
    <row r="21" spans="1:14" s="642" customFormat="1" x14ac:dyDescent="0.15">
      <c r="A21" s="1690" t="s">
        <v>1824</v>
      </c>
      <c r="B21" s="1689"/>
      <c r="C21" s="1689"/>
      <c r="D21" s="1689"/>
      <c r="E21" s="1689"/>
      <c r="F21" s="1689"/>
      <c r="G21" s="1689"/>
      <c r="H21" s="1689"/>
      <c r="I21" s="1689"/>
      <c r="J21" s="1689"/>
      <c r="K21" s="1689"/>
      <c r="L21" s="1689"/>
      <c r="M21" s="1689"/>
      <c r="N21" s="1689"/>
    </row>
    <row r="22" spans="1:14" s="642" customFormat="1" x14ac:dyDescent="0.15">
      <c r="A22" s="1702" t="s">
        <v>426</v>
      </c>
      <c r="B22" s="1726" t="s">
        <v>1774</v>
      </c>
      <c r="C22" s="1610">
        <v>2020</v>
      </c>
      <c r="D22" s="1610"/>
      <c r="E22" s="1610"/>
      <c r="F22" s="1610"/>
      <c r="G22" s="1610"/>
      <c r="H22" s="1610"/>
      <c r="I22" s="1610">
        <v>2021</v>
      </c>
      <c r="J22" s="1610"/>
      <c r="K22" s="1610"/>
      <c r="L22" s="1610"/>
      <c r="M22" s="1610"/>
      <c r="N22" s="1610"/>
    </row>
    <row r="23" spans="1:14" s="642" customFormat="1" ht="21" x14ac:dyDescent="0.15">
      <c r="A23" s="1707"/>
      <c r="B23" s="1727"/>
      <c r="C23" s="1708" t="s">
        <v>1816</v>
      </c>
      <c r="D23" s="1617" t="s">
        <v>1776</v>
      </c>
      <c r="E23" s="1617" t="s">
        <v>1817</v>
      </c>
      <c r="F23" s="1617" t="s">
        <v>1821</v>
      </c>
      <c r="G23" s="1617" t="s">
        <v>1825</v>
      </c>
      <c r="H23" s="1617" t="s">
        <v>1826</v>
      </c>
      <c r="I23" s="1708" t="s">
        <v>1816</v>
      </c>
      <c r="J23" s="1617" t="s">
        <v>1776</v>
      </c>
      <c r="K23" s="1617" t="s">
        <v>1817</v>
      </c>
      <c r="L23" s="1617" t="s">
        <v>1821</v>
      </c>
      <c r="M23" s="1709" t="s">
        <v>1819</v>
      </c>
      <c r="N23" s="1709" t="s">
        <v>1820</v>
      </c>
    </row>
    <row r="24" spans="1:14" s="642" customFormat="1" x14ac:dyDescent="0.15">
      <c r="A24" s="1728" t="s">
        <v>50</v>
      </c>
      <c r="B24" s="1728"/>
      <c r="C24" s="1713">
        <v>342</v>
      </c>
      <c r="D24" s="1712">
        <v>1249044256</v>
      </c>
      <c r="E24" s="1712">
        <v>11</v>
      </c>
      <c r="F24" s="1712">
        <v>976321256</v>
      </c>
      <c r="G24" s="1712">
        <v>331</v>
      </c>
      <c r="H24" s="1712">
        <v>272723000</v>
      </c>
      <c r="I24" s="1729">
        <v>170</v>
      </c>
      <c r="J24" s="1730">
        <v>1086130000</v>
      </c>
      <c r="K24" s="1730">
        <v>12</v>
      </c>
      <c r="L24" s="1730">
        <v>871060000</v>
      </c>
      <c r="M24" s="1730">
        <v>158</v>
      </c>
      <c r="N24" s="1731">
        <v>215070000</v>
      </c>
    </row>
    <row r="25" spans="1:14" s="642" customFormat="1" x14ac:dyDescent="0.15">
      <c r="A25" s="1716" t="s">
        <v>87</v>
      </c>
      <c r="B25" s="1647" t="s">
        <v>1785</v>
      </c>
      <c r="C25" s="1711">
        <v>88</v>
      </c>
      <c r="D25" s="1712">
        <v>95442000</v>
      </c>
      <c r="E25" s="1717">
        <v>1</v>
      </c>
      <c r="F25" s="1717">
        <v>10800000</v>
      </c>
      <c r="G25" s="1717">
        <v>87</v>
      </c>
      <c r="H25" s="1717">
        <v>84642000</v>
      </c>
      <c r="I25" s="1732">
        <v>11</v>
      </c>
      <c r="J25" s="115">
        <v>25149658</v>
      </c>
      <c r="K25" s="118">
        <v>1</v>
      </c>
      <c r="L25" s="118">
        <v>10800000</v>
      </c>
      <c r="M25" s="118">
        <v>10</v>
      </c>
      <c r="N25" s="1733">
        <v>14349658</v>
      </c>
    </row>
    <row r="26" spans="1:14" s="642" customFormat="1" x14ac:dyDescent="0.15">
      <c r="A26" s="1716" t="s">
        <v>1786</v>
      </c>
      <c r="B26" s="1647" t="s">
        <v>1787</v>
      </c>
      <c r="C26" s="1711">
        <v>1</v>
      </c>
      <c r="D26" s="1712">
        <v>36114000</v>
      </c>
      <c r="E26" s="1717">
        <v>1</v>
      </c>
      <c r="F26" s="1717">
        <v>36114000</v>
      </c>
      <c r="G26" s="1717">
        <v>0</v>
      </c>
      <c r="H26" s="1717">
        <v>0</v>
      </c>
      <c r="I26" s="1732">
        <v>22</v>
      </c>
      <c r="J26" s="115">
        <v>54364000</v>
      </c>
      <c r="K26" s="118">
        <v>1</v>
      </c>
      <c r="L26" s="118">
        <v>36114000</v>
      </c>
      <c r="M26" s="118">
        <v>21</v>
      </c>
      <c r="N26" s="1733">
        <v>18250000</v>
      </c>
    </row>
    <row r="27" spans="1:14" s="642" customFormat="1" x14ac:dyDescent="0.15">
      <c r="A27" s="1716" t="s">
        <v>89</v>
      </c>
      <c r="B27" s="1245" t="s">
        <v>1788</v>
      </c>
      <c r="C27" s="1711">
        <v>1</v>
      </c>
      <c r="D27" s="1712">
        <v>12240000</v>
      </c>
      <c r="E27" s="1717">
        <v>1</v>
      </c>
      <c r="F27" s="1717">
        <v>12240000</v>
      </c>
      <c r="G27" s="1719">
        <v>0</v>
      </c>
      <c r="H27" s="1719">
        <v>0</v>
      </c>
      <c r="I27" s="1732">
        <v>10</v>
      </c>
      <c r="J27" s="115">
        <v>42240000</v>
      </c>
      <c r="K27" s="118">
        <v>1</v>
      </c>
      <c r="L27" s="118">
        <v>12240000</v>
      </c>
      <c r="M27" s="118">
        <v>9</v>
      </c>
      <c r="N27" s="1733">
        <v>30000000</v>
      </c>
    </row>
    <row r="28" spans="1:14" s="642" customFormat="1" x14ac:dyDescent="0.15">
      <c r="A28" s="1716" t="s">
        <v>92</v>
      </c>
      <c r="B28" s="1245" t="s">
        <v>1790</v>
      </c>
      <c r="C28" s="1711">
        <v>27</v>
      </c>
      <c r="D28" s="1712">
        <v>49596000</v>
      </c>
      <c r="E28" s="1717">
        <v>1</v>
      </c>
      <c r="F28" s="1717">
        <v>29596000</v>
      </c>
      <c r="G28" s="1719">
        <v>26</v>
      </c>
      <c r="H28" s="1719">
        <v>20000000</v>
      </c>
      <c r="I28" s="1732">
        <v>13</v>
      </c>
      <c r="J28" s="115">
        <v>37142289</v>
      </c>
      <c r="K28" s="118">
        <v>1</v>
      </c>
      <c r="L28" s="118">
        <v>29526000</v>
      </c>
      <c r="M28" s="118">
        <v>12</v>
      </c>
      <c r="N28" s="1733">
        <v>7616289</v>
      </c>
    </row>
    <row r="29" spans="1:14" s="642" customFormat="1" ht="21" x14ac:dyDescent="0.15">
      <c r="A29" s="1716" t="s">
        <v>1791</v>
      </c>
      <c r="B29" s="1245" t="s">
        <v>1792</v>
      </c>
      <c r="C29" s="1711">
        <v>16</v>
      </c>
      <c r="D29" s="1712">
        <v>134200000</v>
      </c>
      <c r="E29" s="1717">
        <v>1</v>
      </c>
      <c r="F29" s="1717">
        <v>110200000</v>
      </c>
      <c r="G29" s="1717">
        <v>15</v>
      </c>
      <c r="H29" s="1717">
        <v>24000000</v>
      </c>
      <c r="I29" s="1732">
        <v>16</v>
      </c>
      <c r="J29" s="115">
        <v>106179968</v>
      </c>
      <c r="K29" s="118">
        <v>1</v>
      </c>
      <c r="L29" s="118">
        <v>70560000</v>
      </c>
      <c r="M29" s="118">
        <v>15</v>
      </c>
      <c r="N29" s="1733">
        <v>35619968</v>
      </c>
    </row>
    <row r="30" spans="1:14" s="642" customFormat="1" x14ac:dyDescent="0.15">
      <c r="A30" s="1242" t="s">
        <v>95</v>
      </c>
      <c r="B30" s="1245" t="s">
        <v>1793</v>
      </c>
      <c r="C30" s="1711">
        <v>0</v>
      </c>
      <c r="D30" s="1712">
        <v>0</v>
      </c>
      <c r="E30" s="1717">
        <v>0</v>
      </c>
      <c r="F30" s="1717">
        <v>0</v>
      </c>
      <c r="G30" s="1717">
        <v>0</v>
      </c>
      <c r="H30" s="1717">
        <v>0</v>
      </c>
      <c r="I30" s="1732">
        <v>0</v>
      </c>
      <c r="J30" s="115">
        <v>0</v>
      </c>
      <c r="K30" s="118">
        <v>0</v>
      </c>
      <c r="L30" s="118">
        <v>0</v>
      </c>
      <c r="M30" s="118">
        <v>0</v>
      </c>
      <c r="N30" s="1733">
        <v>0</v>
      </c>
    </row>
    <row r="31" spans="1:14" s="642" customFormat="1" x14ac:dyDescent="0.15">
      <c r="A31" s="1242" t="s">
        <v>1822</v>
      </c>
      <c r="B31" s="1245" t="s">
        <v>1793</v>
      </c>
      <c r="C31" s="1711">
        <v>0</v>
      </c>
      <c r="D31" s="1712">
        <v>0</v>
      </c>
      <c r="E31" s="1717">
        <v>0</v>
      </c>
      <c r="F31" s="1717">
        <v>0</v>
      </c>
      <c r="G31" s="1717">
        <v>0</v>
      </c>
      <c r="H31" s="1717">
        <v>0</v>
      </c>
      <c r="I31" s="1732">
        <v>1</v>
      </c>
      <c r="J31" s="115">
        <v>0</v>
      </c>
      <c r="K31" s="118">
        <v>1</v>
      </c>
      <c r="L31" s="118">
        <v>0</v>
      </c>
      <c r="M31" s="118">
        <v>0</v>
      </c>
      <c r="N31" s="1733">
        <v>0</v>
      </c>
    </row>
    <row r="32" spans="1:14" s="642" customFormat="1" x14ac:dyDescent="0.15">
      <c r="A32" s="1716" t="s">
        <v>97</v>
      </c>
      <c r="B32" s="1245" t="s">
        <v>1793</v>
      </c>
      <c r="C32" s="1711">
        <v>61</v>
      </c>
      <c r="D32" s="1712">
        <v>135480000</v>
      </c>
      <c r="E32" s="1717">
        <v>1</v>
      </c>
      <c r="F32" s="1717">
        <v>65480000</v>
      </c>
      <c r="G32" s="1717">
        <v>60</v>
      </c>
      <c r="H32" s="1717">
        <v>70000000</v>
      </c>
      <c r="I32" s="1732">
        <v>22</v>
      </c>
      <c r="J32" s="115">
        <v>94727585</v>
      </c>
      <c r="K32" s="118">
        <v>1</v>
      </c>
      <c r="L32" s="118">
        <v>65480000</v>
      </c>
      <c r="M32" s="118">
        <v>21</v>
      </c>
      <c r="N32" s="1733">
        <v>29247585</v>
      </c>
    </row>
    <row r="33" spans="1:14" s="642" customFormat="1" x14ac:dyDescent="0.15">
      <c r="A33" s="1683" t="s">
        <v>98</v>
      </c>
      <c r="B33" s="1245" t="s">
        <v>1795</v>
      </c>
      <c r="C33" s="1711">
        <v>1</v>
      </c>
      <c r="D33" s="1712">
        <v>53360000</v>
      </c>
      <c r="E33" s="1717">
        <v>1</v>
      </c>
      <c r="F33" s="1717">
        <v>53360000</v>
      </c>
      <c r="G33" s="1717">
        <v>0</v>
      </c>
      <c r="H33" s="1717">
        <v>0</v>
      </c>
      <c r="I33" s="1732">
        <v>38</v>
      </c>
      <c r="J33" s="115">
        <v>83346500</v>
      </c>
      <c r="K33" s="118">
        <v>1</v>
      </c>
      <c r="L33" s="118">
        <v>53360000</v>
      </c>
      <c r="M33" s="118">
        <v>37</v>
      </c>
      <c r="N33" s="1733">
        <v>29986500</v>
      </c>
    </row>
    <row r="34" spans="1:14" s="642" customFormat="1" x14ac:dyDescent="0.15">
      <c r="A34" s="1716" t="s">
        <v>99</v>
      </c>
      <c r="B34" s="1245" t="s">
        <v>1808</v>
      </c>
      <c r="C34" s="1711">
        <v>44</v>
      </c>
      <c r="D34" s="1712">
        <v>40000000</v>
      </c>
      <c r="E34" s="1717">
        <v>0</v>
      </c>
      <c r="F34" s="1717" t="s">
        <v>1241</v>
      </c>
      <c r="G34" s="1719">
        <v>44</v>
      </c>
      <c r="H34" s="1719">
        <v>40000000</v>
      </c>
      <c r="I34" s="1732">
        <v>11</v>
      </c>
      <c r="J34" s="115">
        <v>58880000</v>
      </c>
      <c r="K34" s="118">
        <v>1</v>
      </c>
      <c r="L34" s="118">
        <v>38880000</v>
      </c>
      <c r="M34" s="118">
        <v>10</v>
      </c>
      <c r="N34" s="1733">
        <v>20000000</v>
      </c>
    </row>
    <row r="35" spans="1:14" s="642" customFormat="1" x14ac:dyDescent="0.15">
      <c r="A35" s="1716" t="s">
        <v>1797</v>
      </c>
      <c r="B35" s="1245" t="s">
        <v>1809</v>
      </c>
      <c r="C35" s="1711">
        <v>50</v>
      </c>
      <c r="D35" s="1712">
        <v>96361000</v>
      </c>
      <c r="E35" s="1717">
        <v>1</v>
      </c>
      <c r="F35" s="1717">
        <v>67280000</v>
      </c>
      <c r="G35" s="1717">
        <v>49</v>
      </c>
      <c r="H35" s="1717">
        <v>29081000</v>
      </c>
      <c r="I35" s="1732">
        <v>17</v>
      </c>
      <c r="J35" s="115">
        <v>20000000</v>
      </c>
      <c r="K35" s="118">
        <v>1</v>
      </c>
      <c r="L35" s="118">
        <v>0</v>
      </c>
      <c r="M35" s="118">
        <v>16</v>
      </c>
      <c r="N35" s="1733">
        <v>20000000</v>
      </c>
    </row>
    <row r="36" spans="1:14" s="642" customFormat="1" x14ac:dyDescent="0.15">
      <c r="A36" s="1670" t="s">
        <v>102</v>
      </c>
      <c r="B36" s="1245" t="s">
        <v>1799</v>
      </c>
      <c r="C36" s="1711">
        <v>1</v>
      </c>
      <c r="D36" s="1712">
        <v>14853056</v>
      </c>
      <c r="E36" s="1717">
        <v>1</v>
      </c>
      <c r="F36" s="1717">
        <v>14853056</v>
      </c>
      <c r="G36" s="1719">
        <v>0</v>
      </c>
      <c r="H36" s="1719">
        <v>0</v>
      </c>
      <c r="I36" s="1732">
        <v>8</v>
      </c>
      <c r="J36" s="115">
        <v>25000000</v>
      </c>
      <c r="K36" s="118">
        <v>1</v>
      </c>
      <c r="L36" s="118">
        <v>15000000</v>
      </c>
      <c r="M36" s="118">
        <v>7</v>
      </c>
      <c r="N36" s="1733">
        <v>10000000</v>
      </c>
    </row>
    <row r="37" spans="1:14" s="642" customFormat="1" x14ac:dyDescent="0.15">
      <c r="A37" s="1242" t="s">
        <v>1823</v>
      </c>
      <c r="B37" s="1647" t="s">
        <v>1801</v>
      </c>
      <c r="C37" s="1711">
        <v>52</v>
      </c>
      <c r="D37" s="1712">
        <v>581398200</v>
      </c>
      <c r="E37" s="1717">
        <v>2</v>
      </c>
      <c r="F37" s="1717">
        <v>576398200</v>
      </c>
      <c r="G37" s="1719">
        <v>50</v>
      </c>
      <c r="H37" s="1719">
        <v>5000000</v>
      </c>
      <c r="I37" s="1732">
        <v>1</v>
      </c>
      <c r="J37" s="115">
        <v>539100000</v>
      </c>
      <c r="K37" s="118">
        <v>1</v>
      </c>
      <c r="L37" s="118">
        <v>539100000</v>
      </c>
      <c r="M37" s="118">
        <v>0</v>
      </c>
      <c r="N37" s="1733">
        <v>0</v>
      </c>
    </row>
    <row r="38" spans="1:14" s="642" customFormat="1" x14ac:dyDescent="0.15">
      <c r="A38" s="1724"/>
      <c r="B38" s="1724"/>
      <c r="C38" s="1688"/>
      <c r="D38" s="1734"/>
      <c r="E38" s="1689"/>
      <c r="F38" s="1735"/>
      <c r="G38" s="1736"/>
      <c r="H38" s="1737"/>
      <c r="I38" s="1689"/>
      <c r="J38" s="1689"/>
      <c r="K38" s="1245"/>
      <c r="L38" s="1245"/>
      <c r="M38" s="1245"/>
      <c r="N38" s="1245"/>
    </row>
    <row r="39" spans="1:14" x14ac:dyDescent="0.15">
      <c r="A39" s="1242"/>
      <c r="F39" s="1250"/>
      <c r="I39" s="1689"/>
      <c r="J39" s="1689"/>
    </row>
    <row r="40" spans="1:14" x14ac:dyDescent="0.15">
      <c r="A40" s="1690" t="s">
        <v>1824</v>
      </c>
      <c r="I40" s="1689"/>
      <c r="J40" s="1689"/>
    </row>
    <row r="41" spans="1:14" x14ac:dyDescent="0.15">
      <c r="A41" s="1702" t="s">
        <v>426</v>
      </c>
      <c r="B41" s="1726" t="s">
        <v>1774</v>
      </c>
      <c r="C41" s="1610">
        <v>2022</v>
      </c>
      <c r="D41" s="1610"/>
      <c r="E41" s="1610"/>
      <c r="F41" s="1610"/>
      <c r="G41" s="1610"/>
      <c r="H41" s="1610"/>
      <c r="I41" s="1689"/>
      <c r="J41" s="1689"/>
    </row>
    <row r="42" spans="1:14" ht="21" x14ac:dyDescent="0.15">
      <c r="A42" s="1707"/>
      <c r="B42" s="1727"/>
      <c r="C42" s="1708" t="s">
        <v>1816</v>
      </c>
      <c r="D42" s="1617" t="s">
        <v>1776</v>
      </c>
      <c r="E42" s="1617" t="s">
        <v>1817</v>
      </c>
      <c r="F42" s="1617" t="s">
        <v>1821</v>
      </c>
      <c r="G42" s="1709" t="s">
        <v>1819</v>
      </c>
      <c r="H42" s="1709" t="s">
        <v>1820</v>
      </c>
      <c r="I42" s="1689"/>
      <c r="J42" s="1689"/>
    </row>
    <row r="43" spans="1:14" x14ac:dyDescent="0.15">
      <c r="A43" s="1232" t="s">
        <v>50</v>
      </c>
      <c r="B43" s="1738"/>
      <c r="C43" s="1729">
        <v>169</v>
      </c>
      <c r="D43" s="1730">
        <v>1122939894</v>
      </c>
      <c r="E43" s="1730">
        <v>11</v>
      </c>
      <c r="F43" s="1730">
        <v>906887000</v>
      </c>
      <c r="G43" s="1730">
        <v>158</v>
      </c>
      <c r="H43" s="1731">
        <v>216052894</v>
      </c>
      <c r="I43" s="1689"/>
      <c r="J43" s="1689"/>
    </row>
    <row r="44" spans="1:14" x14ac:dyDescent="0.15">
      <c r="A44" s="1242" t="s">
        <v>87</v>
      </c>
      <c r="B44" s="1647" t="s">
        <v>1785</v>
      </c>
      <c r="C44" s="1732">
        <v>19</v>
      </c>
      <c r="D44" s="115">
        <v>60873800</v>
      </c>
      <c r="E44" s="118">
        <v>1</v>
      </c>
      <c r="F44" s="118">
        <v>46000000</v>
      </c>
      <c r="G44" s="118">
        <v>18</v>
      </c>
      <c r="H44" s="1733">
        <v>14873800</v>
      </c>
      <c r="I44" s="1689"/>
      <c r="J44" s="1689"/>
    </row>
    <row r="45" spans="1:14" x14ac:dyDescent="0.15">
      <c r="A45" s="1242" t="s">
        <v>88</v>
      </c>
      <c r="B45" s="1647" t="s">
        <v>1787</v>
      </c>
      <c r="C45" s="1732">
        <v>8</v>
      </c>
      <c r="D45" s="115">
        <v>72269559</v>
      </c>
      <c r="E45" s="118">
        <v>1</v>
      </c>
      <c r="F45" s="118">
        <v>61000000</v>
      </c>
      <c r="G45" s="118">
        <v>7</v>
      </c>
      <c r="H45" s="1733">
        <v>11269559</v>
      </c>
      <c r="I45" s="1689"/>
      <c r="J45" s="1689"/>
    </row>
    <row r="46" spans="1:14" x14ac:dyDescent="0.15">
      <c r="A46" s="1242" t="s">
        <v>89</v>
      </c>
      <c r="B46" s="1245" t="s">
        <v>1788</v>
      </c>
      <c r="C46" s="1732">
        <v>8</v>
      </c>
      <c r="D46" s="115">
        <v>54279922</v>
      </c>
      <c r="E46" s="118">
        <v>1</v>
      </c>
      <c r="F46" s="118">
        <v>44000000</v>
      </c>
      <c r="G46" s="118">
        <v>7</v>
      </c>
      <c r="H46" s="1733">
        <v>10279922</v>
      </c>
      <c r="I46" s="1689"/>
      <c r="J46" s="1689"/>
    </row>
    <row r="47" spans="1:14" x14ac:dyDescent="0.15">
      <c r="A47" s="1242" t="s">
        <v>1789</v>
      </c>
      <c r="B47" s="1245" t="s">
        <v>1790</v>
      </c>
      <c r="C47" s="1732">
        <v>1</v>
      </c>
      <c r="D47" s="115">
        <v>38000000</v>
      </c>
      <c r="E47" s="118">
        <v>1</v>
      </c>
      <c r="F47" s="118">
        <v>38000000</v>
      </c>
      <c r="G47" s="118">
        <v>0</v>
      </c>
      <c r="H47" s="1733">
        <v>0</v>
      </c>
      <c r="I47" s="1689"/>
      <c r="J47" s="1689"/>
    </row>
    <row r="48" spans="1:14" ht="21" x14ac:dyDescent="0.15">
      <c r="A48" s="1242" t="s">
        <v>1791</v>
      </c>
      <c r="B48" s="1245" t="s">
        <v>1792</v>
      </c>
      <c r="C48" s="1732">
        <v>33</v>
      </c>
      <c r="D48" s="115">
        <v>195030666</v>
      </c>
      <c r="E48" s="118">
        <v>1</v>
      </c>
      <c r="F48" s="118">
        <v>151343216</v>
      </c>
      <c r="G48" s="118">
        <v>32</v>
      </c>
      <c r="H48" s="1733">
        <v>43687450</v>
      </c>
      <c r="I48" s="1689"/>
      <c r="J48" s="1689"/>
    </row>
    <row r="49" spans="1:10" x14ac:dyDescent="0.15">
      <c r="A49" s="1242" t="s">
        <v>95</v>
      </c>
      <c r="B49" s="1245" t="s">
        <v>1793</v>
      </c>
      <c r="C49" s="1732">
        <v>0</v>
      </c>
      <c r="D49" s="115">
        <v>0</v>
      </c>
      <c r="E49" s="118">
        <v>0</v>
      </c>
      <c r="F49" s="118">
        <v>0</v>
      </c>
      <c r="G49" s="118">
        <v>0</v>
      </c>
      <c r="H49" s="1733">
        <v>0</v>
      </c>
      <c r="I49" s="1689"/>
      <c r="J49" s="1689"/>
    </row>
    <row r="50" spans="1:10" x14ac:dyDescent="0.15">
      <c r="A50" s="1242" t="s">
        <v>1822</v>
      </c>
      <c r="B50" s="1245" t="s">
        <v>1793</v>
      </c>
      <c r="C50" s="1732">
        <v>22</v>
      </c>
      <c r="D50" s="115">
        <v>77548960</v>
      </c>
      <c r="E50" s="118">
        <v>1</v>
      </c>
      <c r="F50" s="118">
        <v>38774480</v>
      </c>
      <c r="G50" s="118">
        <v>21</v>
      </c>
      <c r="H50" s="1733">
        <v>38774480</v>
      </c>
      <c r="I50" s="1689"/>
      <c r="J50" s="1689"/>
    </row>
    <row r="51" spans="1:10" x14ac:dyDescent="0.15">
      <c r="A51" s="1242" t="s">
        <v>97</v>
      </c>
      <c r="B51" s="1245" t="s">
        <v>1793</v>
      </c>
      <c r="C51" s="1732">
        <v>48</v>
      </c>
      <c r="D51" s="115">
        <v>207748811</v>
      </c>
      <c r="E51" s="118">
        <v>1</v>
      </c>
      <c r="F51" s="118">
        <v>154555128</v>
      </c>
      <c r="G51" s="118">
        <v>47</v>
      </c>
      <c r="H51" s="1733">
        <v>53193683</v>
      </c>
      <c r="I51" s="1689"/>
      <c r="J51" s="1689"/>
    </row>
    <row r="52" spans="1:10" x14ac:dyDescent="0.15">
      <c r="A52" s="1683" t="s">
        <v>98</v>
      </c>
      <c r="B52" s="1245" t="s">
        <v>1795</v>
      </c>
      <c r="C52" s="1732">
        <v>13</v>
      </c>
      <c r="D52" s="115">
        <v>105513000</v>
      </c>
      <c r="E52" s="118">
        <v>1</v>
      </c>
      <c r="F52" s="118">
        <v>85660000</v>
      </c>
      <c r="G52" s="118">
        <v>12</v>
      </c>
      <c r="H52" s="1733">
        <v>19853000</v>
      </c>
      <c r="I52" s="1689"/>
      <c r="J52" s="1689"/>
    </row>
    <row r="53" spans="1:10" x14ac:dyDescent="0.15">
      <c r="A53" s="1242" t="s">
        <v>99</v>
      </c>
      <c r="B53" s="1245" t="s">
        <v>1808</v>
      </c>
      <c r="C53" s="1732">
        <v>14</v>
      </c>
      <c r="D53" s="115">
        <v>24121000</v>
      </c>
      <c r="E53" s="118">
        <v>0</v>
      </c>
      <c r="F53" s="118">
        <v>0</v>
      </c>
      <c r="G53" s="118">
        <v>14</v>
      </c>
      <c r="H53" s="1733">
        <v>24121000</v>
      </c>
      <c r="I53" s="1689"/>
      <c r="J53" s="1689"/>
    </row>
    <row r="54" spans="1:10" x14ac:dyDescent="0.15">
      <c r="A54" s="1242" t="s">
        <v>100</v>
      </c>
      <c r="B54" s="1245" t="s">
        <v>1809</v>
      </c>
      <c r="C54" s="1732">
        <v>1</v>
      </c>
      <c r="D54" s="115">
        <v>74000000</v>
      </c>
      <c r="E54" s="118">
        <v>1</v>
      </c>
      <c r="F54" s="118">
        <v>74000000</v>
      </c>
      <c r="G54" s="118">
        <v>0</v>
      </c>
      <c r="H54" s="1733">
        <v>0</v>
      </c>
      <c r="I54" s="1689"/>
      <c r="J54" s="1689"/>
    </row>
    <row r="55" spans="1:10" x14ac:dyDescent="0.15">
      <c r="A55" s="1242" t="s">
        <v>102</v>
      </c>
      <c r="B55" s="1245" t="s">
        <v>1799</v>
      </c>
      <c r="C55" s="1732">
        <v>0</v>
      </c>
      <c r="D55" s="115">
        <v>0</v>
      </c>
      <c r="E55" s="118">
        <v>0</v>
      </c>
      <c r="F55" s="118">
        <v>0</v>
      </c>
      <c r="G55" s="118">
        <v>0</v>
      </c>
      <c r="H55" s="1733">
        <v>0</v>
      </c>
      <c r="I55" s="1689"/>
      <c r="J55" s="1689"/>
    </row>
    <row r="56" spans="1:10" x14ac:dyDescent="0.15">
      <c r="A56" s="1242" t="s">
        <v>1823</v>
      </c>
      <c r="B56" s="1647" t="s">
        <v>1801</v>
      </c>
      <c r="C56" s="1732">
        <v>2</v>
      </c>
      <c r="D56" s="115">
        <v>213554176</v>
      </c>
      <c r="E56" s="118">
        <v>2</v>
      </c>
      <c r="F56" s="118">
        <v>213554176</v>
      </c>
      <c r="G56" s="118">
        <v>0</v>
      </c>
      <c r="H56" s="1733">
        <v>0</v>
      </c>
      <c r="I56" s="1689"/>
      <c r="J56" s="1689"/>
    </row>
    <row r="57" spans="1:10" x14ac:dyDescent="0.15">
      <c r="A57" s="1249"/>
      <c r="I57" s="1689"/>
      <c r="J57" s="1689"/>
    </row>
    <row r="58" spans="1:10" x14ac:dyDescent="0.15">
      <c r="A58" s="1243" t="s">
        <v>1827</v>
      </c>
      <c r="B58" s="1243"/>
      <c r="C58" s="1243"/>
      <c r="D58" s="1243"/>
      <c r="E58" s="1243"/>
      <c r="F58" s="1243"/>
      <c r="G58" s="1243"/>
      <c r="H58" s="1243"/>
      <c r="I58" s="1689"/>
      <c r="J58" s="1689"/>
    </row>
    <row r="59" spans="1:10" x14ac:dyDescent="0.15">
      <c r="A59" s="1243" t="s">
        <v>1828</v>
      </c>
      <c r="B59" s="1243"/>
      <c r="C59" s="1243"/>
      <c r="D59" s="1243"/>
      <c r="E59" s="1243"/>
      <c r="F59" s="1243"/>
      <c r="G59" s="1243"/>
      <c r="H59" s="1243"/>
      <c r="I59" s="1689"/>
      <c r="J59" s="1689"/>
    </row>
    <row r="60" spans="1:10" x14ac:dyDescent="0.15">
      <c r="A60" s="1453" t="s">
        <v>1829</v>
      </c>
      <c r="B60" s="1243"/>
      <c r="C60" s="1243"/>
      <c r="D60" s="1243"/>
      <c r="E60" s="1243"/>
      <c r="F60" s="1243"/>
      <c r="G60" s="1243"/>
      <c r="H60" s="1243"/>
      <c r="I60" s="1689"/>
      <c r="J60" s="1689"/>
    </row>
    <row r="61" spans="1:10" x14ac:dyDescent="0.15">
      <c r="A61" s="1739" t="s">
        <v>1830</v>
      </c>
      <c r="B61" s="1739"/>
      <c r="C61" s="1739"/>
      <c r="D61" s="1739"/>
      <c r="E61" s="1739"/>
      <c r="F61" s="1739"/>
      <c r="G61" s="1739"/>
      <c r="H61" s="1739"/>
      <c r="I61" s="1689"/>
      <c r="J61" s="1689"/>
    </row>
    <row r="62" spans="1:10" x14ac:dyDescent="0.15">
      <c r="A62" s="1654" t="s">
        <v>43</v>
      </c>
      <c r="B62" s="1654"/>
      <c r="C62" s="1654"/>
      <c r="D62" s="1654"/>
      <c r="E62" s="1654"/>
      <c r="F62" s="1654"/>
      <c r="G62" s="1654"/>
      <c r="H62" s="1654"/>
      <c r="I62" s="1689"/>
      <c r="J62" s="1689"/>
    </row>
    <row r="63" spans="1:10" x14ac:dyDescent="0.15">
      <c r="A63" s="1283" t="s">
        <v>1124</v>
      </c>
      <c r="B63" s="1654"/>
      <c r="C63" s="1654"/>
      <c r="D63" s="1654"/>
      <c r="E63" s="1654"/>
      <c r="F63" s="1654"/>
      <c r="G63" s="1654"/>
      <c r="H63" s="1654"/>
      <c r="I63" s="1689"/>
      <c r="J63" s="1689"/>
    </row>
    <row r="64" spans="1:10" x14ac:dyDescent="0.15">
      <c r="A64" s="1249" t="s">
        <v>1716</v>
      </c>
      <c r="B64" s="1249"/>
      <c r="C64" s="1249"/>
      <c r="D64" s="1249"/>
      <c r="E64" s="1249"/>
      <c r="F64" s="1249"/>
      <c r="G64" s="1249"/>
      <c r="H64" s="1249"/>
      <c r="I64" s="1689"/>
      <c r="J64" s="1689"/>
    </row>
    <row r="66" spans="1:1" x14ac:dyDescent="0.15">
      <c r="A66" s="396" t="s">
        <v>118</v>
      </c>
    </row>
  </sheetData>
  <hyperlinks>
    <hyperlink ref="A66" location="Índice!A1" display="VOLVER AL ÍNDICE"/>
  </hyperlinks>
  <pageMargins left="0.78740157480314965" right="0.78740157480314965" top="0.78740157480314965" bottom="0.78740157480314965" header="0.78740157480314965" footer="0.78740157480314965"/>
  <pageSetup paperSize="9" orientation="portrait" verticalDpi="300" r:id="rId1"/>
  <headerFooter alignWithMargins="0">
    <oddFooter>&amp;L&amp;C&amp;R</oddFoot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election activeCell="C43" sqref="C43"/>
    </sheetView>
  </sheetViews>
  <sheetFormatPr baseColWidth="10" defaultColWidth="9.140625" defaultRowHeight="10.5" x14ac:dyDescent="0.15"/>
  <cols>
    <col min="1" max="1" width="17" style="1245" customWidth="1"/>
    <col min="2" max="4" width="9.28515625" style="1245" customWidth="1"/>
    <col min="5" max="5" width="13.5703125" style="1245" customWidth="1"/>
    <col min="6" max="8" width="9.28515625" style="1245" customWidth="1"/>
    <col min="9" max="9" width="13.7109375" style="1245" bestFit="1" customWidth="1"/>
    <col min="10" max="12" width="9.28515625" style="1245" customWidth="1"/>
    <col min="13" max="13" width="13.5703125" style="1245" customWidth="1"/>
    <col min="14" max="16" width="9.28515625" style="1245" customWidth="1"/>
    <col min="17" max="17" width="13.7109375" style="1245" bestFit="1" customWidth="1"/>
    <col min="18" max="20" width="9.28515625" style="1245" customWidth="1"/>
    <col min="21" max="21" width="13.5703125" style="1245" customWidth="1"/>
    <col min="22" max="16384" width="9.140625" style="1245"/>
  </cols>
  <sheetData>
    <row r="1" spans="1:21" s="747" customFormat="1" ht="15" customHeight="1" x14ac:dyDescent="0.25">
      <c r="A1" s="761" t="s">
        <v>1831</v>
      </c>
      <c r="B1" s="1740"/>
      <c r="C1" s="1740"/>
      <c r="D1" s="1740"/>
      <c r="E1" s="1740"/>
    </row>
    <row r="2" spans="1:21" ht="12" customHeight="1" x14ac:dyDescent="0.15">
      <c r="A2" s="1249"/>
      <c r="B2" s="1249"/>
      <c r="C2" s="1249"/>
      <c r="D2" s="1249"/>
      <c r="E2" s="1249"/>
    </row>
    <row r="3" spans="1:21" ht="15" customHeight="1" x14ac:dyDescent="0.15">
      <c r="A3" s="1558" t="s">
        <v>426</v>
      </c>
      <c r="B3" s="1741" t="s">
        <v>1323</v>
      </c>
      <c r="C3" s="1741"/>
      <c r="D3" s="1741"/>
      <c r="E3" s="1741"/>
      <c r="F3" s="1610">
        <v>2019</v>
      </c>
      <c r="G3" s="1742"/>
      <c r="H3" s="1742"/>
      <c r="I3" s="1742"/>
      <c r="J3" s="1610">
        <v>2020</v>
      </c>
      <c r="K3" s="1742"/>
      <c r="L3" s="1742"/>
      <c r="M3" s="1742"/>
      <c r="N3" s="1610">
        <v>2021</v>
      </c>
      <c r="O3" s="1742"/>
      <c r="P3" s="1742"/>
      <c r="Q3" s="1742"/>
      <c r="R3" s="1610">
        <v>2022</v>
      </c>
      <c r="S3" s="1742"/>
      <c r="T3" s="1742"/>
      <c r="U3" s="1742"/>
    </row>
    <row r="4" spans="1:21" ht="17.100000000000001" customHeight="1" x14ac:dyDescent="0.15">
      <c r="A4" s="767"/>
      <c r="B4" s="1743" t="s">
        <v>574</v>
      </c>
      <c r="C4" s="1743" t="s">
        <v>1586</v>
      </c>
      <c r="D4" s="1743" t="s">
        <v>1587</v>
      </c>
      <c r="E4" s="1743" t="s">
        <v>1832</v>
      </c>
      <c r="F4" s="1626" t="s">
        <v>574</v>
      </c>
      <c r="G4" s="1626" t="s">
        <v>1586</v>
      </c>
      <c r="H4" s="1626" t="s">
        <v>1587</v>
      </c>
      <c r="I4" s="1626" t="s">
        <v>1832</v>
      </c>
      <c r="J4" s="1626" t="s">
        <v>574</v>
      </c>
      <c r="K4" s="1743" t="s">
        <v>1586</v>
      </c>
      <c r="L4" s="1743" t="s">
        <v>1587</v>
      </c>
      <c r="M4" s="1626" t="s">
        <v>1832</v>
      </c>
      <c r="N4" s="1626" t="s">
        <v>574</v>
      </c>
      <c r="O4" s="1743" t="s">
        <v>1586</v>
      </c>
      <c r="P4" s="1743" t="s">
        <v>1587</v>
      </c>
      <c r="Q4" s="1626" t="s">
        <v>1832</v>
      </c>
      <c r="R4" s="1626" t="s">
        <v>574</v>
      </c>
      <c r="S4" s="1743" t="s">
        <v>1586</v>
      </c>
      <c r="T4" s="1743" t="s">
        <v>1587</v>
      </c>
      <c r="U4" s="1626" t="s">
        <v>1832</v>
      </c>
    </row>
    <row r="5" spans="1:21" ht="11.25" customHeight="1" x14ac:dyDescent="0.15">
      <c r="A5" s="1232" t="s">
        <v>50</v>
      </c>
      <c r="B5" s="1744">
        <v>0</v>
      </c>
      <c r="C5" s="1745">
        <v>0</v>
      </c>
      <c r="D5" s="1745">
        <v>0</v>
      </c>
      <c r="E5" s="1745">
        <v>0</v>
      </c>
      <c r="F5" s="1746">
        <v>101</v>
      </c>
      <c r="G5" s="1746">
        <v>33</v>
      </c>
      <c r="H5" s="1746">
        <v>68</v>
      </c>
      <c r="I5" s="1746">
        <v>144876000</v>
      </c>
      <c r="J5" s="1746">
        <v>332</v>
      </c>
      <c r="K5" s="1746">
        <v>61</v>
      </c>
      <c r="L5" s="1746">
        <v>271</v>
      </c>
      <c r="M5" s="1746">
        <v>272723000</v>
      </c>
      <c r="N5" s="1746">
        <v>158</v>
      </c>
      <c r="O5" s="1746">
        <v>63</v>
      </c>
      <c r="P5" s="1746">
        <v>95</v>
      </c>
      <c r="Q5" s="1746">
        <v>215070000</v>
      </c>
      <c r="R5" s="1746">
        <v>158</v>
      </c>
      <c r="S5" s="1746">
        <v>65</v>
      </c>
      <c r="T5" s="1746">
        <v>93</v>
      </c>
      <c r="U5" s="1746">
        <v>216052894</v>
      </c>
    </row>
    <row r="6" spans="1:21" ht="11.25" customHeight="1" x14ac:dyDescent="0.15">
      <c r="A6" s="1242" t="s">
        <v>87</v>
      </c>
      <c r="B6" s="1744">
        <v>0</v>
      </c>
      <c r="C6" s="1745">
        <v>0</v>
      </c>
      <c r="D6" s="1745">
        <v>0</v>
      </c>
      <c r="E6" s="1745">
        <v>0</v>
      </c>
      <c r="F6" s="1746">
        <v>0</v>
      </c>
      <c r="G6" s="756">
        <v>0</v>
      </c>
      <c r="H6" s="756">
        <v>0</v>
      </c>
      <c r="I6" s="756">
        <v>0</v>
      </c>
      <c r="J6" s="1746">
        <v>0</v>
      </c>
      <c r="K6" s="756">
        <v>0</v>
      </c>
      <c r="L6" s="756">
        <v>0</v>
      </c>
      <c r="M6" s="756">
        <v>0</v>
      </c>
      <c r="N6" s="1746">
        <v>10</v>
      </c>
      <c r="O6" s="756">
        <v>6</v>
      </c>
      <c r="P6" s="756">
        <v>4</v>
      </c>
      <c r="Q6" s="756">
        <v>14349658</v>
      </c>
      <c r="R6" s="1746">
        <v>18</v>
      </c>
      <c r="S6" s="756">
        <v>12</v>
      </c>
      <c r="T6" s="756">
        <v>6</v>
      </c>
      <c r="U6" s="756">
        <v>14873800</v>
      </c>
    </row>
    <row r="7" spans="1:21" ht="11.25" customHeight="1" x14ac:dyDescent="0.15">
      <c r="A7" s="1242" t="s">
        <v>88</v>
      </c>
      <c r="B7" s="1744">
        <v>0</v>
      </c>
      <c r="C7" s="1745">
        <v>0</v>
      </c>
      <c r="D7" s="1745">
        <v>0</v>
      </c>
      <c r="E7" s="1745">
        <v>0</v>
      </c>
      <c r="F7" s="1746">
        <v>0</v>
      </c>
      <c r="G7" s="756">
        <v>0</v>
      </c>
      <c r="H7" s="756">
        <v>0</v>
      </c>
      <c r="I7" s="756">
        <v>0</v>
      </c>
      <c r="J7" s="1746">
        <v>88</v>
      </c>
      <c r="K7" s="756">
        <v>15</v>
      </c>
      <c r="L7" s="756">
        <v>73</v>
      </c>
      <c r="M7" s="756">
        <v>84642000</v>
      </c>
      <c r="N7" s="1746">
        <v>0</v>
      </c>
      <c r="O7" s="756">
        <v>0</v>
      </c>
      <c r="P7" s="756">
        <v>0</v>
      </c>
      <c r="Q7" s="756">
        <v>0</v>
      </c>
      <c r="R7" s="1746">
        <v>7</v>
      </c>
      <c r="S7" s="756">
        <v>1</v>
      </c>
      <c r="T7" s="756">
        <v>6</v>
      </c>
      <c r="U7" s="756">
        <v>11269559</v>
      </c>
    </row>
    <row r="8" spans="1:21" ht="11.25" customHeight="1" x14ac:dyDescent="0.15">
      <c r="A8" s="1242" t="s">
        <v>89</v>
      </c>
      <c r="B8" s="1744">
        <v>0</v>
      </c>
      <c r="C8" s="1745">
        <v>0</v>
      </c>
      <c r="D8" s="1745">
        <v>0</v>
      </c>
      <c r="E8" s="1745">
        <v>0</v>
      </c>
      <c r="F8" s="1746">
        <v>0</v>
      </c>
      <c r="G8" s="756">
        <v>0</v>
      </c>
      <c r="H8" s="756">
        <v>0</v>
      </c>
      <c r="I8" s="756">
        <v>0</v>
      </c>
      <c r="J8" s="1746">
        <v>0</v>
      </c>
      <c r="K8" s="756">
        <v>0</v>
      </c>
      <c r="L8" s="756">
        <v>0</v>
      </c>
      <c r="M8" s="756">
        <v>0</v>
      </c>
      <c r="N8" s="1746">
        <v>21</v>
      </c>
      <c r="O8" s="756">
        <v>7</v>
      </c>
      <c r="P8" s="756">
        <v>14</v>
      </c>
      <c r="Q8" s="756">
        <v>30000000</v>
      </c>
      <c r="R8" s="1746">
        <v>7</v>
      </c>
      <c r="S8" s="756">
        <v>2</v>
      </c>
      <c r="T8" s="756">
        <v>5</v>
      </c>
      <c r="U8" s="756">
        <v>10279922</v>
      </c>
    </row>
    <row r="9" spans="1:21" ht="11.25" customHeight="1" x14ac:dyDescent="0.15">
      <c r="A9" s="1242" t="s">
        <v>90</v>
      </c>
      <c r="B9" s="1744">
        <v>0</v>
      </c>
      <c r="C9" s="1745">
        <v>0</v>
      </c>
      <c r="D9" s="1745">
        <v>0</v>
      </c>
      <c r="E9" s="1745">
        <v>0</v>
      </c>
      <c r="F9" s="1746">
        <v>0</v>
      </c>
      <c r="G9" s="756">
        <v>0</v>
      </c>
      <c r="H9" s="756">
        <v>0</v>
      </c>
      <c r="I9" s="756">
        <v>0</v>
      </c>
      <c r="J9" s="1746">
        <v>0</v>
      </c>
      <c r="K9" s="756">
        <v>0</v>
      </c>
      <c r="L9" s="756">
        <v>0</v>
      </c>
      <c r="M9" s="756">
        <v>0</v>
      </c>
      <c r="N9" s="1746">
        <v>9</v>
      </c>
      <c r="O9" s="756">
        <v>2</v>
      </c>
      <c r="P9" s="756">
        <v>7</v>
      </c>
      <c r="Q9" s="756">
        <v>18250000</v>
      </c>
      <c r="R9" s="1746">
        <v>0</v>
      </c>
      <c r="S9" s="756">
        <v>0</v>
      </c>
      <c r="T9" s="756">
        <v>0</v>
      </c>
      <c r="U9" s="756">
        <v>0</v>
      </c>
    </row>
    <row r="10" spans="1:21" ht="11.25" customHeight="1" x14ac:dyDescent="0.15">
      <c r="A10" s="1242" t="s">
        <v>91</v>
      </c>
      <c r="B10" s="1744">
        <v>0</v>
      </c>
      <c r="C10" s="1745">
        <v>0</v>
      </c>
      <c r="D10" s="1745">
        <v>0</v>
      </c>
      <c r="E10" s="1745">
        <v>0</v>
      </c>
      <c r="F10" s="1746">
        <v>0</v>
      </c>
      <c r="G10" s="756">
        <v>0</v>
      </c>
      <c r="H10" s="756">
        <v>0</v>
      </c>
      <c r="I10" s="756">
        <v>0</v>
      </c>
      <c r="J10" s="1746">
        <v>0</v>
      </c>
      <c r="K10" s="756">
        <v>0</v>
      </c>
      <c r="L10" s="756">
        <v>0</v>
      </c>
      <c r="M10" s="756">
        <v>0</v>
      </c>
      <c r="N10" s="1746">
        <v>0</v>
      </c>
      <c r="O10" s="756">
        <v>0</v>
      </c>
      <c r="P10" s="756">
        <v>0</v>
      </c>
      <c r="Q10" s="756">
        <v>0</v>
      </c>
      <c r="R10" s="1746">
        <v>0</v>
      </c>
      <c r="S10" s="756">
        <v>0</v>
      </c>
      <c r="T10" s="756">
        <v>0</v>
      </c>
      <c r="U10" s="756">
        <v>0</v>
      </c>
    </row>
    <row r="11" spans="1:21" ht="11.25" customHeight="1" x14ac:dyDescent="0.15">
      <c r="A11" s="1242" t="s">
        <v>92</v>
      </c>
      <c r="B11" s="1744">
        <v>0</v>
      </c>
      <c r="C11" s="1745">
        <v>0</v>
      </c>
      <c r="D11" s="1745">
        <v>0</v>
      </c>
      <c r="E11" s="1745">
        <v>0</v>
      </c>
      <c r="F11" s="1746">
        <v>0</v>
      </c>
      <c r="G11" s="756">
        <v>0</v>
      </c>
      <c r="H11" s="756">
        <v>0</v>
      </c>
      <c r="I11" s="756">
        <v>0</v>
      </c>
      <c r="J11" s="1746">
        <v>26</v>
      </c>
      <c r="K11" s="756">
        <v>6</v>
      </c>
      <c r="L11" s="756">
        <v>20</v>
      </c>
      <c r="M11" s="756">
        <v>20000000</v>
      </c>
      <c r="N11" s="1746">
        <v>12</v>
      </c>
      <c r="O11" s="756">
        <v>3</v>
      </c>
      <c r="P11" s="756">
        <v>9</v>
      </c>
      <c r="Q11" s="756">
        <v>7616289</v>
      </c>
      <c r="R11" s="1746">
        <v>0</v>
      </c>
      <c r="S11" s="756">
        <v>0</v>
      </c>
      <c r="T11" s="756">
        <v>0</v>
      </c>
      <c r="U11" s="756">
        <v>0</v>
      </c>
    </row>
    <row r="12" spans="1:21" ht="11.25" customHeight="1" x14ac:dyDescent="0.15">
      <c r="A12" s="1242" t="s">
        <v>93</v>
      </c>
      <c r="B12" s="1744">
        <v>0</v>
      </c>
      <c r="C12" s="1745">
        <v>0</v>
      </c>
      <c r="D12" s="1745">
        <v>0</v>
      </c>
      <c r="E12" s="1745">
        <v>0</v>
      </c>
      <c r="F12" s="1746">
        <v>0</v>
      </c>
      <c r="G12" s="756">
        <v>0</v>
      </c>
      <c r="H12" s="756">
        <v>0</v>
      </c>
      <c r="I12" s="756">
        <v>0</v>
      </c>
      <c r="J12" s="1746">
        <v>15</v>
      </c>
      <c r="K12" s="756">
        <v>5</v>
      </c>
      <c r="L12" s="756">
        <v>10</v>
      </c>
      <c r="M12" s="756">
        <v>24000000</v>
      </c>
      <c r="N12" s="1746">
        <v>15</v>
      </c>
      <c r="O12" s="756">
        <v>7</v>
      </c>
      <c r="P12" s="756">
        <v>8</v>
      </c>
      <c r="Q12" s="756">
        <v>35619968</v>
      </c>
      <c r="R12" s="1746">
        <v>32</v>
      </c>
      <c r="S12" s="756">
        <v>14</v>
      </c>
      <c r="T12" s="756">
        <v>18</v>
      </c>
      <c r="U12" s="756">
        <v>43687450</v>
      </c>
    </row>
    <row r="13" spans="1:21" ht="11.25" customHeight="1" x14ac:dyDescent="0.15">
      <c r="A13" s="1242" t="s">
        <v>94</v>
      </c>
      <c r="B13" s="1744">
        <v>0</v>
      </c>
      <c r="C13" s="1745">
        <v>0</v>
      </c>
      <c r="D13" s="1745">
        <v>0</v>
      </c>
      <c r="E13" s="1745">
        <v>0</v>
      </c>
      <c r="F13" s="1746">
        <v>0</v>
      </c>
      <c r="G13" s="756">
        <v>0</v>
      </c>
      <c r="H13" s="756">
        <v>0</v>
      </c>
      <c r="I13" s="756">
        <v>0</v>
      </c>
      <c r="J13" s="1746">
        <v>0</v>
      </c>
      <c r="K13" s="756">
        <v>0</v>
      </c>
      <c r="L13" s="756">
        <v>0</v>
      </c>
      <c r="M13" s="756">
        <v>0</v>
      </c>
      <c r="N13" s="1746">
        <v>0</v>
      </c>
      <c r="O13" s="756">
        <v>0</v>
      </c>
      <c r="P13" s="756">
        <v>0</v>
      </c>
      <c r="Q13" s="756">
        <v>0</v>
      </c>
      <c r="R13" s="1746">
        <v>0</v>
      </c>
      <c r="S13" s="756">
        <v>0</v>
      </c>
      <c r="T13" s="756">
        <v>0</v>
      </c>
      <c r="U13" s="756">
        <v>0</v>
      </c>
    </row>
    <row r="14" spans="1:21" ht="11.25" customHeight="1" x14ac:dyDescent="0.15">
      <c r="A14" s="1242" t="s">
        <v>95</v>
      </c>
      <c r="B14" s="1744">
        <v>0</v>
      </c>
      <c r="C14" s="1745">
        <v>0</v>
      </c>
      <c r="D14" s="1745">
        <v>0</v>
      </c>
      <c r="E14" s="1745">
        <v>0</v>
      </c>
      <c r="F14" s="1746">
        <v>0</v>
      </c>
      <c r="G14" s="756">
        <v>0</v>
      </c>
      <c r="H14" s="756">
        <v>0</v>
      </c>
      <c r="I14" s="756">
        <v>0</v>
      </c>
      <c r="J14" s="1746">
        <v>0</v>
      </c>
      <c r="K14" s="756">
        <v>0</v>
      </c>
      <c r="L14" s="756">
        <v>0</v>
      </c>
      <c r="M14" s="756">
        <v>0</v>
      </c>
      <c r="N14" s="1746">
        <v>0</v>
      </c>
      <c r="O14" s="756">
        <v>0</v>
      </c>
      <c r="P14" s="756">
        <v>0</v>
      </c>
      <c r="Q14" s="756">
        <v>0</v>
      </c>
      <c r="R14" s="1746">
        <v>0</v>
      </c>
      <c r="S14" s="756">
        <v>0</v>
      </c>
      <c r="T14" s="756">
        <v>0</v>
      </c>
      <c r="U14" s="756">
        <v>0</v>
      </c>
    </row>
    <row r="15" spans="1:21" ht="14.45" customHeight="1" x14ac:dyDescent="0.15">
      <c r="A15" s="1242" t="s">
        <v>1758</v>
      </c>
      <c r="B15" s="1744">
        <v>0</v>
      </c>
      <c r="C15" s="1745">
        <v>0</v>
      </c>
      <c r="D15" s="1745">
        <v>0</v>
      </c>
      <c r="E15" s="1745">
        <v>0</v>
      </c>
      <c r="F15" s="1746">
        <v>0</v>
      </c>
      <c r="G15" s="756">
        <v>0</v>
      </c>
      <c r="H15" s="756">
        <v>0</v>
      </c>
      <c r="I15" s="756">
        <v>0</v>
      </c>
      <c r="J15" s="1746">
        <v>0</v>
      </c>
      <c r="K15" s="756">
        <v>0</v>
      </c>
      <c r="L15" s="756">
        <v>0</v>
      </c>
      <c r="M15" s="756">
        <v>0</v>
      </c>
      <c r="N15" s="1746">
        <v>0</v>
      </c>
      <c r="O15" s="756">
        <v>0</v>
      </c>
      <c r="P15" s="756">
        <v>0</v>
      </c>
      <c r="Q15" s="756">
        <v>0</v>
      </c>
      <c r="R15" s="1746">
        <v>0</v>
      </c>
      <c r="S15" s="756">
        <v>0</v>
      </c>
      <c r="T15" s="756">
        <v>0</v>
      </c>
      <c r="U15" s="756">
        <v>0</v>
      </c>
    </row>
    <row r="16" spans="1:21" ht="11.25" customHeight="1" x14ac:dyDescent="0.15">
      <c r="A16" s="1242" t="s">
        <v>97</v>
      </c>
      <c r="B16" s="1744">
        <v>0</v>
      </c>
      <c r="C16" s="1745">
        <v>0</v>
      </c>
      <c r="D16" s="1745">
        <v>0</v>
      </c>
      <c r="E16" s="1745">
        <v>0</v>
      </c>
      <c r="F16" s="1746">
        <v>0</v>
      </c>
      <c r="G16" s="756">
        <v>0</v>
      </c>
      <c r="H16" s="756">
        <v>0</v>
      </c>
      <c r="I16" s="756">
        <v>0</v>
      </c>
      <c r="J16" s="1746">
        <v>60</v>
      </c>
      <c r="K16" s="756">
        <v>12</v>
      </c>
      <c r="L16" s="756">
        <v>48</v>
      </c>
      <c r="M16" s="756">
        <v>70000000</v>
      </c>
      <c r="N16" s="1746">
        <v>21</v>
      </c>
      <c r="O16" s="756">
        <v>6</v>
      </c>
      <c r="P16" s="756">
        <v>15</v>
      </c>
      <c r="Q16" s="756">
        <v>29247585</v>
      </c>
      <c r="R16" s="1746">
        <v>21</v>
      </c>
      <c r="S16" s="756">
        <v>8</v>
      </c>
      <c r="T16" s="756">
        <v>13</v>
      </c>
      <c r="U16" s="756">
        <v>38774480</v>
      </c>
    </row>
    <row r="17" spans="1:21" ht="11.25" customHeight="1" x14ac:dyDescent="0.15">
      <c r="A17" s="1242" t="s">
        <v>98</v>
      </c>
      <c r="B17" s="1744">
        <v>0</v>
      </c>
      <c r="C17" s="1745">
        <v>0</v>
      </c>
      <c r="D17" s="1745">
        <v>0</v>
      </c>
      <c r="E17" s="1745">
        <v>0</v>
      </c>
      <c r="F17" s="1746">
        <v>101</v>
      </c>
      <c r="G17" s="756">
        <v>33</v>
      </c>
      <c r="H17" s="756">
        <v>68</v>
      </c>
      <c r="I17" s="756">
        <v>144876000</v>
      </c>
      <c r="J17" s="1746">
        <v>0</v>
      </c>
      <c r="K17" s="756">
        <v>0</v>
      </c>
      <c r="L17" s="756">
        <v>0</v>
      </c>
      <c r="M17" s="756">
        <v>0</v>
      </c>
      <c r="N17" s="1746">
        <v>37</v>
      </c>
      <c r="O17" s="756">
        <v>13</v>
      </c>
      <c r="P17" s="756">
        <v>24</v>
      </c>
      <c r="Q17" s="756">
        <v>29986500</v>
      </c>
      <c r="R17" s="1746">
        <v>47</v>
      </c>
      <c r="S17" s="756">
        <v>15</v>
      </c>
      <c r="T17" s="756">
        <v>32</v>
      </c>
      <c r="U17" s="756">
        <v>53193683</v>
      </c>
    </row>
    <row r="18" spans="1:21" ht="11.25" customHeight="1" x14ac:dyDescent="0.15">
      <c r="A18" s="1242" t="s">
        <v>680</v>
      </c>
      <c r="B18" s="1744">
        <v>0</v>
      </c>
      <c r="C18" s="1745">
        <v>0</v>
      </c>
      <c r="D18" s="1745">
        <v>0</v>
      </c>
      <c r="E18" s="1745">
        <v>0</v>
      </c>
      <c r="F18" s="1746">
        <v>0</v>
      </c>
      <c r="G18" s="756">
        <v>0</v>
      </c>
      <c r="H18" s="756">
        <v>0</v>
      </c>
      <c r="I18" s="756">
        <v>0</v>
      </c>
      <c r="J18" s="1746">
        <v>44</v>
      </c>
      <c r="K18" s="756">
        <v>6</v>
      </c>
      <c r="L18" s="756">
        <v>38</v>
      </c>
      <c r="M18" s="756">
        <v>40000000</v>
      </c>
      <c r="N18" s="1746">
        <v>10</v>
      </c>
      <c r="O18" s="756">
        <v>7</v>
      </c>
      <c r="P18" s="756">
        <v>3</v>
      </c>
      <c r="Q18" s="756">
        <v>20000000</v>
      </c>
      <c r="R18" s="1746">
        <v>12</v>
      </c>
      <c r="S18" s="756">
        <v>3</v>
      </c>
      <c r="T18" s="756">
        <v>9</v>
      </c>
      <c r="U18" s="756">
        <v>19853000</v>
      </c>
    </row>
    <row r="19" spans="1:21" ht="11.25" customHeight="1" x14ac:dyDescent="0.15">
      <c r="A19" s="1242" t="s">
        <v>681</v>
      </c>
      <c r="B19" s="1744">
        <v>0</v>
      </c>
      <c r="C19" s="1745">
        <v>0</v>
      </c>
      <c r="D19" s="1745">
        <v>0</v>
      </c>
      <c r="E19" s="1745">
        <v>0</v>
      </c>
      <c r="F19" s="1746">
        <v>0</v>
      </c>
      <c r="G19" s="756">
        <v>0</v>
      </c>
      <c r="H19" s="756">
        <v>0</v>
      </c>
      <c r="I19" s="756">
        <v>0</v>
      </c>
      <c r="J19" s="1746">
        <v>49</v>
      </c>
      <c r="K19" s="756">
        <v>12</v>
      </c>
      <c r="L19" s="756">
        <v>37</v>
      </c>
      <c r="M19" s="756">
        <v>29081000</v>
      </c>
      <c r="N19" s="1746">
        <v>16</v>
      </c>
      <c r="O19" s="756">
        <v>8</v>
      </c>
      <c r="P19" s="756">
        <v>8</v>
      </c>
      <c r="Q19" s="756">
        <v>20000000</v>
      </c>
      <c r="R19" s="1746">
        <v>14</v>
      </c>
      <c r="S19" s="756">
        <v>10</v>
      </c>
      <c r="T19" s="756">
        <v>4</v>
      </c>
      <c r="U19" s="756">
        <v>24121000</v>
      </c>
    </row>
    <row r="20" spans="1:21" ht="11.25" customHeight="1" x14ac:dyDescent="0.15">
      <c r="A20" s="1242" t="s">
        <v>101</v>
      </c>
      <c r="B20" s="1744">
        <v>0</v>
      </c>
      <c r="C20" s="1745">
        <v>0</v>
      </c>
      <c r="D20" s="1745">
        <v>0</v>
      </c>
      <c r="E20" s="1745">
        <v>0</v>
      </c>
      <c r="F20" s="1746">
        <v>0</v>
      </c>
      <c r="G20" s="756">
        <v>0</v>
      </c>
      <c r="H20" s="756">
        <v>0</v>
      </c>
      <c r="I20" s="756">
        <v>0</v>
      </c>
      <c r="J20" s="1746">
        <v>50</v>
      </c>
      <c r="K20" s="756">
        <v>5</v>
      </c>
      <c r="L20" s="756">
        <v>45</v>
      </c>
      <c r="M20" s="756">
        <v>5000000</v>
      </c>
      <c r="N20" s="1746">
        <v>0</v>
      </c>
      <c r="O20" s="756">
        <v>0</v>
      </c>
      <c r="P20" s="756">
        <v>0</v>
      </c>
      <c r="Q20" s="756">
        <v>0</v>
      </c>
      <c r="R20" s="1746">
        <v>0</v>
      </c>
      <c r="S20" s="756">
        <v>0</v>
      </c>
      <c r="T20" s="756">
        <v>0</v>
      </c>
      <c r="U20" s="756">
        <v>0</v>
      </c>
    </row>
    <row r="21" spans="1:21" ht="11.25" customHeight="1" x14ac:dyDescent="0.15">
      <c r="A21" s="1242" t="s">
        <v>102</v>
      </c>
      <c r="B21" s="1744">
        <v>0</v>
      </c>
      <c r="C21" s="1745">
        <v>0</v>
      </c>
      <c r="D21" s="1745">
        <v>0</v>
      </c>
      <c r="E21" s="1745">
        <v>0</v>
      </c>
      <c r="F21" s="1746">
        <v>0</v>
      </c>
      <c r="G21" s="756">
        <v>0</v>
      </c>
      <c r="H21" s="756">
        <v>0</v>
      </c>
      <c r="I21" s="756">
        <v>0</v>
      </c>
      <c r="J21" s="1746">
        <v>0</v>
      </c>
      <c r="K21" s="756">
        <v>0</v>
      </c>
      <c r="L21" s="756">
        <v>0</v>
      </c>
      <c r="M21" s="756">
        <v>0</v>
      </c>
      <c r="N21" s="1746">
        <v>7</v>
      </c>
      <c r="O21" s="756">
        <v>4</v>
      </c>
      <c r="P21" s="756">
        <v>3</v>
      </c>
      <c r="Q21" s="756">
        <v>10000000</v>
      </c>
      <c r="R21" s="1746">
        <v>0</v>
      </c>
      <c r="S21" s="756">
        <v>0</v>
      </c>
      <c r="T21" s="756">
        <v>0</v>
      </c>
      <c r="U21" s="756">
        <v>0</v>
      </c>
    </row>
    <row r="22" spans="1:21" x14ac:dyDescent="0.15">
      <c r="A22" s="1249"/>
    </row>
    <row r="23" spans="1:21" x14ac:dyDescent="0.15">
      <c r="A23" s="1747" t="s">
        <v>1833</v>
      </c>
    </row>
    <row r="24" spans="1:21" x14ac:dyDescent="0.15">
      <c r="A24" s="746" t="s">
        <v>1834</v>
      </c>
    </row>
    <row r="25" spans="1:21" ht="12.75" customHeight="1" x14ac:dyDescent="0.15">
      <c r="A25" s="1748" t="s">
        <v>43</v>
      </c>
    </row>
    <row r="26" spans="1:21" ht="12.75" customHeight="1" x14ac:dyDescent="0.15">
      <c r="A26" s="1748" t="s">
        <v>1716</v>
      </c>
    </row>
    <row r="28" spans="1:21" x14ac:dyDescent="0.15">
      <c r="A28" s="396" t="s">
        <v>118</v>
      </c>
    </row>
  </sheetData>
  <hyperlinks>
    <hyperlink ref="A28"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C43" sqref="C43"/>
    </sheetView>
  </sheetViews>
  <sheetFormatPr baseColWidth="10" defaultColWidth="9.140625" defaultRowHeight="10.5" x14ac:dyDescent="0.15"/>
  <cols>
    <col min="1" max="1" width="22.140625" style="1245" customWidth="1"/>
    <col min="2" max="2" width="39.28515625" style="1245" customWidth="1"/>
    <col min="3" max="3" width="11.28515625" style="1245" customWidth="1"/>
    <col min="4" max="4" width="15" style="1245" customWidth="1"/>
    <col min="5" max="5" width="11.28515625" style="1245" customWidth="1"/>
    <col min="6" max="6" width="15" style="1245" customWidth="1"/>
    <col min="7" max="7" width="11.28515625" style="1245" customWidth="1"/>
    <col min="8" max="8" width="15" style="1245" customWidth="1"/>
    <col min="9" max="9" width="11.28515625" style="1245" customWidth="1"/>
    <col min="10" max="10" width="15" style="1245" customWidth="1"/>
    <col min="11" max="11" width="11.28515625" style="1245" customWidth="1"/>
    <col min="12" max="12" width="15" style="1245" customWidth="1"/>
    <col min="13" max="16384" width="9.140625" style="1245"/>
  </cols>
  <sheetData>
    <row r="1" spans="1:12" ht="15" customHeight="1" x14ac:dyDescent="0.15">
      <c r="A1" s="761" t="s">
        <v>1835</v>
      </c>
      <c r="B1" s="747"/>
      <c r="C1" s="747"/>
      <c r="D1" s="747"/>
      <c r="E1" s="747"/>
      <c r="F1" s="747"/>
      <c r="G1" s="747"/>
      <c r="H1" s="747"/>
    </row>
    <row r="2" spans="1:12" x14ac:dyDescent="0.15">
      <c r="A2" s="1249"/>
    </row>
    <row r="3" spans="1:12" ht="11.25" customHeight="1" x14ac:dyDescent="0.15">
      <c r="A3" s="1540" t="s">
        <v>426</v>
      </c>
      <c r="B3" s="1540" t="s">
        <v>1774</v>
      </c>
      <c r="C3" s="1749">
        <v>2018</v>
      </c>
      <c r="D3" s="1742"/>
      <c r="E3" s="1749">
        <v>2019</v>
      </c>
      <c r="F3" s="1742"/>
      <c r="G3" s="1749">
        <v>2020</v>
      </c>
      <c r="H3" s="1742"/>
      <c r="I3" s="1749">
        <v>2021</v>
      </c>
      <c r="J3" s="1742"/>
      <c r="K3" s="1749">
        <v>2022</v>
      </c>
      <c r="L3" s="1742"/>
    </row>
    <row r="4" spans="1:12" ht="26.25" customHeight="1" x14ac:dyDescent="0.15">
      <c r="A4" s="1237"/>
      <c r="B4" s="1237"/>
      <c r="C4" s="1750" t="s">
        <v>1836</v>
      </c>
      <c r="D4" s="1751" t="s">
        <v>1832</v>
      </c>
      <c r="E4" s="1750" t="s">
        <v>1837</v>
      </c>
      <c r="F4" s="1617" t="s">
        <v>1832</v>
      </c>
      <c r="G4" s="1750" t="s">
        <v>1837</v>
      </c>
      <c r="H4" s="1617" t="s">
        <v>1832</v>
      </c>
      <c r="I4" s="1750" t="s">
        <v>1837</v>
      </c>
      <c r="J4" s="1617" t="s">
        <v>1832</v>
      </c>
      <c r="K4" s="1750" t="s">
        <v>1837</v>
      </c>
      <c r="L4" s="1617" t="s">
        <v>1832</v>
      </c>
    </row>
    <row r="5" spans="1:12" s="747" customFormat="1" x14ac:dyDescent="0.25">
      <c r="A5" s="1235" t="s">
        <v>50</v>
      </c>
      <c r="B5" s="1752"/>
      <c r="C5" s="1652">
        <v>2947</v>
      </c>
      <c r="D5" s="1753">
        <v>6131052398</v>
      </c>
      <c r="E5" s="1652">
        <v>2444</v>
      </c>
      <c r="F5" s="1754">
        <v>6136360101</v>
      </c>
      <c r="G5" s="1652">
        <v>2150</v>
      </c>
      <c r="H5" s="1754">
        <v>6115877493</v>
      </c>
      <c r="I5" s="1652">
        <v>1790</v>
      </c>
      <c r="J5" s="1754">
        <v>4552497462</v>
      </c>
      <c r="K5" s="1652">
        <f>SUM(K6:K18)</f>
        <v>1760</v>
      </c>
      <c r="L5" s="1652">
        <f>SUM(L6:L18)</f>
        <v>5077148591</v>
      </c>
    </row>
    <row r="6" spans="1:12" s="747" customFormat="1" x14ac:dyDescent="0.25">
      <c r="A6" s="1241" t="s">
        <v>87</v>
      </c>
      <c r="B6" s="1553" t="s">
        <v>1785</v>
      </c>
      <c r="C6" s="1357">
        <v>52</v>
      </c>
      <c r="D6" s="1755">
        <v>132510490</v>
      </c>
      <c r="E6" s="1357">
        <v>46</v>
      </c>
      <c r="F6" s="1755">
        <v>131910208</v>
      </c>
      <c r="G6" s="1357">
        <v>54</v>
      </c>
      <c r="H6" s="1756">
        <v>132735907</v>
      </c>
      <c r="I6" s="1357">
        <v>46</v>
      </c>
      <c r="J6" s="1756">
        <v>120805507</v>
      </c>
      <c r="K6" s="1357">
        <v>34</v>
      </c>
      <c r="L6" s="1756">
        <v>90839693</v>
      </c>
    </row>
    <row r="7" spans="1:12" s="747" customFormat="1" x14ac:dyDescent="0.25">
      <c r="A7" s="1241" t="s">
        <v>1838</v>
      </c>
      <c r="B7" s="1553" t="s">
        <v>1787</v>
      </c>
      <c r="C7" s="1357">
        <v>76</v>
      </c>
      <c r="D7" s="1755">
        <v>255014794</v>
      </c>
      <c r="E7" s="1357">
        <v>76</v>
      </c>
      <c r="F7" s="1755">
        <v>254240063</v>
      </c>
      <c r="G7" s="1357">
        <v>73</v>
      </c>
      <c r="H7" s="1756">
        <v>219959010</v>
      </c>
      <c r="I7" s="1357">
        <v>141</v>
      </c>
      <c r="J7" s="1756">
        <v>238102120</v>
      </c>
      <c r="K7" s="1357">
        <v>120</v>
      </c>
      <c r="L7" s="1756">
        <v>238236768</v>
      </c>
    </row>
    <row r="8" spans="1:12" s="747" customFormat="1" x14ac:dyDescent="0.25">
      <c r="A8" s="1241" t="s">
        <v>89</v>
      </c>
      <c r="B8" s="1757" t="s">
        <v>1788</v>
      </c>
      <c r="C8" s="1357">
        <v>109</v>
      </c>
      <c r="D8" s="1755">
        <v>385436604</v>
      </c>
      <c r="E8" s="1357">
        <v>84</v>
      </c>
      <c r="F8" s="1755">
        <v>373520028</v>
      </c>
      <c r="G8" s="1357">
        <v>65</v>
      </c>
      <c r="H8" s="1756">
        <v>287988116</v>
      </c>
      <c r="I8" s="1357">
        <v>63</v>
      </c>
      <c r="J8" s="1756">
        <v>224866244</v>
      </c>
      <c r="K8" s="1357">
        <v>89</v>
      </c>
      <c r="L8" s="1756">
        <v>264126789</v>
      </c>
    </row>
    <row r="9" spans="1:12" s="747" customFormat="1" x14ac:dyDescent="0.25">
      <c r="A9" s="1241" t="s">
        <v>1789</v>
      </c>
      <c r="B9" s="1757" t="s">
        <v>1790</v>
      </c>
      <c r="C9" s="1357">
        <v>27</v>
      </c>
      <c r="D9" s="1755">
        <v>117645000</v>
      </c>
      <c r="E9" s="1357">
        <v>32</v>
      </c>
      <c r="F9" s="1755">
        <v>135000000</v>
      </c>
      <c r="G9" s="1357">
        <v>43</v>
      </c>
      <c r="H9" s="1756">
        <v>197735000</v>
      </c>
      <c r="I9" s="1357">
        <v>20</v>
      </c>
      <c r="J9" s="1756">
        <v>119889030</v>
      </c>
      <c r="K9" s="1357">
        <v>25</v>
      </c>
      <c r="L9" s="1756">
        <v>119904700</v>
      </c>
    </row>
    <row r="10" spans="1:12" s="747" customFormat="1" ht="21" x14ac:dyDescent="0.25">
      <c r="A10" s="1241" t="s">
        <v>1839</v>
      </c>
      <c r="B10" s="1757" t="s">
        <v>1792</v>
      </c>
      <c r="C10" s="1357">
        <v>80</v>
      </c>
      <c r="D10" s="1755">
        <v>229656091</v>
      </c>
      <c r="E10" s="1357">
        <v>101</v>
      </c>
      <c r="F10" s="1755">
        <v>288987846</v>
      </c>
      <c r="G10" s="1357">
        <v>142</v>
      </c>
      <c r="H10" s="1756">
        <v>300622565</v>
      </c>
      <c r="I10" s="1357">
        <v>119</v>
      </c>
      <c r="J10" s="1756">
        <v>270111208</v>
      </c>
      <c r="K10" s="1357">
        <v>128</v>
      </c>
      <c r="L10" s="1756">
        <v>349449444</v>
      </c>
    </row>
    <row r="11" spans="1:12" s="747" customFormat="1" x14ac:dyDescent="0.15">
      <c r="A11" s="1682" t="s">
        <v>95</v>
      </c>
      <c r="B11" s="1245" t="s">
        <v>1793</v>
      </c>
      <c r="C11" s="1033" t="s">
        <v>39</v>
      </c>
      <c r="D11" s="1033" t="s">
        <v>39</v>
      </c>
      <c r="E11" s="1033">
        <v>17</v>
      </c>
      <c r="F11" s="1033">
        <v>34999999</v>
      </c>
      <c r="G11" s="1357">
        <v>13</v>
      </c>
      <c r="H11" s="1756">
        <v>25000000</v>
      </c>
      <c r="I11" s="1357">
        <v>19</v>
      </c>
      <c r="J11" s="1756">
        <v>27000000</v>
      </c>
      <c r="K11" s="1357">
        <v>12</v>
      </c>
      <c r="L11" s="1756">
        <v>21476296</v>
      </c>
    </row>
    <row r="12" spans="1:12" s="747" customFormat="1" x14ac:dyDescent="0.25">
      <c r="A12" s="1241" t="s">
        <v>1742</v>
      </c>
      <c r="B12" s="1757" t="s">
        <v>1793</v>
      </c>
      <c r="C12" s="1033" t="s">
        <v>39</v>
      </c>
      <c r="D12" s="1033" t="s">
        <v>39</v>
      </c>
      <c r="E12" s="1033">
        <v>0</v>
      </c>
      <c r="F12" s="1033">
        <v>0</v>
      </c>
      <c r="G12" s="1033">
        <v>0</v>
      </c>
      <c r="H12" s="1756">
        <v>0</v>
      </c>
      <c r="I12" s="1033">
        <v>1</v>
      </c>
      <c r="J12" s="1756">
        <v>2000000</v>
      </c>
      <c r="K12" s="1033">
        <v>3</v>
      </c>
      <c r="L12" s="1756">
        <v>6665596</v>
      </c>
    </row>
    <row r="13" spans="1:12" s="747" customFormat="1" x14ac:dyDescent="0.25">
      <c r="A13" s="1241" t="s">
        <v>97</v>
      </c>
      <c r="B13" s="1757" t="s">
        <v>1793</v>
      </c>
      <c r="C13" s="1357">
        <v>609</v>
      </c>
      <c r="D13" s="1755">
        <v>1053978169</v>
      </c>
      <c r="E13" s="1357">
        <v>378</v>
      </c>
      <c r="F13" s="1755">
        <v>834997538</v>
      </c>
      <c r="G13" s="1357">
        <v>274</v>
      </c>
      <c r="H13" s="1756">
        <v>628840909</v>
      </c>
      <c r="I13" s="1357">
        <v>202</v>
      </c>
      <c r="J13" s="1756">
        <v>463862478</v>
      </c>
      <c r="K13" s="1357">
        <v>202</v>
      </c>
      <c r="L13" s="1756">
        <v>533111818</v>
      </c>
    </row>
    <row r="14" spans="1:12" s="747" customFormat="1" x14ac:dyDescent="0.25">
      <c r="A14" s="1758" t="s">
        <v>98</v>
      </c>
      <c r="B14" s="1757" t="s">
        <v>1795</v>
      </c>
      <c r="C14" s="1357">
        <v>1083</v>
      </c>
      <c r="D14" s="1755">
        <v>1978347121</v>
      </c>
      <c r="E14" s="1357">
        <v>914</v>
      </c>
      <c r="F14" s="1755">
        <v>1978615154</v>
      </c>
      <c r="G14" s="1357">
        <v>711</v>
      </c>
      <c r="H14" s="1756">
        <v>2244433339</v>
      </c>
      <c r="I14" s="1357">
        <v>512</v>
      </c>
      <c r="J14" s="1756">
        <v>1418564597</v>
      </c>
      <c r="K14" s="1357">
        <v>578</v>
      </c>
      <c r="L14" s="1756">
        <v>1818089413</v>
      </c>
    </row>
    <row r="15" spans="1:12" s="747" customFormat="1" x14ac:dyDescent="0.25">
      <c r="A15" s="1241" t="s">
        <v>99</v>
      </c>
      <c r="B15" s="1757" t="s">
        <v>1796</v>
      </c>
      <c r="C15" s="1357">
        <v>306</v>
      </c>
      <c r="D15" s="1755">
        <v>827364870</v>
      </c>
      <c r="E15" s="1357">
        <v>232</v>
      </c>
      <c r="F15" s="1755">
        <v>849907439</v>
      </c>
      <c r="G15" s="1357">
        <v>276</v>
      </c>
      <c r="H15" s="1756">
        <v>718829550</v>
      </c>
      <c r="I15" s="1357">
        <v>189</v>
      </c>
      <c r="J15" s="1756">
        <v>453305132</v>
      </c>
      <c r="K15" s="1357">
        <v>141</v>
      </c>
      <c r="L15" s="1756">
        <v>317778020</v>
      </c>
    </row>
    <row r="16" spans="1:12" s="747" customFormat="1" x14ac:dyDescent="0.25">
      <c r="A16" s="1241" t="s">
        <v>1840</v>
      </c>
      <c r="B16" s="1757" t="s">
        <v>1798</v>
      </c>
      <c r="C16" s="1357">
        <v>461</v>
      </c>
      <c r="D16" s="1755">
        <v>920379223</v>
      </c>
      <c r="E16" s="1357">
        <v>383</v>
      </c>
      <c r="F16" s="1755">
        <v>870584272</v>
      </c>
      <c r="G16" s="1357">
        <v>390</v>
      </c>
      <c r="H16" s="1756">
        <v>933898568</v>
      </c>
      <c r="I16" s="1357">
        <v>333</v>
      </c>
      <c r="J16" s="1756">
        <v>778529688</v>
      </c>
      <c r="K16" s="1357">
        <v>336</v>
      </c>
      <c r="L16" s="1756">
        <v>960842603</v>
      </c>
    </row>
    <row r="17" spans="1:12" s="747" customFormat="1" x14ac:dyDescent="0.25">
      <c r="A17" s="1241" t="s">
        <v>102</v>
      </c>
      <c r="B17" s="1757" t="s">
        <v>1799</v>
      </c>
      <c r="C17" s="1357">
        <v>34</v>
      </c>
      <c r="D17" s="1755">
        <v>122425665</v>
      </c>
      <c r="E17" s="1357">
        <v>24</v>
      </c>
      <c r="F17" s="1755">
        <v>90000000</v>
      </c>
      <c r="G17" s="1357">
        <v>25</v>
      </c>
      <c r="H17" s="1756">
        <v>91500000</v>
      </c>
      <c r="I17" s="1357">
        <v>18</v>
      </c>
      <c r="J17" s="1756">
        <v>70200000</v>
      </c>
      <c r="K17" s="1357">
        <v>18</v>
      </c>
      <c r="L17" s="1756">
        <v>78000000</v>
      </c>
    </row>
    <row r="18" spans="1:12" s="747" customFormat="1" x14ac:dyDescent="0.25">
      <c r="A18" s="1241" t="s">
        <v>1841</v>
      </c>
      <c r="B18" s="1553" t="s">
        <v>1801</v>
      </c>
      <c r="C18" s="1357">
        <v>110</v>
      </c>
      <c r="D18" s="1755">
        <v>108294371</v>
      </c>
      <c r="E18" s="1357">
        <v>157</v>
      </c>
      <c r="F18" s="1755">
        <v>293597554</v>
      </c>
      <c r="G18" s="1357">
        <v>84</v>
      </c>
      <c r="H18" s="1756">
        <v>334334529</v>
      </c>
      <c r="I18" s="1357">
        <v>127</v>
      </c>
      <c r="J18" s="1756">
        <v>365261458</v>
      </c>
      <c r="K18" s="1357">
        <v>74</v>
      </c>
      <c r="L18" s="1756">
        <v>278627451</v>
      </c>
    </row>
    <row r="19" spans="1:12" s="747" customFormat="1" x14ac:dyDescent="0.25">
      <c r="A19" s="1241"/>
      <c r="B19" s="1553"/>
      <c r="C19" s="1357"/>
      <c r="D19" s="1755"/>
      <c r="E19" s="1357"/>
      <c r="F19" s="1755"/>
      <c r="G19" s="1755"/>
      <c r="H19" s="1755"/>
    </row>
    <row r="20" spans="1:12" s="747" customFormat="1" ht="11.25" customHeight="1" x14ac:dyDescent="0.25">
      <c r="A20" s="657" t="s">
        <v>1842</v>
      </c>
      <c r="B20" s="762"/>
      <c r="C20" s="762"/>
      <c r="D20" s="762"/>
      <c r="E20" s="762"/>
      <c r="F20" s="762"/>
      <c r="G20" s="762"/>
      <c r="H20" s="762"/>
    </row>
    <row r="21" spans="1:12" s="747" customFormat="1" ht="11.25" customHeight="1" x14ac:dyDescent="0.25">
      <c r="A21" s="762" t="s">
        <v>1843</v>
      </c>
      <c r="B21" s="762"/>
      <c r="C21" s="762"/>
      <c r="D21" s="762"/>
      <c r="E21" s="762"/>
      <c r="F21" s="762"/>
      <c r="G21" s="762"/>
      <c r="H21" s="762"/>
    </row>
    <row r="22" spans="1:12" s="747" customFormat="1" ht="11.25" customHeight="1" x14ac:dyDescent="0.15">
      <c r="A22" s="1748" t="s">
        <v>43</v>
      </c>
      <c r="B22" s="762"/>
      <c r="C22" s="762"/>
      <c r="D22" s="762"/>
      <c r="E22" s="762"/>
      <c r="F22" s="762"/>
      <c r="G22" s="762"/>
      <c r="H22" s="762"/>
    </row>
    <row r="23" spans="1:12" s="747" customFormat="1" ht="11.25" customHeight="1" x14ac:dyDescent="0.25">
      <c r="A23" s="747" t="s">
        <v>1124</v>
      </c>
      <c r="B23" s="760"/>
      <c r="C23" s="760"/>
      <c r="D23" s="760"/>
      <c r="E23" s="760"/>
      <c r="F23" s="762"/>
      <c r="G23" s="762"/>
      <c r="H23" s="762"/>
    </row>
    <row r="24" spans="1:12" s="747" customFormat="1" ht="11.25" customHeight="1" x14ac:dyDescent="0.25">
      <c r="A24" s="762" t="s">
        <v>1716</v>
      </c>
    </row>
    <row r="26" spans="1:12" x14ac:dyDescent="0.15">
      <c r="A26" s="396" t="s">
        <v>118</v>
      </c>
    </row>
  </sheetData>
  <hyperlinks>
    <hyperlink ref="A26"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C43" sqref="C43"/>
    </sheetView>
  </sheetViews>
  <sheetFormatPr baseColWidth="10" defaultColWidth="9.140625" defaultRowHeight="10.5" x14ac:dyDescent="0.15"/>
  <cols>
    <col min="1" max="1" width="20" style="1245" customWidth="1"/>
    <col min="2" max="4" width="12.85546875" style="1245" customWidth="1"/>
    <col min="5" max="5" width="16.7109375" style="1245" customWidth="1"/>
    <col min="6" max="10" width="12.85546875" style="1245" customWidth="1"/>
    <col min="11" max="12" width="10.7109375" style="1245" customWidth="1"/>
    <col min="13" max="13" width="12.85546875" style="1245" customWidth="1"/>
    <col min="14" max="16" width="10.7109375" style="1245" customWidth="1"/>
    <col min="17" max="17" width="12.85546875" style="1245" customWidth="1"/>
    <col min="18" max="20" width="10.7109375" style="1245" customWidth="1"/>
    <col min="21" max="21" width="12.85546875" style="1245" customWidth="1"/>
    <col min="22" max="16384" width="9.140625" style="1245"/>
  </cols>
  <sheetData>
    <row r="1" spans="1:21" s="1352" customFormat="1" ht="15" customHeight="1" x14ac:dyDescent="0.25">
      <c r="A1" s="761" t="s">
        <v>1844</v>
      </c>
      <c r="B1" s="1235"/>
      <c r="C1" s="1235"/>
      <c r="D1" s="1235"/>
      <c r="E1" s="1235"/>
      <c r="F1" s="1235"/>
      <c r="G1" s="1235"/>
      <c r="H1" s="1235"/>
      <c r="I1" s="1235"/>
      <c r="J1" s="747"/>
      <c r="K1" s="747"/>
      <c r="L1" s="747"/>
      <c r="M1" s="747"/>
    </row>
    <row r="3" spans="1:21" ht="21" x14ac:dyDescent="0.15">
      <c r="A3" s="1759" t="s">
        <v>1845</v>
      </c>
      <c r="B3" s="1610">
        <v>2018</v>
      </c>
      <c r="C3" s="1742"/>
      <c r="D3" s="1742"/>
      <c r="E3" s="1742"/>
      <c r="F3" s="1610">
        <v>2019</v>
      </c>
      <c r="G3" s="1742"/>
      <c r="H3" s="1742"/>
      <c r="I3" s="1742"/>
      <c r="J3" s="1610">
        <v>2020</v>
      </c>
      <c r="K3" s="1742"/>
      <c r="L3" s="1742"/>
      <c r="M3" s="1742"/>
      <c r="N3" s="1610">
        <v>2021</v>
      </c>
      <c r="O3" s="1742"/>
      <c r="P3" s="1742"/>
      <c r="Q3" s="1742"/>
      <c r="R3" s="1610">
        <v>2022</v>
      </c>
      <c r="S3" s="1742"/>
      <c r="T3" s="1742"/>
      <c r="U3" s="1742"/>
    </row>
    <row r="4" spans="1:21" x14ac:dyDescent="0.15">
      <c r="A4" s="1237"/>
      <c r="B4" s="1626" t="s">
        <v>574</v>
      </c>
      <c r="C4" s="1626" t="s">
        <v>1154</v>
      </c>
      <c r="D4" s="1626" t="s">
        <v>1153</v>
      </c>
      <c r="E4" s="1760" t="s">
        <v>1846</v>
      </c>
      <c r="F4" s="1626" t="s">
        <v>574</v>
      </c>
      <c r="G4" s="1626" t="s">
        <v>1154</v>
      </c>
      <c r="H4" s="1626" t="s">
        <v>1153</v>
      </c>
      <c r="I4" s="1760" t="s">
        <v>1846</v>
      </c>
      <c r="J4" s="1626" t="s">
        <v>574</v>
      </c>
      <c r="K4" s="1626" t="s">
        <v>1154</v>
      </c>
      <c r="L4" s="1626" t="s">
        <v>1153</v>
      </c>
      <c r="M4" s="1760" t="s">
        <v>1846</v>
      </c>
      <c r="N4" s="1626" t="s">
        <v>574</v>
      </c>
      <c r="O4" s="1626" t="s">
        <v>1154</v>
      </c>
      <c r="P4" s="1626" t="s">
        <v>1153</v>
      </c>
      <c r="Q4" s="1760" t="s">
        <v>1846</v>
      </c>
      <c r="R4" s="1626" t="s">
        <v>574</v>
      </c>
      <c r="S4" s="1626" t="s">
        <v>1154</v>
      </c>
      <c r="T4" s="1626" t="s">
        <v>1153</v>
      </c>
      <c r="U4" s="1760" t="s">
        <v>1846</v>
      </c>
    </row>
    <row r="5" spans="1:21" x14ac:dyDescent="0.15">
      <c r="A5" s="1232" t="s">
        <v>50</v>
      </c>
      <c r="B5" s="1031">
        <v>1813</v>
      </c>
      <c r="C5" s="1031">
        <v>716</v>
      </c>
      <c r="D5" s="1031">
        <v>807</v>
      </c>
      <c r="E5" s="1761">
        <v>290</v>
      </c>
      <c r="F5" s="1031">
        <v>1699</v>
      </c>
      <c r="G5" s="1031">
        <v>727</v>
      </c>
      <c r="H5" s="1031">
        <v>907</v>
      </c>
      <c r="I5" s="1761">
        <v>65</v>
      </c>
      <c r="J5" s="1046">
        <v>1119</v>
      </c>
      <c r="K5" s="1046">
        <v>499</v>
      </c>
      <c r="L5" s="1046">
        <v>528</v>
      </c>
      <c r="M5" s="1669">
        <v>92</v>
      </c>
      <c r="N5" s="1046">
        <v>1405</v>
      </c>
      <c r="O5" s="1046">
        <v>673</v>
      </c>
      <c r="P5" s="1046">
        <v>693</v>
      </c>
      <c r="Q5" s="1669">
        <v>39</v>
      </c>
      <c r="R5" s="1046">
        <f>SUM(R6,R12,R14,R20)</f>
        <v>1841</v>
      </c>
      <c r="S5" s="1046">
        <f>SUM(S6,S12,S14,S20)</f>
        <v>825</v>
      </c>
      <c r="T5" s="1046">
        <f t="shared" ref="T5:U5" si="0">SUM(T6,T12,T14,T20)</f>
        <v>966</v>
      </c>
      <c r="U5" s="1046">
        <f t="shared" si="0"/>
        <v>50</v>
      </c>
    </row>
    <row r="6" spans="1:21" x14ac:dyDescent="0.15">
      <c r="A6" s="1232" t="s">
        <v>771</v>
      </c>
      <c r="B6" s="1031">
        <v>5</v>
      </c>
      <c r="C6" s="1031">
        <v>2</v>
      </c>
      <c r="D6" s="1031">
        <v>3</v>
      </c>
      <c r="E6" s="1762">
        <v>0</v>
      </c>
      <c r="F6" s="1031">
        <v>19</v>
      </c>
      <c r="G6" s="1031">
        <v>12</v>
      </c>
      <c r="H6" s="1031">
        <v>6</v>
      </c>
      <c r="I6" s="1762">
        <v>1</v>
      </c>
      <c r="J6" s="1046">
        <v>11</v>
      </c>
      <c r="K6" s="1046">
        <v>8</v>
      </c>
      <c r="L6" s="1046">
        <v>2</v>
      </c>
      <c r="M6" s="1763">
        <v>1</v>
      </c>
      <c r="N6" s="1046">
        <v>17</v>
      </c>
      <c r="O6" s="1046">
        <v>6</v>
      </c>
      <c r="P6" s="1046">
        <v>10</v>
      </c>
      <c r="Q6" s="1763">
        <v>1</v>
      </c>
      <c r="R6" s="1046">
        <f>SUM(R7:R11)</f>
        <v>7</v>
      </c>
      <c r="S6" s="1046">
        <f>SUM(S7:S11)</f>
        <v>3</v>
      </c>
      <c r="T6" s="1046">
        <f t="shared" ref="T6" si="1">SUM(T7:T11)</f>
        <v>3</v>
      </c>
      <c r="U6" s="1046">
        <f>SUM(U7:U11)</f>
        <v>1</v>
      </c>
    </row>
    <row r="7" spans="1:21" x14ac:dyDescent="0.15">
      <c r="A7" s="1242" t="s">
        <v>87</v>
      </c>
      <c r="B7" s="1031">
        <v>0</v>
      </c>
      <c r="C7" s="1033">
        <v>0</v>
      </c>
      <c r="D7" s="1033">
        <v>0</v>
      </c>
      <c r="E7" s="1764">
        <v>0</v>
      </c>
      <c r="F7" s="1031">
        <v>6</v>
      </c>
      <c r="G7" s="1033">
        <v>2</v>
      </c>
      <c r="H7" s="1033">
        <v>4</v>
      </c>
      <c r="I7" s="1764">
        <v>0</v>
      </c>
      <c r="J7" s="1046">
        <v>7</v>
      </c>
      <c r="K7" s="1179">
        <v>5</v>
      </c>
      <c r="L7" s="1179">
        <v>2</v>
      </c>
      <c r="M7" s="1765">
        <v>0</v>
      </c>
      <c r="N7" s="1046">
        <v>9</v>
      </c>
      <c r="O7" s="1179">
        <v>1</v>
      </c>
      <c r="P7" s="1179">
        <v>8</v>
      </c>
      <c r="Q7" s="1765">
        <v>0</v>
      </c>
      <c r="R7" s="1046">
        <f>SUM(S7:U7)</f>
        <v>1</v>
      </c>
      <c r="S7" s="60">
        <v>0</v>
      </c>
      <c r="T7" s="60">
        <v>1</v>
      </c>
      <c r="U7" s="60">
        <v>0</v>
      </c>
    </row>
    <row r="8" spans="1:21" x14ac:dyDescent="0.15">
      <c r="A8" s="1242" t="s">
        <v>88</v>
      </c>
      <c r="B8" s="1031">
        <v>2</v>
      </c>
      <c r="C8" s="1033">
        <v>1</v>
      </c>
      <c r="D8" s="1033">
        <v>1</v>
      </c>
      <c r="E8" s="1764">
        <v>0</v>
      </c>
      <c r="F8" s="1031">
        <v>8</v>
      </c>
      <c r="G8" s="1033">
        <v>6</v>
      </c>
      <c r="H8" s="1033">
        <v>1</v>
      </c>
      <c r="I8" s="1764">
        <v>1</v>
      </c>
      <c r="J8" s="1046">
        <v>3</v>
      </c>
      <c r="K8" s="1179">
        <v>3</v>
      </c>
      <c r="L8" s="1179">
        <v>0</v>
      </c>
      <c r="M8" s="1765">
        <v>0</v>
      </c>
      <c r="N8" s="1046">
        <v>0</v>
      </c>
      <c r="O8" s="1179">
        <v>0</v>
      </c>
      <c r="P8" s="1179">
        <v>0</v>
      </c>
      <c r="Q8" s="1765">
        <v>0</v>
      </c>
      <c r="R8" s="1046">
        <f t="shared" ref="R8:R21" si="2">SUM(S8:U8)</f>
        <v>4</v>
      </c>
      <c r="S8" s="60">
        <v>3</v>
      </c>
      <c r="T8" s="60">
        <v>1</v>
      </c>
      <c r="U8" s="60">
        <v>0</v>
      </c>
    </row>
    <row r="9" spans="1:21" x14ac:dyDescent="0.15">
      <c r="A9" s="1242" t="s">
        <v>89</v>
      </c>
      <c r="B9" s="1031">
        <v>0</v>
      </c>
      <c r="C9" s="1033">
        <v>0</v>
      </c>
      <c r="D9" s="1033">
        <v>0</v>
      </c>
      <c r="E9" s="1764">
        <v>0</v>
      </c>
      <c r="F9" s="1031">
        <v>5</v>
      </c>
      <c r="G9" s="1033">
        <v>4</v>
      </c>
      <c r="H9" s="1033">
        <v>1</v>
      </c>
      <c r="I9" s="1764">
        <v>0</v>
      </c>
      <c r="J9" s="1046">
        <v>1</v>
      </c>
      <c r="K9" s="1179">
        <v>0</v>
      </c>
      <c r="L9" s="1179">
        <v>0</v>
      </c>
      <c r="M9" s="1765">
        <v>1</v>
      </c>
      <c r="N9" s="1046">
        <v>5</v>
      </c>
      <c r="O9" s="1179">
        <v>4</v>
      </c>
      <c r="P9" s="1179">
        <v>1</v>
      </c>
      <c r="Q9" s="1765">
        <v>0</v>
      </c>
      <c r="R9" s="1046">
        <f t="shared" si="2"/>
        <v>2</v>
      </c>
      <c r="S9" s="60">
        <v>0</v>
      </c>
      <c r="T9" s="60">
        <v>1</v>
      </c>
      <c r="U9" s="60">
        <v>1</v>
      </c>
    </row>
    <row r="10" spans="1:21" x14ac:dyDescent="0.15">
      <c r="A10" s="1242" t="s">
        <v>90</v>
      </c>
      <c r="B10" s="1031">
        <v>3</v>
      </c>
      <c r="C10" s="1033">
        <v>1</v>
      </c>
      <c r="D10" s="1033">
        <v>2</v>
      </c>
      <c r="E10" s="1764">
        <v>0</v>
      </c>
      <c r="F10" s="1031">
        <v>0</v>
      </c>
      <c r="G10" s="1033">
        <v>0</v>
      </c>
      <c r="H10" s="1033">
        <v>0</v>
      </c>
      <c r="I10" s="1764">
        <v>0</v>
      </c>
      <c r="J10" s="1046">
        <v>0</v>
      </c>
      <c r="K10" s="1179">
        <v>0</v>
      </c>
      <c r="L10" s="1179">
        <v>0</v>
      </c>
      <c r="M10" s="1765">
        <v>0</v>
      </c>
      <c r="N10" s="1046">
        <v>3</v>
      </c>
      <c r="O10" s="1179">
        <v>1</v>
      </c>
      <c r="P10" s="1179">
        <v>1</v>
      </c>
      <c r="Q10" s="1765">
        <v>1</v>
      </c>
      <c r="R10" s="1046">
        <f t="shared" si="2"/>
        <v>0</v>
      </c>
      <c r="S10" s="60">
        <v>0</v>
      </c>
      <c r="T10" s="60">
        <v>0</v>
      </c>
      <c r="U10" s="60">
        <v>0</v>
      </c>
    </row>
    <row r="11" spans="1:21" x14ac:dyDescent="0.15">
      <c r="A11" s="1242" t="s">
        <v>91</v>
      </c>
      <c r="B11" s="1031">
        <v>0</v>
      </c>
      <c r="C11" s="1033">
        <v>0</v>
      </c>
      <c r="D11" s="1033">
        <v>0</v>
      </c>
      <c r="E11" s="1764">
        <v>0</v>
      </c>
      <c r="F11" s="1031">
        <v>0</v>
      </c>
      <c r="G11" s="1033">
        <v>0</v>
      </c>
      <c r="H11" s="1033">
        <v>0</v>
      </c>
      <c r="I11" s="1764">
        <v>0</v>
      </c>
      <c r="J11" s="1046">
        <v>0</v>
      </c>
      <c r="K11" s="1179">
        <v>0</v>
      </c>
      <c r="L11" s="1179">
        <v>0</v>
      </c>
      <c r="M11" s="1765">
        <v>0</v>
      </c>
      <c r="N11" s="1046">
        <v>0</v>
      </c>
      <c r="O11" s="1179">
        <v>0</v>
      </c>
      <c r="P11" s="1179">
        <v>0</v>
      </c>
      <c r="Q11" s="1765">
        <v>0</v>
      </c>
      <c r="R11" s="1046">
        <f t="shared" si="2"/>
        <v>0</v>
      </c>
      <c r="S11" s="60">
        <v>0</v>
      </c>
      <c r="T11" s="60">
        <v>0</v>
      </c>
      <c r="U11" s="60">
        <v>0</v>
      </c>
    </row>
    <row r="12" spans="1:21" x14ac:dyDescent="0.15">
      <c r="A12" s="1232" t="s">
        <v>1847</v>
      </c>
      <c r="B12" s="1031">
        <v>200</v>
      </c>
      <c r="C12" s="1031">
        <v>91</v>
      </c>
      <c r="D12" s="1031">
        <v>89</v>
      </c>
      <c r="E12" s="1762">
        <v>20</v>
      </c>
      <c r="F12" s="1031">
        <v>77</v>
      </c>
      <c r="G12" s="1031">
        <v>29</v>
      </c>
      <c r="H12" s="1031">
        <v>36</v>
      </c>
      <c r="I12" s="1762">
        <v>12</v>
      </c>
      <c r="J12" s="1046">
        <v>113</v>
      </c>
      <c r="K12" s="1046">
        <v>34</v>
      </c>
      <c r="L12" s="1046">
        <v>60</v>
      </c>
      <c r="M12" s="1763">
        <v>19</v>
      </c>
      <c r="N12" s="1046">
        <v>158</v>
      </c>
      <c r="O12" s="1046">
        <v>70</v>
      </c>
      <c r="P12" s="1046">
        <v>72</v>
      </c>
      <c r="Q12" s="1763">
        <v>16</v>
      </c>
      <c r="R12" s="1046">
        <f t="shared" ref="R12:U12" si="3">SUM(R13)</f>
        <v>123</v>
      </c>
      <c r="S12" s="1046">
        <f t="shared" si="3"/>
        <v>42</v>
      </c>
      <c r="T12" s="1046">
        <f t="shared" si="3"/>
        <v>55</v>
      </c>
      <c r="U12" s="1046">
        <f t="shared" si="3"/>
        <v>26</v>
      </c>
    </row>
    <row r="13" spans="1:21" x14ac:dyDescent="0.15">
      <c r="A13" s="1242" t="s">
        <v>1848</v>
      </c>
      <c r="B13" s="1031">
        <v>200</v>
      </c>
      <c r="C13" s="1033">
        <v>91</v>
      </c>
      <c r="D13" s="1033">
        <v>89</v>
      </c>
      <c r="E13" s="1764">
        <v>20</v>
      </c>
      <c r="F13" s="1031">
        <v>77</v>
      </c>
      <c r="G13" s="1033">
        <v>29</v>
      </c>
      <c r="H13" s="1033">
        <v>36</v>
      </c>
      <c r="I13" s="1764">
        <v>12</v>
      </c>
      <c r="J13" s="1046">
        <v>113</v>
      </c>
      <c r="K13" s="1179">
        <v>34</v>
      </c>
      <c r="L13" s="1179">
        <v>60</v>
      </c>
      <c r="M13" s="1765">
        <v>19</v>
      </c>
      <c r="N13" s="1046">
        <v>158</v>
      </c>
      <c r="O13" s="1179">
        <v>70</v>
      </c>
      <c r="P13" s="1179">
        <v>72</v>
      </c>
      <c r="Q13" s="1765">
        <v>16</v>
      </c>
      <c r="R13" s="1046">
        <f t="shared" si="2"/>
        <v>123</v>
      </c>
      <c r="S13" s="60">
        <v>42</v>
      </c>
      <c r="T13" s="60">
        <v>55</v>
      </c>
      <c r="U13" s="60">
        <v>26</v>
      </c>
    </row>
    <row r="14" spans="1:21" x14ac:dyDescent="0.15">
      <c r="A14" s="1232" t="s">
        <v>1849</v>
      </c>
      <c r="B14" s="1031">
        <v>1594</v>
      </c>
      <c r="C14" s="1031">
        <v>623</v>
      </c>
      <c r="D14" s="1031">
        <v>705</v>
      </c>
      <c r="E14" s="1762">
        <v>266</v>
      </c>
      <c r="F14" s="1031">
        <v>1584</v>
      </c>
      <c r="G14" s="1031">
        <v>684</v>
      </c>
      <c r="H14" s="1031">
        <v>859</v>
      </c>
      <c r="I14" s="1762">
        <v>41</v>
      </c>
      <c r="J14" s="1046">
        <v>995</v>
      </c>
      <c r="K14" s="1046">
        <v>457</v>
      </c>
      <c r="L14" s="1046">
        <v>466</v>
      </c>
      <c r="M14" s="1763">
        <v>72</v>
      </c>
      <c r="N14" s="1046">
        <v>1230</v>
      </c>
      <c r="O14" s="1046">
        <v>597</v>
      </c>
      <c r="P14" s="1046">
        <v>611</v>
      </c>
      <c r="Q14" s="1763">
        <v>22</v>
      </c>
      <c r="R14" s="1046">
        <f>SUM(R15:R19)</f>
        <v>1611</v>
      </c>
      <c r="S14" s="1046">
        <f>SUM(S15:S19)</f>
        <v>747</v>
      </c>
      <c r="T14" s="1046">
        <f t="shared" ref="T14:U14" si="4">SUM(T15:T19)</f>
        <v>847</v>
      </c>
      <c r="U14" s="1046">
        <f t="shared" si="4"/>
        <v>17</v>
      </c>
    </row>
    <row r="15" spans="1:21" x14ac:dyDescent="0.15">
      <c r="A15" s="1242" t="s">
        <v>1822</v>
      </c>
      <c r="B15" s="1031" t="s">
        <v>39</v>
      </c>
      <c r="C15" s="1033" t="s">
        <v>39</v>
      </c>
      <c r="D15" s="1033" t="s">
        <v>39</v>
      </c>
      <c r="E15" s="1764" t="s">
        <v>39</v>
      </c>
      <c r="F15" s="1031">
        <v>4</v>
      </c>
      <c r="G15" s="1033">
        <v>3</v>
      </c>
      <c r="H15" s="1033">
        <v>1</v>
      </c>
      <c r="I15" s="1764">
        <v>0</v>
      </c>
      <c r="J15" s="1046">
        <v>0</v>
      </c>
      <c r="K15" s="1179">
        <v>0</v>
      </c>
      <c r="L15" s="1179">
        <v>0</v>
      </c>
      <c r="M15" s="1765">
        <v>0</v>
      </c>
      <c r="N15" s="1046">
        <v>0</v>
      </c>
      <c r="O15" s="1179">
        <v>0</v>
      </c>
      <c r="P15" s="1179">
        <v>0</v>
      </c>
      <c r="Q15" s="1765">
        <v>0</v>
      </c>
      <c r="R15" s="1046">
        <f t="shared" si="2"/>
        <v>0</v>
      </c>
      <c r="S15" s="60">
        <v>0</v>
      </c>
      <c r="T15" s="60">
        <v>0</v>
      </c>
      <c r="U15" s="60">
        <v>0</v>
      </c>
    </row>
    <row r="16" spans="1:21" x14ac:dyDescent="0.15">
      <c r="A16" s="1242" t="s">
        <v>97</v>
      </c>
      <c r="B16" s="1031">
        <v>65</v>
      </c>
      <c r="C16" s="1033">
        <v>17</v>
      </c>
      <c r="D16" s="1033">
        <v>44</v>
      </c>
      <c r="E16" s="1764">
        <v>4</v>
      </c>
      <c r="F16" s="1031">
        <v>129</v>
      </c>
      <c r="G16" s="1033">
        <v>46</v>
      </c>
      <c r="H16" s="1033">
        <v>83</v>
      </c>
      <c r="I16" s="1764">
        <v>0</v>
      </c>
      <c r="J16" s="1046">
        <v>88</v>
      </c>
      <c r="K16" s="1179">
        <v>47</v>
      </c>
      <c r="L16" s="1179">
        <v>19</v>
      </c>
      <c r="M16" s="1765">
        <v>22</v>
      </c>
      <c r="N16" s="1046">
        <v>47</v>
      </c>
      <c r="O16" s="1179">
        <v>19</v>
      </c>
      <c r="P16" s="1179">
        <v>28</v>
      </c>
      <c r="Q16" s="1765">
        <v>0</v>
      </c>
      <c r="R16" s="1046">
        <f t="shared" si="2"/>
        <v>197</v>
      </c>
      <c r="S16" s="60">
        <v>63</v>
      </c>
      <c r="T16" s="60">
        <v>133</v>
      </c>
      <c r="U16" s="60">
        <v>1</v>
      </c>
    </row>
    <row r="17" spans="1:21" x14ac:dyDescent="0.15">
      <c r="A17" s="1242" t="s">
        <v>98</v>
      </c>
      <c r="B17" s="1031">
        <v>1124</v>
      </c>
      <c r="C17" s="1033">
        <v>451</v>
      </c>
      <c r="D17" s="1033">
        <v>469</v>
      </c>
      <c r="E17" s="1764">
        <v>204</v>
      </c>
      <c r="F17" s="1031">
        <v>1093</v>
      </c>
      <c r="G17" s="1033">
        <v>497</v>
      </c>
      <c r="H17" s="1033">
        <v>562</v>
      </c>
      <c r="I17" s="1764">
        <v>34</v>
      </c>
      <c r="J17" s="1046">
        <v>699</v>
      </c>
      <c r="K17" s="1179">
        <v>319</v>
      </c>
      <c r="L17" s="1179">
        <v>332</v>
      </c>
      <c r="M17" s="1765">
        <v>48</v>
      </c>
      <c r="N17" s="1046">
        <v>1033</v>
      </c>
      <c r="O17" s="1179">
        <v>503</v>
      </c>
      <c r="P17" s="1179">
        <v>509</v>
      </c>
      <c r="Q17" s="1765">
        <v>21</v>
      </c>
      <c r="R17" s="1046">
        <f t="shared" si="2"/>
        <v>1122</v>
      </c>
      <c r="S17" s="60">
        <v>565</v>
      </c>
      <c r="T17" s="60">
        <v>546</v>
      </c>
      <c r="U17" s="60">
        <v>11</v>
      </c>
    </row>
    <row r="18" spans="1:21" x14ac:dyDescent="0.15">
      <c r="A18" s="1242" t="s">
        <v>99</v>
      </c>
      <c r="B18" s="1031">
        <v>156</v>
      </c>
      <c r="C18" s="1033">
        <v>64</v>
      </c>
      <c r="D18" s="1033">
        <v>58</v>
      </c>
      <c r="E18" s="1764">
        <v>34</v>
      </c>
      <c r="F18" s="1031">
        <v>227</v>
      </c>
      <c r="G18" s="1033">
        <v>88</v>
      </c>
      <c r="H18" s="1033">
        <v>137</v>
      </c>
      <c r="I18" s="1764">
        <v>2</v>
      </c>
      <c r="J18" s="1046">
        <v>140</v>
      </c>
      <c r="K18" s="1179">
        <v>63</v>
      </c>
      <c r="L18" s="1179">
        <v>75</v>
      </c>
      <c r="M18" s="1765">
        <v>2</v>
      </c>
      <c r="N18" s="1046">
        <v>104</v>
      </c>
      <c r="O18" s="1179">
        <v>53</v>
      </c>
      <c r="P18" s="1179">
        <v>51</v>
      </c>
      <c r="Q18" s="1765">
        <v>0</v>
      </c>
      <c r="R18" s="1046">
        <f t="shared" si="2"/>
        <v>152</v>
      </c>
      <c r="S18" s="60">
        <v>61</v>
      </c>
      <c r="T18" s="60">
        <v>87</v>
      </c>
      <c r="U18" s="60">
        <v>4</v>
      </c>
    </row>
    <row r="19" spans="1:21" x14ac:dyDescent="0.15">
      <c r="A19" s="1242" t="s">
        <v>100</v>
      </c>
      <c r="B19" s="1031">
        <v>249</v>
      </c>
      <c r="C19" s="1033">
        <v>91</v>
      </c>
      <c r="D19" s="1033">
        <v>134</v>
      </c>
      <c r="E19" s="1764">
        <v>24</v>
      </c>
      <c r="F19" s="1031">
        <v>131</v>
      </c>
      <c r="G19" s="1033">
        <v>50</v>
      </c>
      <c r="H19" s="1033">
        <v>76</v>
      </c>
      <c r="I19" s="1764">
        <v>5</v>
      </c>
      <c r="J19" s="1046">
        <v>68</v>
      </c>
      <c r="K19" s="1179">
        <v>28</v>
      </c>
      <c r="L19" s="1179">
        <v>40</v>
      </c>
      <c r="M19" s="1765">
        <v>0</v>
      </c>
      <c r="N19" s="1046">
        <v>46</v>
      </c>
      <c r="O19" s="1179">
        <v>22</v>
      </c>
      <c r="P19" s="1179">
        <v>23</v>
      </c>
      <c r="Q19" s="1765">
        <v>1</v>
      </c>
      <c r="R19" s="1046">
        <f t="shared" si="2"/>
        <v>140</v>
      </c>
      <c r="S19" s="60">
        <v>58</v>
      </c>
      <c r="T19" s="60">
        <v>81</v>
      </c>
      <c r="U19" s="60">
        <v>1</v>
      </c>
    </row>
    <row r="20" spans="1:21" x14ac:dyDescent="0.15">
      <c r="A20" s="1232" t="s">
        <v>774</v>
      </c>
      <c r="B20" s="1031">
        <v>14</v>
      </c>
      <c r="C20" s="1031">
        <v>0</v>
      </c>
      <c r="D20" s="1031">
        <v>10</v>
      </c>
      <c r="E20" s="1762">
        <v>4</v>
      </c>
      <c r="F20" s="1031">
        <v>19</v>
      </c>
      <c r="G20" s="1031">
        <v>2</v>
      </c>
      <c r="H20" s="1031">
        <v>6</v>
      </c>
      <c r="I20" s="1762">
        <v>11</v>
      </c>
      <c r="J20" s="1046">
        <v>0</v>
      </c>
      <c r="K20" s="1046">
        <v>0</v>
      </c>
      <c r="L20" s="1046">
        <v>0</v>
      </c>
      <c r="M20" s="1763">
        <v>0</v>
      </c>
      <c r="N20" s="1046">
        <v>0</v>
      </c>
      <c r="O20" s="1046">
        <v>0</v>
      </c>
      <c r="P20" s="1046">
        <v>0</v>
      </c>
      <c r="Q20" s="1763">
        <v>0</v>
      </c>
      <c r="R20" s="1046">
        <f>SUM(R21)</f>
        <v>100</v>
      </c>
      <c r="S20" s="1046">
        <f t="shared" ref="S20:U20" si="5">SUM(S21)</f>
        <v>33</v>
      </c>
      <c r="T20" s="1046">
        <f t="shared" si="5"/>
        <v>61</v>
      </c>
      <c r="U20" s="1046">
        <f t="shared" si="5"/>
        <v>6</v>
      </c>
    </row>
    <row r="21" spans="1:21" x14ac:dyDescent="0.15">
      <c r="A21" s="1242" t="s">
        <v>1850</v>
      </c>
      <c r="B21" s="1031">
        <v>14</v>
      </c>
      <c r="C21" s="1033">
        <v>0</v>
      </c>
      <c r="D21" s="1033">
        <v>10</v>
      </c>
      <c r="E21" s="1764">
        <v>4</v>
      </c>
      <c r="F21" s="1031">
        <v>19</v>
      </c>
      <c r="G21" s="1033">
        <v>2</v>
      </c>
      <c r="H21" s="1033">
        <v>6</v>
      </c>
      <c r="I21" s="1764">
        <v>11</v>
      </c>
      <c r="J21" s="1046">
        <v>0</v>
      </c>
      <c r="K21" s="1179">
        <v>0</v>
      </c>
      <c r="L21" s="1179">
        <v>0</v>
      </c>
      <c r="M21" s="1765">
        <v>0</v>
      </c>
      <c r="N21" s="1046">
        <v>0</v>
      </c>
      <c r="O21" s="1179">
        <v>0</v>
      </c>
      <c r="P21" s="1179">
        <v>0</v>
      </c>
      <c r="Q21" s="1765">
        <v>0</v>
      </c>
      <c r="R21" s="1046">
        <f t="shared" si="2"/>
        <v>100</v>
      </c>
      <c r="S21" s="60">
        <v>33</v>
      </c>
      <c r="T21" s="60">
        <v>61</v>
      </c>
      <c r="U21" s="60">
        <v>6</v>
      </c>
    </row>
    <row r="22" spans="1:21" x14ac:dyDescent="0.15">
      <c r="A22" s="1249"/>
      <c r="B22" s="1249"/>
      <c r="C22" s="1249"/>
      <c r="D22" s="1249"/>
      <c r="E22" s="1249"/>
      <c r="F22" s="1249"/>
      <c r="G22" s="1249"/>
      <c r="H22" s="1249"/>
      <c r="I22" s="1249"/>
      <c r="J22" s="1249"/>
      <c r="K22" s="1249"/>
      <c r="L22" s="1249"/>
      <c r="M22" s="1249"/>
    </row>
    <row r="23" spans="1:21" x14ac:dyDescent="0.15">
      <c r="A23" s="1453" t="s">
        <v>1851</v>
      </c>
      <c r="B23" s="1453"/>
      <c r="C23" s="1453"/>
      <c r="D23" s="1453"/>
      <c r="E23" s="1453"/>
      <c r="F23" s="1453"/>
      <c r="G23" s="1453"/>
      <c r="H23" s="1453"/>
      <c r="I23" s="1453"/>
      <c r="J23" s="1453"/>
      <c r="K23" s="1453"/>
      <c r="L23" s="1453"/>
      <c r="M23" s="1453"/>
    </row>
    <row r="24" spans="1:21" x14ac:dyDescent="0.15">
      <c r="A24" s="1249" t="s">
        <v>1852</v>
      </c>
      <c r="B24" s="1249"/>
      <c r="C24" s="1249"/>
      <c r="D24" s="1249"/>
      <c r="E24" s="1249"/>
      <c r="F24" s="1249"/>
      <c r="G24" s="1249"/>
      <c r="H24" s="1249"/>
      <c r="I24" s="1249"/>
      <c r="J24" s="1249"/>
      <c r="K24" s="1249"/>
      <c r="L24" s="1249"/>
      <c r="M24" s="1249"/>
    </row>
    <row r="25" spans="1:21" x14ac:dyDescent="0.15">
      <c r="A25" s="657" t="s">
        <v>1853</v>
      </c>
      <c r="B25" s="1249"/>
      <c r="C25" s="1249"/>
      <c r="D25" s="1249"/>
      <c r="E25" s="1249"/>
      <c r="F25" s="1249"/>
      <c r="G25" s="1249"/>
      <c r="H25" s="1249"/>
      <c r="I25" s="1249"/>
      <c r="J25" s="1249"/>
      <c r="K25" s="1249"/>
      <c r="L25" s="1249"/>
      <c r="M25" s="1249"/>
    </row>
    <row r="26" spans="1:21" x14ac:dyDescent="0.15">
      <c r="A26" s="1283" t="s">
        <v>1124</v>
      </c>
      <c r="B26" s="1283"/>
      <c r="C26" s="1283"/>
      <c r="D26" s="1283"/>
      <c r="E26" s="1283"/>
      <c r="F26" s="1283"/>
      <c r="G26" s="1283"/>
      <c r="H26" s="1283"/>
      <c r="I26" s="1283"/>
      <c r="J26" s="1283"/>
      <c r="L26" s="1283"/>
      <c r="M26" s="1283"/>
    </row>
    <row r="27" spans="1:21" x14ac:dyDescent="0.15">
      <c r="A27" s="1654" t="s">
        <v>43</v>
      </c>
      <c r="B27" s="1249"/>
      <c r="C27" s="1249"/>
      <c r="D27" s="1249"/>
      <c r="E27" s="1249"/>
      <c r="F27" s="1249"/>
      <c r="G27" s="1249"/>
      <c r="H27" s="1249"/>
      <c r="I27" s="1249"/>
      <c r="J27" s="1244"/>
      <c r="L27" s="1244"/>
      <c r="M27" s="1244"/>
    </row>
    <row r="28" spans="1:21" x14ac:dyDescent="0.15">
      <c r="A28" s="1249" t="s">
        <v>1716</v>
      </c>
      <c r="B28" s="1249"/>
      <c r="C28" s="1249"/>
      <c r="D28" s="1249"/>
      <c r="E28" s="1249"/>
      <c r="F28" s="1249"/>
      <c r="G28" s="1249"/>
      <c r="H28" s="1249"/>
      <c r="I28" s="1249"/>
      <c r="J28" s="1244"/>
      <c r="L28" s="1244"/>
      <c r="M28" s="1244"/>
    </row>
    <row r="30" spans="1:21" x14ac:dyDescent="0.15">
      <c r="A30" s="396" t="s">
        <v>118</v>
      </c>
    </row>
  </sheetData>
  <hyperlinks>
    <hyperlink ref="A30"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zoomScaleNormal="100" workbookViewId="0">
      <selection activeCell="H34" sqref="H34"/>
    </sheetView>
  </sheetViews>
  <sheetFormatPr baseColWidth="10" defaultColWidth="14.42578125" defaultRowHeight="15" customHeight="1" x14ac:dyDescent="0.15"/>
  <cols>
    <col min="1" max="1" width="18.5703125" style="142" customWidth="1"/>
    <col min="2" max="2" width="23.85546875" style="142" customWidth="1"/>
    <col min="3" max="3" width="35.140625" style="142" customWidth="1"/>
    <col min="4" max="4" width="24.28515625" style="142" customWidth="1"/>
    <col min="5" max="5" width="31.28515625" style="142" customWidth="1"/>
    <col min="6" max="11" width="11.42578125" style="142" customWidth="1"/>
    <col min="12" max="16384" width="14.42578125" style="142"/>
  </cols>
  <sheetData>
    <row r="1" spans="1:11" ht="13.5" customHeight="1" x14ac:dyDescent="0.15">
      <c r="A1" s="139" t="s">
        <v>425</v>
      </c>
      <c r="B1" s="140"/>
      <c r="C1" s="140"/>
      <c r="D1" s="140"/>
      <c r="E1" s="140"/>
      <c r="F1" s="141"/>
      <c r="G1" s="141"/>
      <c r="H1" s="141"/>
      <c r="I1" s="141"/>
      <c r="J1" s="141"/>
      <c r="K1" s="141"/>
    </row>
    <row r="2" spans="1:11" ht="13.5" customHeight="1" x14ac:dyDescent="0.15">
      <c r="A2" s="143"/>
      <c r="B2" s="143"/>
      <c r="C2" s="143"/>
      <c r="D2" s="143"/>
      <c r="E2" s="143"/>
    </row>
    <row r="3" spans="1:11" ht="31.5" x14ac:dyDescent="0.15">
      <c r="A3" s="144" t="s">
        <v>426</v>
      </c>
      <c r="B3" s="144" t="s">
        <v>427</v>
      </c>
      <c r="C3" s="144" t="s">
        <v>428</v>
      </c>
      <c r="D3" s="144" t="s">
        <v>429</v>
      </c>
      <c r="E3" s="144" t="s">
        <v>430</v>
      </c>
    </row>
    <row r="4" spans="1:11" ht="13.5" customHeight="1" x14ac:dyDescent="0.15">
      <c r="A4" s="145" t="s">
        <v>50</v>
      </c>
      <c r="B4" s="146">
        <v>3134</v>
      </c>
      <c r="C4" s="146">
        <v>218961</v>
      </c>
      <c r="D4" s="146">
        <v>56</v>
      </c>
      <c r="E4" s="146">
        <v>981</v>
      </c>
    </row>
    <row r="5" spans="1:11" ht="13.5" customHeight="1" x14ac:dyDescent="0.15">
      <c r="A5" s="142" t="s">
        <v>431</v>
      </c>
      <c r="B5" s="142">
        <v>13</v>
      </c>
      <c r="C5" s="147">
        <v>3985</v>
      </c>
      <c r="D5" s="142">
        <v>1</v>
      </c>
      <c r="E5" s="142">
        <v>15</v>
      </c>
    </row>
    <row r="6" spans="1:11" ht="13.5" customHeight="1" x14ac:dyDescent="0.15">
      <c r="A6" s="142" t="s">
        <v>88</v>
      </c>
      <c r="B6" s="142">
        <v>85</v>
      </c>
      <c r="C6" s="147">
        <v>7170</v>
      </c>
      <c r="D6" s="142">
        <v>1</v>
      </c>
      <c r="E6" s="142">
        <v>30</v>
      </c>
    </row>
    <row r="7" spans="1:11" ht="13.5" customHeight="1" x14ac:dyDescent="0.15">
      <c r="A7" s="142" t="s">
        <v>89</v>
      </c>
      <c r="B7" s="142">
        <v>304</v>
      </c>
      <c r="C7" s="147">
        <v>11154</v>
      </c>
      <c r="D7" s="142">
        <v>4</v>
      </c>
      <c r="E7" s="142">
        <v>24</v>
      </c>
    </row>
    <row r="8" spans="1:11" ht="13.5" customHeight="1" x14ac:dyDescent="0.15">
      <c r="A8" s="142" t="s">
        <v>90</v>
      </c>
      <c r="B8" s="142">
        <v>85</v>
      </c>
      <c r="C8" s="147">
        <v>6904</v>
      </c>
      <c r="D8" s="142">
        <v>2</v>
      </c>
      <c r="E8" s="142">
        <v>24</v>
      </c>
    </row>
    <row r="9" spans="1:11" ht="13.5" customHeight="1" x14ac:dyDescent="0.15">
      <c r="A9" s="142" t="s">
        <v>91</v>
      </c>
      <c r="B9" s="142">
        <v>71</v>
      </c>
      <c r="C9" s="147">
        <v>9670</v>
      </c>
      <c r="D9" s="142">
        <v>1</v>
      </c>
      <c r="E9" s="142">
        <v>43</v>
      </c>
    </row>
    <row r="10" spans="1:11" ht="13.5" customHeight="1" x14ac:dyDescent="0.15">
      <c r="A10" s="142" t="s">
        <v>92</v>
      </c>
      <c r="B10" s="142">
        <v>200</v>
      </c>
      <c r="C10" s="147">
        <v>20281</v>
      </c>
      <c r="D10" s="142">
        <v>4</v>
      </c>
      <c r="E10" s="142">
        <v>97</v>
      </c>
    </row>
    <row r="11" spans="1:11" ht="13.5" customHeight="1" x14ac:dyDescent="0.15">
      <c r="A11" s="142" t="s">
        <v>93</v>
      </c>
      <c r="B11" s="147">
        <v>1736</v>
      </c>
      <c r="C11" s="147">
        <v>63361</v>
      </c>
      <c r="D11" s="142">
        <v>25</v>
      </c>
      <c r="E11" s="142">
        <v>292</v>
      </c>
    </row>
    <row r="12" spans="1:11" ht="13.5" customHeight="1" x14ac:dyDescent="0.15">
      <c r="A12" s="142" t="s">
        <v>432</v>
      </c>
      <c r="B12" s="142">
        <v>253</v>
      </c>
      <c r="C12" s="147">
        <v>11198</v>
      </c>
      <c r="D12" s="142">
        <v>6</v>
      </c>
      <c r="E12" s="142">
        <v>56</v>
      </c>
    </row>
    <row r="13" spans="1:11" ht="13.5" customHeight="1" x14ac:dyDescent="0.15">
      <c r="A13" s="142" t="s">
        <v>95</v>
      </c>
      <c r="B13" s="142">
        <v>208</v>
      </c>
      <c r="C13" s="147">
        <v>19371</v>
      </c>
      <c r="D13" s="142">
        <v>5</v>
      </c>
      <c r="E13" s="142">
        <v>71</v>
      </c>
    </row>
    <row r="14" spans="1:11" ht="13.5" customHeight="1" x14ac:dyDescent="0.15">
      <c r="A14" s="142" t="s">
        <v>96</v>
      </c>
      <c r="B14" s="148">
        <v>31</v>
      </c>
      <c r="C14" s="149">
        <v>5981</v>
      </c>
      <c r="D14" s="148">
        <v>1</v>
      </c>
      <c r="E14" s="148">
        <v>45</v>
      </c>
    </row>
    <row r="15" spans="1:11" ht="13.5" customHeight="1" x14ac:dyDescent="0.15">
      <c r="A15" s="142" t="s">
        <v>97</v>
      </c>
      <c r="B15" s="142">
        <v>3</v>
      </c>
      <c r="C15" s="147">
        <v>19597</v>
      </c>
      <c r="D15" s="142">
        <v>1</v>
      </c>
      <c r="E15" s="142">
        <v>81</v>
      </c>
    </row>
    <row r="16" spans="1:11" ht="13.5" customHeight="1" x14ac:dyDescent="0.15">
      <c r="A16" s="142" t="s">
        <v>98</v>
      </c>
      <c r="B16" s="142">
        <v>111</v>
      </c>
      <c r="C16" s="147">
        <v>17476</v>
      </c>
      <c r="D16" s="142">
        <v>4</v>
      </c>
      <c r="E16" s="142">
        <v>85</v>
      </c>
    </row>
    <row r="17" spans="1:5" ht="13.5" customHeight="1" x14ac:dyDescent="0.15">
      <c r="A17" s="142" t="s">
        <v>99</v>
      </c>
      <c r="B17" s="150">
        <v>0</v>
      </c>
      <c r="C17" s="147">
        <v>6470</v>
      </c>
      <c r="D17" s="150">
        <v>0</v>
      </c>
      <c r="E17" s="142">
        <v>34</v>
      </c>
    </row>
    <row r="18" spans="1:5" ht="13.5" customHeight="1" x14ac:dyDescent="0.15">
      <c r="A18" s="142" t="s">
        <v>100</v>
      </c>
      <c r="B18" s="142">
        <v>34</v>
      </c>
      <c r="C18" s="147">
        <v>12823</v>
      </c>
      <c r="D18" s="142">
        <v>1</v>
      </c>
      <c r="E18" s="142">
        <v>65</v>
      </c>
    </row>
    <row r="19" spans="1:5" ht="13.5" customHeight="1" x14ac:dyDescent="0.15">
      <c r="A19" s="142" t="s">
        <v>101</v>
      </c>
      <c r="B19" s="150">
        <v>0</v>
      </c>
      <c r="C19" s="147">
        <v>1189</v>
      </c>
      <c r="D19" s="150">
        <v>0</v>
      </c>
      <c r="E19" s="142">
        <v>10</v>
      </c>
    </row>
    <row r="20" spans="1:5" ht="13.5" customHeight="1" x14ac:dyDescent="0.15">
      <c r="A20" s="142" t="s">
        <v>102</v>
      </c>
      <c r="B20" s="150">
        <v>0</v>
      </c>
      <c r="C20" s="147">
        <v>2331</v>
      </c>
      <c r="D20" s="150">
        <v>0</v>
      </c>
      <c r="E20" s="142">
        <v>9</v>
      </c>
    </row>
    <row r="21" spans="1:5" ht="13.5" customHeight="1" x14ac:dyDescent="0.15">
      <c r="A21" s="143"/>
      <c r="B21" s="151"/>
      <c r="C21" s="151"/>
      <c r="D21" s="151"/>
      <c r="E21" s="151"/>
    </row>
    <row r="22" spans="1:5" ht="13.5" customHeight="1" x14ac:dyDescent="0.15">
      <c r="A22" s="142" t="s">
        <v>433</v>
      </c>
    </row>
    <row r="23" spans="1:5" ht="13.5" customHeight="1" x14ac:dyDescent="0.15">
      <c r="A23" s="152" t="s">
        <v>43</v>
      </c>
      <c r="B23" s="153"/>
      <c r="C23" s="153"/>
      <c r="D23" s="153"/>
      <c r="E23" s="153"/>
    </row>
    <row r="24" spans="1:5" ht="13.5" customHeight="1" x14ac:dyDescent="0.15">
      <c r="A24" s="152" t="s">
        <v>434</v>
      </c>
      <c r="B24" s="153"/>
      <c r="C24" s="153"/>
      <c r="D24" s="153"/>
      <c r="E24" s="153"/>
    </row>
    <row r="25" spans="1:5" ht="13.5" customHeight="1" x14ac:dyDescent="0.15"/>
    <row r="26" spans="1:5" ht="13.5" customHeight="1" x14ac:dyDescent="0.15">
      <c r="A26" s="23" t="s">
        <v>118</v>
      </c>
    </row>
    <row r="27" spans="1:5" ht="13.5" customHeight="1" x14ac:dyDescent="0.15"/>
    <row r="28" spans="1:5" ht="13.5" customHeight="1" x14ac:dyDescent="0.15"/>
    <row r="29" spans="1:5" ht="13.5" customHeight="1" x14ac:dyDescent="0.15"/>
    <row r="30" spans="1:5" ht="13.5" customHeight="1" x14ac:dyDescent="0.15"/>
    <row r="31" spans="1:5" ht="13.5" customHeight="1" x14ac:dyDescent="0.15"/>
    <row r="32" spans="1:5"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sheetData>
  <hyperlinks>
    <hyperlink ref="A26" location="Índice!A1" display="VOLVER AL ÍNDICE"/>
  </hyperlinks>
  <printOptions horizontalCentered="1"/>
  <pageMargins left="0" right="0" top="0.74803149606299213" bottom="0.74803149606299213"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workbookViewId="0">
      <selection activeCell="C30" sqref="C30"/>
    </sheetView>
  </sheetViews>
  <sheetFormatPr baseColWidth="10" defaultColWidth="14.42578125" defaultRowHeight="15" customHeight="1" x14ac:dyDescent="0.15"/>
  <cols>
    <col min="1" max="1" width="45.42578125" style="142" customWidth="1"/>
    <col min="2" max="2" width="18.7109375" style="142" customWidth="1"/>
    <col min="3" max="3" width="19" style="142" customWidth="1"/>
    <col min="4" max="11" width="11.42578125" style="142" customWidth="1"/>
    <col min="12" max="16384" width="14.42578125" style="142"/>
  </cols>
  <sheetData>
    <row r="1" spans="1:11" ht="13.5" customHeight="1" x14ac:dyDescent="0.15">
      <c r="A1" s="139" t="s">
        <v>435</v>
      </c>
      <c r="B1" s="139"/>
      <c r="C1" s="139"/>
      <c r="D1" s="139"/>
      <c r="E1" s="139"/>
      <c r="F1" s="139"/>
      <c r="G1" s="139"/>
      <c r="H1" s="139"/>
      <c r="I1" s="139"/>
      <c r="J1" s="139"/>
      <c r="K1" s="139"/>
    </row>
    <row r="2" spans="1:11" ht="13.5" customHeight="1" x14ac:dyDescent="0.15"/>
    <row r="3" spans="1:11" ht="13.5" customHeight="1" x14ac:dyDescent="0.15">
      <c r="A3" s="154" t="s">
        <v>436</v>
      </c>
      <c r="B3" s="154" t="s">
        <v>437</v>
      </c>
      <c r="C3" s="154" t="s">
        <v>438</v>
      </c>
    </row>
    <row r="4" spans="1:11" ht="13.5" customHeight="1" x14ac:dyDescent="0.15">
      <c r="A4" s="155" t="s">
        <v>50</v>
      </c>
      <c r="B4" s="146">
        <v>3134</v>
      </c>
      <c r="C4" s="156">
        <v>1</v>
      </c>
    </row>
    <row r="5" spans="1:11" ht="13.5" customHeight="1" x14ac:dyDescent="0.15">
      <c r="A5" s="157" t="s">
        <v>439</v>
      </c>
      <c r="B5" s="147">
        <v>1137</v>
      </c>
      <c r="C5" s="158">
        <v>0.36279514996809187</v>
      </c>
    </row>
    <row r="6" spans="1:11" ht="13.5" customHeight="1" x14ac:dyDescent="0.15">
      <c r="A6" s="157" t="s">
        <v>440</v>
      </c>
      <c r="B6" s="147">
        <v>1258</v>
      </c>
      <c r="C6" s="158">
        <v>0.40140395660497769</v>
      </c>
    </row>
    <row r="7" spans="1:11" ht="13.5" customHeight="1" x14ac:dyDescent="0.15">
      <c r="A7" s="157" t="s">
        <v>441</v>
      </c>
      <c r="B7" s="147">
        <v>542</v>
      </c>
      <c r="C7" s="158">
        <v>0.17294192724952137</v>
      </c>
    </row>
    <row r="8" spans="1:11" ht="13.5" customHeight="1" x14ac:dyDescent="0.15">
      <c r="A8" s="142" t="s">
        <v>34</v>
      </c>
      <c r="B8" s="147">
        <v>59</v>
      </c>
      <c r="C8" s="158">
        <v>1.8825781748564134E-2</v>
      </c>
    </row>
    <row r="9" spans="1:11" ht="13.5" customHeight="1" x14ac:dyDescent="0.15">
      <c r="A9" s="142" t="s">
        <v>33</v>
      </c>
      <c r="B9" s="147">
        <v>114</v>
      </c>
      <c r="C9" s="158">
        <v>3.6375239310784936E-2</v>
      </c>
    </row>
    <row r="10" spans="1:11" ht="13.5" customHeight="1" x14ac:dyDescent="0.15">
      <c r="A10" s="142" t="s">
        <v>31</v>
      </c>
      <c r="B10" s="147">
        <v>24</v>
      </c>
      <c r="C10" s="158">
        <v>7.6579451180599873E-3</v>
      </c>
    </row>
    <row r="11" spans="1:11" ht="13.5" customHeight="1" x14ac:dyDescent="0.15">
      <c r="C11" s="158"/>
    </row>
    <row r="12" spans="1:11" ht="13.5" customHeight="1" x14ac:dyDescent="0.15">
      <c r="A12" s="153" t="s">
        <v>442</v>
      </c>
      <c r="F12" s="147"/>
    </row>
    <row r="13" spans="1:11" ht="13.5" customHeight="1" x14ac:dyDescent="0.15">
      <c r="A13" s="159" t="s">
        <v>443</v>
      </c>
      <c r="B13" s="153"/>
      <c r="C13" s="153"/>
      <c r="D13" s="160"/>
      <c r="E13" s="153"/>
      <c r="F13" s="153"/>
      <c r="G13" s="153"/>
      <c r="H13" s="153"/>
      <c r="I13" s="153"/>
      <c r="J13" s="153"/>
      <c r="K13" s="153"/>
    </row>
    <row r="14" spans="1:11" ht="13.5" customHeight="1" x14ac:dyDescent="0.15">
      <c r="A14" s="159" t="s">
        <v>444</v>
      </c>
      <c r="B14" s="153"/>
      <c r="C14" s="153"/>
      <c r="D14" s="160"/>
      <c r="E14" s="153"/>
      <c r="F14" s="153"/>
      <c r="G14" s="153"/>
      <c r="H14" s="153"/>
      <c r="I14" s="153"/>
      <c r="J14" s="153"/>
      <c r="K14" s="153"/>
    </row>
    <row r="15" spans="1:11" ht="13.5" customHeight="1" x14ac:dyDescent="0.15">
      <c r="A15" s="153" t="s">
        <v>434</v>
      </c>
      <c r="B15" s="153"/>
      <c r="C15" s="153"/>
      <c r="D15" s="161"/>
      <c r="E15" s="153"/>
      <c r="F15" s="153"/>
      <c r="G15" s="153"/>
      <c r="H15" s="153"/>
      <c r="I15" s="153"/>
      <c r="J15" s="153"/>
      <c r="K15" s="153"/>
    </row>
    <row r="16" spans="1:11" ht="13.5" customHeight="1" x14ac:dyDescent="0.15"/>
    <row r="17" spans="1:1" ht="13.5" customHeight="1" x14ac:dyDescent="0.15">
      <c r="A17" s="23" t="s">
        <v>118</v>
      </c>
    </row>
    <row r="18" spans="1:1" ht="13.5" customHeight="1" x14ac:dyDescent="0.15"/>
    <row r="19" spans="1:1" ht="13.5" customHeight="1" x14ac:dyDescent="0.15"/>
    <row r="20" spans="1:1" ht="13.5" customHeight="1" x14ac:dyDescent="0.15"/>
    <row r="21" spans="1:1" ht="13.5" customHeight="1" x14ac:dyDescent="0.15"/>
    <row r="22" spans="1:1" ht="13.5" customHeight="1" x14ac:dyDescent="0.15"/>
    <row r="23" spans="1:1" ht="13.5" customHeight="1" x14ac:dyDescent="0.15"/>
    <row r="24" spans="1:1" ht="13.5" customHeight="1" x14ac:dyDescent="0.15"/>
    <row r="25" spans="1:1" ht="13.5" customHeight="1" x14ac:dyDescent="0.15"/>
    <row r="26" spans="1:1" ht="13.5" customHeight="1" x14ac:dyDescent="0.15"/>
    <row r="27" spans="1:1" ht="13.5" customHeight="1" x14ac:dyDescent="0.15"/>
    <row r="28" spans="1:1" ht="13.5" customHeight="1" x14ac:dyDescent="0.15"/>
    <row r="29" spans="1:1" ht="13.5" customHeight="1" x14ac:dyDescent="0.15"/>
    <row r="30" spans="1:1" ht="13.5" customHeight="1" x14ac:dyDescent="0.15"/>
    <row r="31" spans="1:1" ht="13.5" customHeight="1" x14ac:dyDescent="0.15"/>
    <row r="32" spans="1:1"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sheetData>
  <hyperlinks>
    <hyperlink ref="A17" location="Índice!A1" display="VOLVER AL ÍNDICE"/>
  </hyperlinks>
  <printOptions horizontalCentered="1"/>
  <pageMargins left="0" right="0" top="0.74803149606299213" bottom="0.74803149606299213" header="0" footer="0"/>
  <pageSetup scale="95"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workbookViewId="0">
      <selection activeCell="C30" sqref="C30"/>
    </sheetView>
  </sheetViews>
  <sheetFormatPr baseColWidth="10" defaultColWidth="14.42578125" defaultRowHeight="15" customHeight="1" x14ac:dyDescent="0.15"/>
  <cols>
    <col min="1" max="1" width="32" style="142" customWidth="1"/>
    <col min="2" max="2" width="16" style="142" customWidth="1"/>
    <col min="3" max="3" width="14.42578125" style="142" customWidth="1"/>
    <col min="4" max="4" width="15.140625" style="142" customWidth="1"/>
    <col min="5" max="11" width="11.42578125" style="142" customWidth="1"/>
    <col min="12" max="16384" width="14.42578125" style="142"/>
  </cols>
  <sheetData>
    <row r="1" spans="1:11" ht="13.5" customHeight="1" x14ac:dyDescent="0.15">
      <c r="A1" s="139" t="s">
        <v>445</v>
      </c>
      <c r="B1" s="139"/>
      <c r="C1" s="139"/>
      <c r="D1" s="139"/>
      <c r="E1" s="139"/>
      <c r="F1" s="139"/>
      <c r="G1" s="139"/>
      <c r="H1" s="139"/>
      <c r="I1" s="139"/>
      <c r="J1" s="139"/>
      <c r="K1" s="139"/>
    </row>
    <row r="2" spans="1:11" ht="13.5" customHeight="1" x14ac:dyDescent="0.15">
      <c r="A2" s="141"/>
    </row>
    <row r="3" spans="1:11" ht="13.5" customHeight="1" x14ac:dyDescent="0.15">
      <c r="A3" s="162" t="s">
        <v>446</v>
      </c>
      <c r="B3" s="1766">
        <v>2021</v>
      </c>
      <c r="C3" s="1767"/>
      <c r="D3" s="1766">
        <v>2022</v>
      </c>
      <c r="E3" s="1767"/>
    </row>
    <row r="4" spans="1:11" ht="13.5" customHeight="1" x14ac:dyDescent="0.15">
      <c r="A4" s="163"/>
      <c r="B4" s="154" t="s">
        <v>437</v>
      </c>
      <c r="C4" s="154" t="s">
        <v>438</v>
      </c>
      <c r="D4" s="154" t="s">
        <v>437</v>
      </c>
      <c r="E4" s="154" t="s">
        <v>438</v>
      </c>
    </row>
    <row r="5" spans="1:11" ht="13.5" customHeight="1" x14ac:dyDescent="0.15">
      <c r="A5" s="139" t="s">
        <v>50</v>
      </c>
      <c r="B5" s="164">
        <v>834043</v>
      </c>
      <c r="C5" s="165">
        <v>1</v>
      </c>
      <c r="D5" s="164">
        <v>827833</v>
      </c>
      <c r="E5" s="165">
        <v>1</v>
      </c>
      <c r="F5" s="153"/>
      <c r="G5" s="153"/>
      <c r="H5" s="153"/>
      <c r="I5" s="153"/>
      <c r="J5" s="153"/>
      <c r="K5" s="153"/>
    </row>
    <row r="6" spans="1:11" ht="13.5" customHeight="1" x14ac:dyDescent="0.15">
      <c r="A6" s="166" t="s">
        <v>447</v>
      </c>
      <c r="B6" s="167">
        <v>831110</v>
      </c>
      <c r="C6" s="158">
        <v>0.99648339474103853</v>
      </c>
      <c r="D6" s="167">
        <v>824699</v>
      </c>
      <c r="E6" s="158">
        <v>0.99621421228677765</v>
      </c>
      <c r="F6" s="153"/>
      <c r="G6" s="153"/>
      <c r="H6" s="153"/>
      <c r="I6" s="153"/>
      <c r="J6" s="153"/>
      <c r="K6" s="153"/>
    </row>
    <row r="7" spans="1:11" ht="13.5" customHeight="1" x14ac:dyDescent="0.15">
      <c r="A7" s="168" t="s">
        <v>448</v>
      </c>
      <c r="B7" s="167">
        <v>2933</v>
      </c>
      <c r="C7" s="158">
        <v>3.5166052589614685E-3</v>
      </c>
      <c r="D7" s="167">
        <v>3134</v>
      </c>
      <c r="E7" s="158">
        <v>3.7857877132223528E-3</v>
      </c>
      <c r="F7" s="153"/>
      <c r="G7" s="153"/>
      <c r="H7" s="153"/>
      <c r="I7" s="153"/>
      <c r="J7" s="153"/>
      <c r="K7" s="153"/>
    </row>
    <row r="8" spans="1:11" ht="13.5" customHeight="1" x14ac:dyDescent="0.15">
      <c r="A8" s="160"/>
      <c r="B8" s="147"/>
    </row>
    <row r="9" spans="1:11" ht="13.5" customHeight="1" x14ac:dyDescent="0.15">
      <c r="A9" s="153" t="s">
        <v>442</v>
      </c>
      <c r="D9" s="147"/>
    </row>
    <row r="10" spans="1:11" ht="13.5" customHeight="1" x14ac:dyDescent="0.15">
      <c r="A10" s="159" t="s">
        <v>449</v>
      </c>
    </row>
    <row r="11" spans="1:11" ht="13.5" customHeight="1" x14ac:dyDescent="0.15">
      <c r="A11" s="153" t="s">
        <v>434</v>
      </c>
    </row>
    <row r="12" spans="1:11" ht="13.5" customHeight="1" x14ac:dyDescent="0.15"/>
    <row r="13" spans="1:11" ht="13.5" customHeight="1" x14ac:dyDescent="0.15">
      <c r="A13" s="23" t="s">
        <v>118</v>
      </c>
    </row>
    <row r="14" spans="1:11" ht="13.5" customHeight="1" x14ac:dyDescent="0.15">
      <c r="C14" s="169"/>
      <c r="D14" s="169"/>
      <c r="E14" s="169"/>
      <c r="F14" s="169"/>
    </row>
    <row r="15" spans="1:11" ht="13.5" customHeight="1" x14ac:dyDescent="0.15"/>
    <row r="16" spans="1:11" ht="13.5" customHeight="1" x14ac:dyDescent="0.15">
      <c r="C16" s="169"/>
      <c r="D16" s="169"/>
    </row>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sheetData>
  <mergeCells count="2">
    <mergeCell ref="B3:C3"/>
    <mergeCell ref="D3:E3"/>
  </mergeCells>
  <hyperlinks>
    <hyperlink ref="A13" location="Índice!A1" display="VOLVER AL ÍNDICE"/>
  </hyperlinks>
  <pageMargins left="0" right="0" top="0.74803149606299213" bottom="0.74803149606299213"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C30" sqref="C30"/>
    </sheetView>
  </sheetViews>
  <sheetFormatPr baseColWidth="10" defaultColWidth="11.42578125" defaultRowHeight="10.5" x14ac:dyDescent="0.15"/>
  <cols>
    <col min="1" max="1" width="38" style="3" customWidth="1"/>
    <col min="2" max="16384" width="11.42578125" style="3"/>
  </cols>
  <sheetData>
    <row r="1" spans="1:5" x14ac:dyDescent="0.15">
      <c r="A1" s="6" t="s">
        <v>450</v>
      </c>
      <c r="D1" s="8"/>
    </row>
    <row r="2" spans="1:5" x14ac:dyDescent="0.15">
      <c r="A2" s="170"/>
      <c r="D2" s="8"/>
    </row>
    <row r="3" spans="1:5" ht="31.5" x14ac:dyDescent="0.15">
      <c r="A3" s="171" t="s">
        <v>451</v>
      </c>
      <c r="B3" s="172" t="s">
        <v>452</v>
      </c>
      <c r="C3" s="172" t="s">
        <v>453</v>
      </c>
      <c r="D3" s="36" t="s">
        <v>454</v>
      </c>
      <c r="E3" s="172" t="s">
        <v>455</v>
      </c>
    </row>
    <row r="4" spans="1:5" x14ac:dyDescent="0.15">
      <c r="A4" s="173" t="s">
        <v>456</v>
      </c>
      <c r="B4" s="174">
        <v>6912</v>
      </c>
      <c r="C4" s="175">
        <v>1</v>
      </c>
      <c r="D4" s="174">
        <v>5265</v>
      </c>
      <c r="E4" s="175">
        <v>1</v>
      </c>
    </row>
    <row r="5" spans="1:5" x14ac:dyDescent="0.15">
      <c r="A5" s="173" t="s">
        <v>457</v>
      </c>
      <c r="B5" s="176">
        <v>418</v>
      </c>
      <c r="C5" s="175">
        <v>6.0474537037037035E-2</v>
      </c>
      <c r="D5" s="176">
        <v>182</v>
      </c>
      <c r="E5" s="175">
        <v>3.4567901234567898E-2</v>
      </c>
    </row>
    <row r="6" spans="1:5" x14ac:dyDescent="0.15">
      <c r="A6" s="177" t="s">
        <v>458</v>
      </c>
      <c r="B6" s="178">
        <v>208</v>
      </c>
      <c r="C6" s="179">
        <v>3.0092592592592591E-2</v>
      </c>
      <c r="D6" s="178">
        <v>92</v>
      </c>
      <c r="E6" s="179">
        <v>1.7473884140550806E-2</v>
      </c>
    </row>
    <row r="7" spans="1:5" x14ac:dyDescent="0.15">
      <c r="A7" s="177" t="s">
        <v>459</v>
      </c>
      <c r="B7" s="178">
        <v>21</v>
      </c>
      <c r="C7" s="179">
        <v>3.0381944444444445E-3</v>
      </c>
      <c r="D7" s="178">
        <v>0</v>
      </c>
      <c r="E7" s="178">
        <v>0</v>
      </c>
    </row>
    <row r="8" spans="1:5" x14ac:dyDescent="0.15">
      <c r="A8" s="177" t="s">
        <v>460</v>
      </c>
      <c r="B8" s="178">
        <v>26</v>
      </c>
      <c r="C8" s="179">
        <v>3.7615740740740739E-3</v>
      </c>
      <c r="D8" s="178">
        <v>16</v>
      </c>
      <c r="E8" s="179">
        <v>3.0389363722697054E-3</v>
      </c>
    </row>
    <row r="9" spans="1:5" x14ac:dyDescent="0.15">
      <c r="A9" s="177" t="s">
        <v>461</v>
      </c>
      <c r="B9" s="178">
        <v>79</v>
      </c>
      <c r="C9" s="179">
        <v>1.1429398148148149E-2</v>
      </c>
      <c r="D9" s="178">
        <v>21</v>
      </c>
      <c r="E9" s="179">
        <v>3.9886039886039889E-3</v>
      </c>
    </row>
    <row r="10" spans="1:5" x14ac:dyDescent="0.15">
      <c r="A10" s="177" t="s">
        <v>462</v>
      </c>
      <c r="B10" s="178">
        <v>25</v>
      </c>
      <c r="C10" s="179">
        <v>3.6168981481481482E-3</v>
      </c>
      <c r="D10" s="178">
        <v>8</v>
      </c>
      <c r="E10" s="179">
        <v>1.5194681861348527E-3</v>
      </c>
    </row>
    <row r="11" spans="1:5" x14ac:dyDescent="0.15">
      <c r="A11" s="177" t="s">
        <v>463</v>
      </c>
      <c r="B11" s="178">
        <v>0</v>
      </c>
      <c r="C11" s="178">
        <v>0</v>
      </c>
      <c r="D11" s="178">
        <v>0</v>
      </c>
      <c r="E11" s="178">
        <v>0</v>
      </c>
    </row>
    <row r="12" spans="1:5" x14ac:dyDescent="0.15">
      <c r="A12" s="177" t="s">
        <v>464</v>
      </c>
      <c r="B12" s="178">
        <v>59</v>
      </c>
      <c r="C12" s="179">
        <v>8.5358796296296294E-3</v>
      </c>
      <c r="D12" s="178">
        <v>41</v>
      </c>
      <c r="E12" s="179">
        <v>7.7872744539411202E-3</v>
      </c>
    </row>
    <row r="13" spans="1:5" x14ac:dyDescent="0.15">
      <c r="A13" s="177" t="s">
        <v>465</v>
      </c>
      <c r="B13" s="178">
        <v>0</v>
      </c>
      <c r="C13" s="178">
        <v>0</v>
      </c>
      <c r="D13" s="178">
        <v>4</v>
      </c>
      <c r="E13" s="179">
        <v>7.5973409306742635E-4</v>
      </c>
    </row>
    <row r="14" spans="1:5" x14ac:dyDescent="0.15">
      <c r="A14" s="177"/>
      <c r="B14" s="180"/>
      <c r="C14" s="181"/>
      <c r="D14" s="178"/>
      <c r="E14" s="181"/>
    </row>
    <row r="15" spans="1:5" x14ac:dyDescent="0.15">
      <c r="A15" s="182" t="s">
        <v>466</v>
      </c>
      <c r="B15" s="180"/>
      <c r="C15" s="180"/>
      <c r="D15" s="75"/>
      <c r="E15" s="180"/>
    </row>
    <row r="16" spans="1:5" x14ac:dyDescent="0.15">
      <c r="A16" s="75" t="s">
        <v>467</v>
      </c>
      <c r="B16" s="124"/>
      <c r="C16" s="124"/>
      <c r="D16" s="124"/>
      <c r="E16" s="124"/>
    </row>
    <row r="17" spans="1:5" x14ac:dyDescent="0.15">
      <c r="A17" s="180" t="s">
        <v>468</v>
      </c>
      <c r="B17" s="124"/>
      <c r="C17" s="124"/>
      <c r="D17" s="124"/>
      <c r="E17" s="124"/>
    </row>
    <row r="18" spans="1:5" x14ac:dyDescent="0.15">
      <c r="A18" s="180" t="s">
        <v>469</v>
      </c>
      <c r="B18" s="124"/>
      <c r="C18" s="124"/>
      <c r="D18" s="124"/>
      <c r="E18" s="124"/>
    </row>
    <row r="19" spans="1:5" x14ac:dyDescent="0.15">
      <c r="A19" s="180" t="s">
        <v>470</v>
      </c>
      <c r="B19" s="124"/>
      <c r="C19" s="124"/>
      <c r="D19" s="124"/>
      <c r="E19" s="124"/>
    </row>
    <row r="20" spans="1:5" x14ac:dyDescent="0.15">
      <c r="A20" s="180" t="s">
        <v>471</v>
      </c>
      <c r="B20" s="124"/>
      <c r="C20" s="124"/>
      <c r="D20" s="124"/>
      <c r="E20" s="124"/>
    </row>
    <row r="21" spans="1:5" x14ac:dyDescent="0.15">
      <c r="A21" s="180" t="s">
        <v>472</v>
      </c>
      <c r="B21" s="124"/>
      <c r="C21" s="124"/>
      <c r="D21" s="124"/>
      <c r="E21" s="124"/>
    </row>
    <row r="22" spans="1:5" x14ac:dyDescent="0.15">
      <c r="A22" s="180" t="s">
        <v>473</v>
      </c>
      <c r="B22" s="124"/>
      <c r="C22" s="124"/>
      <c r="D22" s="124"/>
      <c r="E22" s="124"/>
    </row>
    <row r="23" spans="1:5" x14ac:dyDescent="0.15">
      <c r="A23" s="180" t="s">
        <v>474</v>
      </c>
      <c r="B23" s="124"/>
      <c r="C23" s="124"/>
      <c r="D23" s="124"/>
      <c r="E23" s="124"/>
    </row>
    <row r="24" spans="1:5" x14ac:dyDescent="0.15">
      <c r="A24" s="180" t="s">
        <v>475</v>
      </c>
      <c r="B24" s="124"/>
      <c r="C24" s="124"/>
      <c r="D24" s="124"/>
      <c r="E24" s="124"/>
    </row>
    <row r="25" spans="1:5" x14ac:dyDescent="0.15">
      <c r="A25" s="180" t="s">
        <v>476</v>
      </c>
      <c r="B25" s="124"/>
      <c r="C25" s="124"/>
      <c r="D25" s="124"/>
      <c r="E25" s="124"/>
    </row>
    <row r="26" spans="1:5" x14ac:dyDescent="0.15">
      <c r="A26" s="180" t="s">
        <v>477</v>
      </c>
      <c r="B26" s="124"/>
      <c r="C26" s="124"/>
      <c r="D26" s="124"/>
      <c r="E26" s="124"/>
    </row>
    <row r="27" spans="1:5" x14ac:dyDescent="0.15">
      <c r="A27" s="180" t="s">
        <v>478</v>
      </c>
      <c r="B27" s="124"/>
      <c r="C27" s="124"/>
      <c r="D27" s="124"/>
      <c r="E27" s="124"/>
    </row>
    <row r="28" spans="1:5" x14ac:dyDescent="0.15">
      <c r="A28" s="183" t="s">
        <v>43</v>
      </c>
      <c r="B28" s="124"/>
      <c r="C28" s="124"/>
      <c r="D28" s="8"/>
    </row>
    <row r="29" spans="1:5" x14ac:dyDescent="0.15">
      <c r="A29" s="75" t="s">
        <v>479</v>
      </c>
      <c r="B29" s="180"/>
      <c r="C29" s="180"/>
      <c r="D29" s="8"/>
    </row>
    <row r="31" spans="1:5" x14ac:dyDescent="0.15">
      <c r="A31" s="23" t="s">
        <v>118</v>
      </c>
    </row>
  </sheetData>
  <hyperlinks>
    <hyperlink ref="A15" r:id="rId1" display="https://www.mifuturo.cl/bases-de-datos-de-matriculados/"/>
    <hyperlink ref="A31" location="Índice!A1" display="VOLVER AL ÍNDIC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C30" sqref="C30"/>
    </sheetView>
  </sheetViews>
  <sheetFormatPr baseColWidth="10" defaultColWidth="11.42578125" defaultRowHeight="10.5" x14ac:dyDescent="0.15"/>
  <cols>
    <col min="1" max="1" width="33.28515625" style="3" customWidth="1"/>
    <col min="2" max="16384" width="11.42578125" style="3"/>
  </cols>
  <sheetData>
    <row r="1" spans="1:4" x14ac:dyDescent="0.15">
      <c r="A1" s="170" t="s">
        <v>480</v>
      </c>
    </row>
    <row r="2" spans="1:4" x14ac:dyDescent="0.15">
      <c r="A2" s="180"/>
    </row>
    <row r="3" spans="1:4" ht="21" x14ac:dyDescent="0.15">
      <c r="A3" s="171" t="s">
        <v>451</v>
      </c>
      <c r="B3" s="172" t="s">
        <v>481</v>
      </c>
      <c r="C3" s="172" t="s">
        <v>482</v>
      </c>
      <c r="D3" s="172" t="s">
        <v>483</v>
      </c>
    </row>
    <row r="4" spans="1:4" x14ac:dyDescent="0.15">
      <c r="A4" s="173" t="s">
        <v>481</v>
      </c>
      <c r="B4" s="184">
        <v>600</v>
      </c>
      <c r="C4" s="185">
        <v>418</v>
      </c>
      <c r="D4" s="185">
        <v>182</v>
      </c>
    </row>
    <row r="5" spans="1:4" x14ac:dyDescent="0.15">
      <c r="A5" s="186" t="s">
        <v>484</v>
      </c>
      <c r="B5" s="174">
        <v>300</v>
      </c>
      <c r="C5" s="187">
        <v>208</v>
      </c>
      <c r="D5" s="187">
        <v>92</v>
      </c>
    </row>
    <row r="6" spans="1:4" x14ac:dyDescent="0.15">
      <c r="A6" s="188" t="s">
        <v>51</v>
      </c>
      <c r="B6" s="174">
        <v>55</v>
      </c>
      <c r="C6" s="180">
        <v>55</v>
      </c>
      <c r="D6" s="180">
        <v>0</v>
      </c>
    </row>
    <row r="7" spans="1:4" x14ac:dyDescent="0.15">
      <c r="A7" s="188" t="s">
        <v>485</v>
      </c>
      <c r="B7" s="174">
        <v>29</v>
      </c>
      <c r="C7" s="178">
        <v>1</v>
      </c>
      <c r="D7" s="180">
        <v>28</v>
      </c>
    </row>
    <row r="8" spans="1:4" x14ac:dyDescent="0.15">
      <c r="A8" s="188" t="s">
        <v>486</v>
      </c>
      <c r="B8" s="174">
        <v>185</v>
      </c>
      <c r="C8" s="180">
        <v>123</v>
      </c>
      <c r="D8" s="180">
        <v>62</v>
      </c>
    </row>
    <row r="9" spans="1:4" x14ac:dyDescent="0.15">
      <c r="A9" s="188" t="s">
        <v>487</v>
      </c>
      <c r="B9" s="174">
        <v>31</v>
      </c>
      <c r="C9" s="180">
        <v>29</v>
      </c>
      <c r="D9" s="180">
        <v>2</v>
      </c>
    </row>
    <row r="10" spans="1:4" x14ac:dyDescent="0.15">
      <c r="A10" s="186" t="s">
        <v>488</v>
      </c>
      <c r="B10" s="176">
        <v>21</v>
      </c>
      <c r="C10" s="187">
        <v>21</v>
      </c>
      <c r="D10" s="174">
        <v>0</v>
      </c>
    </row>
    <row r="11" spans="1:4" x14ac:dyDescent="0.15">
      <c r="A11" s="188" t="s">
        <v>54</v>
      </c>
      <c r="B11" s="174">
        <v>0</v>
      </c>
      <c r="C11" s="174">
        <v>0</v>
      </c>
      <c r="D11" s="174">
        <v>0</v>
      </c>
    </row>
    <row r="12" spans="1:4" x14ac:dyDescent="0.15">
      <c r="A12" s="188" t="s">
        <v>489</v>
      </c>
      <c r="B12" s="174">
        <v>6</v>
      </c>
      <c r="C12" s="180">
        <v>6</v>
      </c>
      <c r="D12" s="174">
        <v>0</v>
      </c>
    </row>
    <row r="13" spans="1:4" x14ac:dyDescent="0.15">
      <c r="A13" s="188" t="s">
        <v>490</v>
      </c>
      <c r="B13" s="174">
        <v>15</v>
      </c>
      <c r="C13" s="180">
        <v>15</v>
      </c>
      <c r="D13" s="174">
        <v>0</v>
      </c>
    </row>
    <row r="14" spans="1:4" x14ac:dyDescent="0.15">
      <c r="A14" s="186" t="s">
        <v>491</v>
      </c>
      <c r="B14" s="174">
        <v>42</v>
      </c>
      <c r="C14" s="187">
        <v>26</v>
      </c>
      <c r="D14" s="187">
        <v>16</v>
      </c>
    </row>
    <row r="15" spans="1:4" x14ac:dyDescent="0.15">
      <c r="A15" s="188" t="s">
        <v>492</v>
      </c>
      <c r="B15" s="174">
        <v>14</v>
      </c>
      <c r="C15" s="180">
        <v>6</v>
      </c>
      <c r="D15" s="180">
        <v>8</v>
      </c>
    </row>
    <row r="16" spans="1:4" x14ac:dyDescent="0.15">
      <c r="A16" s="188" t="s">
        <v>493</v>
      </c>
      <c r="B16" s="174">
        <v>0</v>
      </c>
      <c r="C16" s="174">
        <v>0</v>
      </c>
      <c r="D16" s="174">
        <v>0</v>
      </c>
    </row>
    <row r="17" spans="1:4" x14ac:dyDescent="0.15">
      <c r="A17" s="188" t="s">
        <v>494</v>
      </c>
      <c r="B17" s="174">
        <v>18</v>
      </c>
      <c r="C17" s="180">
        <v>18</v>
      </c>
      <c r="D17" s="174">
        <v>0</v>
      </c>
    </row>
    <row r="18" spans="1:4" x14ac:dyDescent="0.15">
      <c r="A18" s="188" t="s">
        <v>495</v>
      </c>
      <c r="B18" s="174">
        <v>10</v>
      </c>
      <c r="C18" s="180">
        <v>2</v>
      </c>
      <c r="D18" s="180">
        <v>8</v>
      </c>
    </row>
    <row r="19" spans="1:4" x14ac:dyDescent="0.15">
      <c r="A19" s="186" t="s">
        <v>496</v>
      </c>
      <c r="B19" s="174">
        <v>100</v>
      </c>
      <c r="C19" s="187">
        <v>79</v>
      </c>
      <c r="D19" s="187">
        <v>21</v>
      </c>
    </row>
    <row r="20" spans="1:4" x14ac:dyDescent="0.15">
      <c r="A20" s="188" t="s">
        <v>497</v>
      </c>
      <c r="B20" s="174">
        <v>58</v>
      </c>
      <c r="C20" s="180">
        <v>58</v>
      </c>
      <c r="D20" s="174">
        <v>0</v>
      </c>
    </row>
    <row r="21" spans="1:4" x14ac:dyDescent="0.15">
      <c r="A21" s="188" t="s">
        <v>498</v>
      </c>
      <c r="B21" s="174">
        <v>42</v>
      </c>
      <c r="C21" s="180">
        <v>21</v>
      </c>
      <c r="D21" s="180">
        <v>21</v>
      </c>
    </row>
    <row r="22" spans="1:4" x14ac:dyDescent="0.15">
      <c r="A22" s="186" t="s">
        <v>499</v>
      </c>
      <c r="B22" s="174">
        <v>33</v>
      </c>
      <c r="C22" s="187">
        <v>25</v>
      </c>
      <c r="D22" s="187">
        <v>8</v>
      </c>
    </row>
    <row r="23" spans="1:4" x14ac:dyDescent="0.15">
      <c r="A23" s="188" t="s">
        <v>499</v>
      </c>
      <c r="B23" s="174">
        <v>21</v>
      </c>
      <c r="C23" s="180">
        <v>21</v>
      </c>
      <c r="D23" s="174">
        <v>0</v>
      </c>
    </row>
    <row r="24" spans="1:4" x14ac:dyDescent="0.15">
      <c r="A24" s="188" t="s">
        <v>500</v>
      </c>
      <c r="B24" s="174">
        <v>12</v>
      </c>
      <c r="C24" s="180">
        <v>4</v>
      </c>
      <c r="D24" s="180">
        <v>8</v>
      </c>
    </row>
    <row r="25" spans="1:4" x14ac:dyDescent="0.15">
      <c r="A25" s="186" t="s">
        <v>35</v>
      </c>
      <c r="B25" s="189">
        <v>0</v>
      </c>
      <c r="C25" s="189">
        <v>0</v>
      </c>
      <c r="D25" s="189">
        <v>0</v>
      </c>
    </row>
    <row r="26" spans="1:4" x14ac:dyDescent="0.15">
      <c r="A26" s="188" t="s">
        <v>35</v>
      </c>
      <c r="B26" s="174">
        <v>0</v>
      </c>
      <c r="C26" s="174">
        <v>0</v>
      </c>
      <c r="D26" s="174">
        <v>0</v>
      </c>
    </row>
    <row r="27" spans="1:4" x14ac:dyDescent="0.15">
      <c r="A27" s="186" t="s">
        <v>501</v>
      </c>
      <c r="B27" s="190">
        <v>100</v>
      </c>
      <c r="C27" s="187">
        <v>59</v>
      </c>
      <c r="D27" s="187">
        <v>41</v>
      </c>
    </row>
    <row r="28" spans="1:4" x14ac:dyDescent="0.15">
      <c r="A28" s="188" t="s">
        <v>502</v>
      </c>
      <c r="B28" s="190">
        <v>48</v>
      </c>
      <c r="C28" s="180">
        <v>26</v>
      </c>
      <c r="D28" s="180">
        <v>22</v>
      </c>
    </row>
    <row r="29" spans="1:4" x14ac:dyDescent="0.15">
      <c r="A29" s="188" t="s">
        <v>503</v>
      </c>
      <c r="B29" s="190">
        <v>12</v>
      </c>
      <c r="C29" s="180">
        <v>12</v>
      </c>
      <c r="D29" s="174">
        <v>0</v>
      </c>
    </row>
    <row r="30" spans="1:4" x14ac:dyDescent="0.15">
      <c r="A30" s="188" t="s">
        <v>504</v>
      </c>
      <c r="B30" s="190">
        <v>40</v>
      </c>
      <c r="C30" s="180">
        <v>21</v>
      </c>
      <c r="D30" s="180">
        <v>19</v>
      </c>
    </row>
    <row r="31" spans="1:4" x14ac:dyDescent="0.15">
      <c r="A31" s="186" t="s">
        <v>505</v>
      </c>
      <c r="B31" s="174">
        <v>4</v>
      </c>
      <c r="C31" s="174">
        <v>0</v>
      </c>
      <c r="D31" s="187">
        <v>4</v>
      </c>
    </row>
    <row r="32" spans="1:4" x14ac:dyDescent="0.15">
      <c r="A32" s="188" t="s">
        <v>506</v>
      </c>
      <c r="B32" s="174">
        <v>4</v>
      </c>
      <c r="C32" s="174">
        <v>0</v>
      </c>
      <c r="D32" s="180">
        <v>4</v>
      </c>
    </row>
    <row r="33" spans="1:4" x14ac:dyDescent="0.15">
      <c r="A33" s="188" t="s">
        <v>505</v>
      </c>
      <c r="B33" s="174">
        <v>0</v>
      </c>
      <c r="C33" s="174">
        <v>0</v>
      </c>
      <c r="D33" s="180">
        <v>0</v>
      </c>
    </row>
    <row r="34" spans="1:4" x14ac:dyDescent="0.15">
      <c r="A34" s="188"/>
      <c r="B34" s="191"/>
      <c r="C34" s="192"/>
      <c r="D34" s="180"/>
    </row>
    <row r="35" spans="1:4" x14ac:dyDescent="0.15">
      <c r="A35" s="182" t="s">
        <v>466</v>
      </c>
      <c r="B35" s="180"/>
      <c r="C35" s="180"/>
      <c r="D35" s="180"/>
    </row>
    <row r="36" spans="1:4" x14ac:dyDescent="0.15">
      <c r="A36" s="75" t="s">
        <v>507</v>
      </c>
      <c r="B36" s="75"/>
      <c r="C36" s="75"/>
      <c r="D36" s="75"/>
    </row>
    <row r="37" spans="1:4" x14ac:dyDescent="0.15">
      <c r="A37" s="183" t="s">
        <v>43</v>
      </c>
      <c r="B37" s="180"/>
      <c r="C37" s="180"/>
      <c r="D37" s="180"/>
    </row>
    <row r="38" spans="1:4" x14ac:dyDescent="0.15">
      <c r="A38" s="180" t="s">
        <v>508</v>
      </c>
    </row>
    <row r="39" spans="1:4" x14ac:dyDescent="0.15">
      <c r="A39" s="180"/>
      <c r="B39" s="180"/>
      <c r="C39" s="180"/>
      <c r="D39" s="180"/>
    </row>
    <row r="40" spans="1:4" x14ac:dyDescent="0.15">
      <c r="A40" s="23" t="s">
        <v>118</v>
      </c>
    </row>
  </sheetData>
  <hyperlinks>
    <hyperlink ref="A35" r:id="rId1" display="https://www.mifuturo.cl/bases-de-datos-de-matriculados/"/>
    <hyperlink ref="A40" location="Índice!A1" display="VOLVER AL ÍNDICE"/>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C30" sqref="C30"/>
    </sheetView>
  </sheetViews>
  <sheetFormatPr baseColWidth="10" defaultColWidth="11.42578125" defaultRowHeight="10.5" x14ac:dyDescent="0.15"/>
  <cols>
    <col min="1" max="1" width="39.85546875" style="3" customWidth="1"/>
    <col min="2" max="2" width="11.42578125" style="3"/>
    <col min="3" max="3" width="11.85546875" style="3" customWidth="1"/>
    <col min="4" max="4" width="11.42578125" style="3"/>
    <col min="5" max="5" width="13.28515625" style="3" customWidth="1"/>
    <col min="6" max="16384" width="11.42578125" style="3"/>
  </cols>
  <sheetData>
    <row r="1" spans="1:5" x14ac:dyDescent="0.15">
      <c r="A1" s="170" t="s">
        <v>509</v>
      </c>
    </row>
    <row r="2" spans="1:5" x14ac:dyDescent="0.15">
      <c r="A2" s="170"/>
    </row>
    <row r="3" spans="1:5" ht="42" x14ac:dyDescent="0.15">
      <c r="A3" s="193" t="s">
        <v>510</v>
      </c>
      <c r="B3" s="36" t="s">
        <v>511</v>
      </c>
      <c r="C3" s="172" t="s">
        <v>512</v>
      </c>
      <c r="D3" s="36" t="s">
        <v>513</v>
      </c>
      <c r="E3" s="172" t="s">
        <v>514</v>
      </c>
    </row>
    <row r="4" spans="1:5" x14ac:dyDescent="0.15">
      <c r="A4" s="194" t="s">
        <v>515</v>
      </c>
      <c r="B4" s="176">
        <v>893471</v>
      </c>
      <c r="C4" s="195">
        <v>1</v>
      </c>
      <c r="D4" s="176">
        <v>318308</v>
      </c>
      <c r="E4" s="196">
        <v>1</v>
      </c>
    </row>
    <row r="5" spans="1:5" x14ac:dyDescent="0.15">
      <c r="A5" s="194" t="s">
        <v>516</v>
      </c>
      <c r="B5" s="176">
        <v>60710</v>
      </c>
      <c r="C5" s="175">
        <v>6.7948484058240277E-2</v>
      </c>
      <c r="D5" s="184">
        <v>7883</v>
      </c>
      <c r="E5" s="197">
        <v>2.476532163816178E-2</v>
      </c>
    </row>
    <row r="6" spans="1:5" x14ac:dyDescent="0.15">
      <c r="A6" s="177" t="s">
        <v>458</v>
      </c>
      <c r="B6" s="198">
        <v>36515</v>
      </c>
      <c r="C6" s="179">
        <v>4.0868701950035315E-2</v>
      </c>
      <c r="D6" s="198">
        <v>3637</v>
      </c>
      <c r="E6" s="179">
        <v>1.1426040187491361E-2</v>
      </c>
    </row>
    <row r="7" spans="1:5" x14ac:dyDescent="0.15">
      <c r="A7" s="177" t="s">
        <v>459</v>
      </c>
      <c r="B7" s="198">
        <v>2754</v>
      </c>
      <c r="C7" s="179">
        <v>3.0823608152922705E-3</v>
      </c>
      <c r="D7" s="198">
        <v>0</v>
      </c>
      <c r="E7" s="198">
        <v>0</v>
      </c>
    </row>
    <row r="8" spans="1:5" x14ac:dyDescent="0.15">
      <c r="A8" s="177" t="s">
        <v>460</v>
      </c>
      <c r="B8" s="198">
        <v>3770</v>
      </c>
      <c r="C8" s="179">
        <v>4.2194990100406166E-3</v>
      </c>
      <c r="D8" s="198">
        <v>877</v>
      </c>
      <c r="E8" s="179">
        <v>2.755193083428629E-3</v>
      </c>
    </row>
    <row r="9" spans="1:5" x14ac:dyDescent="0.15">
      <c r="A9" s="177" t="s">
        <v>461</v>
      </c>
      <c r="B9" s="198">
        <v>5631</v>
      </c>
      <c r="C9" s="179">
        <v>6.3023869829015155E-3</v>
      </c>
      <c r="D9" s="198">
        <v>1467</v>
      </c>
      <c r="E9" s="179">
        <v>4.6087437324855169E-3</v>
      </c>
    </row>
    <row r="10" spans="1:5" x14ac:dyDescent="0.15">
      <c r="A10" s="177" t="s">
        <v>462</v>
      </c>
      <c r="B10" s="198">
        <v>3425</v>
      </c>
      <c r="C10" s="179">
        <v>3.8333644852491014E-3</v>
      </c>
      <c r="D10" s="198">
        <v>94</v>
      </c>
      <c r="E10" s="179">
        <v>2.9531145934126693E-4</v>
      </c>
    </row>
    <row r="11" spans="1:5" x14ac:dyDescent="0.15">
      <c r="A11" s="177" t="s">
        <v>463</v>
      </c>
      <c r="B11" s="198">
        <v>0</v>
      </c>
      <c r="C11" s="198">
        <v>0</v>
      </c>
      <c r="D11" s="198">
        <v>0</v>
      </c>
      <c r="E11" s="198">
        <v>0</v>
      </c>
    </row>
    <row r="12" spans="1:5" x14ac:dyDescent="0.15">
      <c r="A12" s="177" t="s">
        <v>464</v>
      </c>
      <c r="B12" s="198">
        <v>8615</v>
      </c>
      <c r="C12" s="179">
        <v>9.6421708147214624E-3</v>
      </c>
      <c r="D12" s="198">
        <v>1663</v>
      </c>
      <c r="E12" s="179">
        <v>5.2244995413247546E-3</v>
      </c>
    </row>
    <row r="13" spans="1:5" x14ac:dyDescent="0.15">
      <c r="A13" s="177" t="s">
        <v>465</v>
      </c>
      <c r="B13" s="198">
        <v>0</v>
      </c>
      <c r="C13" s="198">
        <v>0</v>
      </c>
      <c r="D13" s="198">
        <v>145</v>
      </c>
      <c r="E13" s="179">
        <v>4.5553363409025219E-4</v>
      </c>
    </row>
    <row r="14" spans="1:5" x14ac:dyDescent="0.15">
      <c r="A14" s="177"/>
      <c r="B14" s="199"/>
      <c r="C14" s="181"/>
    </row>
    <row r="15" spans="1:5" x14ac:dyDescent="0.15">
      <c r="A15" s="182" t="s">
        <v>466</v>
      </c>
    </row>
    <row r="16" spans="1:5" x14ac:dyDescent="0.15">
      <c r="A16" s="75" t="s">
        <v>467</v>
      </c>
      <c r="B16" s="124"/>
      <c r="C16" s="124"/>
    </row>
    <row r="17" spans="1:3" x14ac:dyDescent="0.15">
      <c r="A17" s="180" t="s">
        <v>517</v>
      </c>
      <c r="B17" s="124"/>
      <c r="C17" s="124"/>
    </row>
    <row r="18" spans="1:3" x14ac:dyDescent="0.15">
      <c r="A18" s="180" t="s">
        <v>518</v>
      </c>
      <c r="B18" s="124"/>
      <c r="C18" s="124"/>
    </row>
    <row r="19" spans="1:3" x14ac:dyDescent="0.15">
      <c r="A19" s="180" t="s">
        <v>470</v>
      </c>
      <c r="B19" s="124"/>
      <c r="C19" s="124"/>
    </row>
    <row r="20" spans="1:3" x14ac:dyDescent="0.15">
      <c r="A20" s="180" t="s">
        <v>519</v>
      </c>
      <c r="B20" s="124"/>
      <c r="C20" s="124"/>
    </row>
    <row r="21" spans="1:3" x14ac:dyDescent="0.15">
      <c r="A21" s="180" t="s">
        <v>472</v>
      </c>
      <c r="B21" s="124"/>
      <c r="C21" s="124"/>
    </row>
    <row r="22" spans="1:3" x14ac:dyDescent="0.15">
      <c r="A22" s="180" t="s">
        <v>520</v>
      </c>
      <c r="B22" s="124"/>
      <c r="C22" s="124"/>
    </row>
    <row r="23" spans="1:3" x14ac:dyDescent="0.15">
      <c r="A23" s="180" t="s">
        <v>521</v>
      </c>
      <c r="B23" s="124"/>
      <c r="C23" s="124"/>
    </row>
    <row r="24" spans="1:3" x14ac:dyDescent="0.15">
      <c r="A24" s="180" t="s">
        <v>475</v>
      </c>
      <c r="B24" s="124"/>
      <c r="C24" s="124"/>
    </row>
    <row r="25" spans="1:3" x14ac:dyDescent="0.15">
      <c r="A25" s="180" t="s">
        <v>522</v>
      </c>
      <c r="B25" s="124"/>
      <c r="C25" s="124"/>
    </row>
    <row r="26" spans="1:3" x14ac:dyDescent="0.15">
      <c r="A26" s="180" t="s">
        <v>477</v>
      </c>
      <c r="B26" s="124"/>
      <c r="C26" s="124"/>
    </row>
    <row r="27" spans="1:3" x14ac:dyDescent="0.15">
      <c r="A27" s="180" t="s">
        <v>478</v>
      </c>
      <c r="B27" s="124"/>
      <c r="C27" s="124"/>
    </row>
    <row r="28" spans="1:3" x14ac:dyDescent="0.15">
      <c r="A28" s="183" t="s">
        <v>43</v>
      </c>
      <c r="B28" s="124"/>
      <c r="C28" s="200"/>
    </row>
    <row r="29" spans="1:3" x14ac:dyDescent="0.15">
      <c r="A29" s="180" t="s">
        <v>523</v>
      </c>
      <c r="B29" s="180"/>
    </row>
    <row r="31" spans="1:3" x14ac:dyDescent="0.15">
      <c r="A31" s="23" t="s">
        <v>118</v>
      </c>
    </row>
  </sheetData>
  <hyperlinks>
    <hyperlink ref="A15" r:id="rId1" display="https://www.mifuturo.cl/bases-de-datos-de-matriculados/"/>
    <hyperlink ref="A31" location="Índice!A1" display="VOLVER AL ÍNDI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zoomScaleNormal="100" workbookViewId="0">
      <selection activeCell="A35" sqref="A35"/>
    </sheetView>
  </sheetViews>
  <sheetFormatPr baseColWidth="10" defaultColWidth="11.42578125" defaultRowHeight="10.5" x14ac:dyDescent="0.15"/>
  <cols>
    <col min="1" max="1" width="40" style="8" customWidth="1"/>
    <col min="2" max="2" width="22.85546875" style="8" customWidth="1"/>
    <col min="3" max="3" width="25" style="8" customWidth="1"/>
    <col min="4" max="4" width="22.85546875" style="8" customWidth="1"/>
    <col min="5" max="5" width="25" style="8" customWidth="1"/>
    <col min="6" max="16384" width="11.42578125" style="8"/>
  </cols>
  <sheetData>
    <row r="1" spans="1:5" ht="15" customHeight="1" x14ac:dyDescent="0.15">
      <c r="A1" s="6" t="s">
        <v>122</v>
      </c>
      <c r="B1" s="7"/>
      <c r="C1" s="7"/>
      <c r="D1" s="7"/>
      <c r="E1" s="7"/>
    </row>
    <row r="2" spans="1:5" ht="11.25" customHeight="1" x14ac:dyDescent="0.15"/>
    <row r="3" spans="1:5" ht="33.75" customHeight="1" x14ac:dyDescent="0.15">
      <c r="A3" s="9" t="s">
        <v>24</v>
      </c>
      <c r="B3" s="10" t="s">
        <v>25</v>
      </c>
      <c r="C3" s="10" t="s">
        <v>26</v>
      </c>
      <c r="D3" s="10" t="s">
        <v>27</v>
      </c>
      <c r="E3" s="10" t="s">
        <v>28</v>
      </c>
    </row>
    <row r="4" spans="1:5" x14ac:dyDescent="0.15">
      <c r="A4" s="11" t="s">
        <v>123</v>
      </c>
      <c r="B4" s="12">
        <v>95838577818.051422</v>
      </c>
      <c r="C4" s="13">
        <v>1</v>
      </c>
      <c r="D4" s="12">
        <v>98764771699.612656</v>
      </c>
      <c r="E4" s="13">
        <v>1</v>
      </c>
    </row>
    <row r="5" spans="1:5" x14ac:dyDescent="0.15">
      <c r="A5" s="14" t="s">
        <v>29</v>
      </c>
      <c r="B5" s="12">
        <v>120245715.27999981</v>
      </c>
      <c r="C5" s="13">
        <v>1.2546692367272508E-3</v>
      </c>
      <c r="D5" s="12">
        <v>2043929819.3999939</v>
      </c>
      <c r="E5" s="13">
        <v>2.0694927798916889E-2</v>
      </c>
    </row>
    <row r="6" spans="1:5" x14ac:dyDescent="0.15">
      <c r="A6" s="15" t="s">
        <v>30</v>
      </c>
      <c r="B6" s="16">
        <v>13519591.900000002</v>
      </c>
      <c r="C6" s="17">
        <v>1.4106628257429707E-4</v>
      </c>
      <c r="D6" s="16">
        <v>24787197.620000005</v>
      </c>
      <c r="E6" s="17">
        <v>2.509720540375351E-4</v>
      </c>
    </row>
    <row r="7" spans="1:5" x14ac:dyDescent="0.15">
      <c r="A7" s="15" t="s">
        <v>31</v>
      </c>
      <c r="B7" s="16">
        <v>41949.5</v>
      </c>
      <c r="C7" s="17">
        <v>4.3770995934059775E-7</v>
      </c>
      <c r="D7" s="16">
        <v>95162.55</v>
      </c>
      <c r="E7" s="17">
        <v>9.6352726141494457E-7</v>
      </c>
    </row>
    <row r="8" spans="1:5" x14ac:dyDescent="0.15">
      <c r="A8" s="15" t="s">
        <v>32</v>
      </c>
      <c r="B8" s="16">
        <v>13099450.599999998</v>
      </c>
      <c r="C8" s="17">
        <v>1.3668243934993664E-4</v>
      </c>
      <c r="D8" s="16">
        <v>377432892.49999976</v>
      </c>
      <c r="E8" s="17">
        <v>3.8215335894051382E-3</v>
      </c>
    </row>
    <row r="9" spans="1:5" x14ac:dyDescent="0.15">
      <c r="A9" s="15" t="s">
        <v>33</v>
      </c>
      <c r="B9" s="16">
        <v>7475945.4899999984</v>
      </c>
      <c r="C9" s="17">
        <v>7.8005597121787491E-5</v>
      </c>
      <c r="D9" s="16">
        <v>213285077.87000003</v>
      </c>
      <c r="E9" s="17">
        <v>2.1595258531928192E-3</v>
      </c>
    </row>
    <row r="10" spans="1:5" x14ac:dyDescent="0.15">
      <c r="A10" s="15" t="s">
        <v>34</v>
      </c>
      <c r="B10" s="16">
        <v>4974692.82</v>
      </c>
      <c r="C10" s="17">
        <v>5.1906997508293631E-5</v>
      </c>
      <c r="D10" s="16">
        <v>69247913.51000002</v>
      </c>
      <c r="E10" s="17">
        <v>7.0113981248914891E-4</v>
      </c>
    </row>
    <row r="11" spans="1:5" x14ac:dyDescent="0.15">
      <c r="A11" s="15" t="s">
        <v>35</v>
      </c>
      <c r="B11" s="16">
        <v>43218145.969999999</v>
      </c>
      <c r="C11" s="17">
        <v>4.5094727983181488E-4</v>
      </c>
      <c r="D11" s="16">
        <v>234111871.59999999</v>
      </c>
      <c r="E11" s="17">
        <v>2.3703985497180889E-3</v>
      </c>
    </row>
    <row r="12" spans="1:5" ht="10.5" customHeight="1" x14ac:dyDescent="0.15">
      <c r="A12" s="15" t="s">
        <v>36</v>
      </c>
      <c r="B12" s="16">
        <v>17774006.869999997</v>
      </c>
      <c r="C12" s="17">
        <v>1.8545774858787838E-4</v>
      </c>
      <c r="D12" s="16">
        <v>352270623.89999974</v>
      </c>
      <c r="E12" s="17">
        <v>3.5667639163021658E-3</v>
      </c>
    </row>
    <row r="13" spans="1:5" x14ac:dyDescent="0.15">
      <c r="A13" s="15" t="s">
        <v>37</v>
      </c>
      <c r="B13" s="16">
        <v>18786113.250000011</v>
      </c>
      <c r="C13" s="17">
        <v>1.9601828071432007E-4</v>
      </c>
      <c r="D13" s="16">
        <v>745408167.0600003</v>
      </c>
      <c r="E13" s="17">
        <v>7.5473081568711176E-3</v>
      </c>
    </row>
    <row r="14" spans="1:5" x14ac:dyDescent="0.15">
      <c r="A14" s="15" t="s">
        <v>38</v>
      </c>
      <c r="B14" s="16">
        <v>1355818.8800000001</v>
      </c>
      <c r="C14" s="17">
        <v>1.4146901079584139E-5</v>
      </c>
      <c r="D14" s="16">
        <v>27290912.789999995</v>
      </c>
      <c r="E14" s="17"/>
    </row>
    <row r="15" spans="1:5" x14ac:dyDescent="0.15">
      <c r="A15" s="11" t="s">
        <v>124</v>
      </c>
      <c r="B15" s="12">
        <v>1606475526.370002</v>
      </c>
      <c r="C15" s="13">
        <v>1</v>
      </c>
      <c r="D15" s="12" t="s">
        <v>39</v>
      </c>
      <c r="E15" s="12" t="s">
        <v>39</v>
      </c>
    </row>
    <row r="16" spans="1:5" x14ac:dyDescent="0.15">
      <c r="A16" s="14" t="s">
        <v>40</v>
      </c>
      <c r="B16" s="12">
        <v>628238830.29999995</v>
      </c>
      <c r="C16" s="13">
        <v>0.39106654286826936</v>
      </c>
      <c r="D16" s="12" t="s">
        <v>39</v>
      </c>
      <c r="E16" s="12" t="s">
        <v>39</v>
      </c>
    </row>
    <row r="17" spans="1:5" x14ac:dyDescent="0.15">
      <c r="A17" s="18" t="s">
        <v>41</v>
      </c>
      <c r="B17" s="12">
        <v>90721980.019999996</v>
      </c>
      <c r="C17" s="13">
        <v>5.6472681052910721E-2</v>
      </c>
      <c r="D17" s="12" t="s">
        <v>39</v>
      </c>
      <c r="E17" s="12" t="s">
        <v>39</v>
      </c>
    </row>
    <row r="18" spans="1:5" x14ac:dyDescent="0.15">
      <c r="A18" s="15" t="s">
        <v>30</v>
      </c>
      <c r="B18" s="16">
        <v>46285597.570000008</v>
      </c>
      <c r="C18" s="17">
        <v>2.8811890881765945E-2</v>
      </c>
      <c r="D18" s="19" t="s">
        <v>39</v>
      </c>
      <c r="E18" s="19" t="s">
        <v>39</v>
      </c>
    </row>
    <row r="19" spans="1:5" x14ac:dyDescent="0.15">
      <c r="A19" s="15" t="s">
        <v>32</v>
      </c>
      <c r="B19" s="16">
        <v>3600357.3200000003</v>
      </c>
      <c r="C19" s="17">
        <v>2.2411529219716038E-3</v>
      </c>
      <c r="D19" s="19" t="s">
        <v>39</v>
      </c>
      <c r="E19" s="19" t="s">
        <v>39</v>
      </c>
    </row>
    <row r="20" spans="1:5" x14ac:dyDescent="0.15">
      <c r="A20" s="15" t="s">
        <v>33</v>
      </c>
      <c r="B20" s="16">
        <v>0</v>
      </c>
      <c r="C20" s="17">
        <v>0</v>
      </c>
      <c r="D20" s="19" t="s">
        <v>39</v>
      </c>
      <c r="E20" s="19" t="s">
        <v>39</v>
      </c>
    </row>
    <row r="21" spans="1:5" x14ac:dyDescent="0.15">
      <c r="A21" s="15" t="s">
        <v>36</v>
      </c>
      <c r="B21" s="16">
        <v>19094863.599999998</v>
      </c>
      <c r="C21" s="17">
        <v>1.1886183939040031E-2</v>
      </c>
      <c r="D21" s="19" t="s">
        <v>39</v>
      </c>
      <c r="E21" s="19" t="s">
        <v>39</v>
      </c>
    </row>
    <row r="22" spans="1:5" x14ac:dyDescent="0.15">
      <c r="A22" s="15" t="s">
        <v>37</v>
      </c>
      <c r="B22" s="16">
        <v>21741161.530000001</v>
      </c>
      <c r="C22" s="17">
        <v>1.3533453310133151E-2</v>
      </c>
      <c r="D22" s="19" t="s">
        <v>39</v>
      </c>
      <c r="E22" s="19" t="s">
        <v>39</v>
      </c>
    </row>
    <row r="23" spans="1:5" x14ac:dyDescent="0.15">
      <c r="A23" s="18" t="s">
        <v>42</v>
      </c>
      <c r="B23" s="20">
        <v>537516850.28000009</v>
      </c>
      <c r="C23" s="13">
        <v>0.33459386181535872</v>
      </c>
      <c r="D23" s="12" t="s">
        <v>39</v>
      </c>
      <c r="E23" s="12" t="s">
        <v>39</v>
      </c>
    </row>
    <row r="24" spans="1:5" x14ac:dyDescent="0.15">
      <c r="A24" s="21" t="s">
        <v>30</v>
      </c>
      <c r="B24" s="16">
        <v>20441717.220000003</v>
      </c>
      <c r="C24" s="17">
        <v>1.2724574314673926E-2</v>
      </c>
      <c r="D24" s="19" t="s">
        <v>39</v>
      </c>
      <c r="E24" s="19" t="s">
        <v>39</v>
      </c>
    </row>
    <row r="25" spans="1:5" x14ac:dyDescent="0.15">
      <c r="A25" s="15" t="s">
        <v>32</v>
      </c>
      <c r="B25" s="16">
        <v>872019.27</v>
      </c>
      <c r="C25" s="17">
        <v>5.4281516007306872E-4</v>
      </c>
      <c r="D25" s="19"/>
      <c r="E25" s="19"/>
    </row>
    <row r="26" spans="1:5" x14ac:dyDescent="0.15">
      <c r="A26" s="15" t="s">
        <v>36</v>
      </c>
      <c r="B26" s="16">
        <v>516203113.7900002</v>
      </c>
      <c r="C26" s="17">
        <v>0.32132647234061179</v>
      </c>
      <c r="D26" s="19" t="s">
        <v>39</v>
      </c>
      <c r="E26" s="19" t="s">
        <v>39</v>
      </c>
    </row>
    <row r="28" spans="1:5" ht="11.25" customHeight="1" x14ac:dyDescent="0.15">
      <c r="A28" s="11" t="s">
        <v>119</v>
      </c>
    </row>
    <row r="29" spans="1:5" ht="11.25" customHeight="1" x14ac:dyDescent="0.15">
      <c r="A29" s="8" t="s">
        <v>120</v>
      </c>
    </row>
    <row r="30" spans="1:5" ht="11.25" customHeight="1" x14ac:dyDescent="0.15">
      <c r="A30" s="8" t="s">
        <v>121</v>
      </c>
    </row>
    <row r="31" spans="1:5" ht="11.25" customHeight="1" x14ac:dyDescent="0.15">
      <c r="A31" s="22" t="s">
        <v>43</v>
      </c>
    </row>
    <row r="32" spans="1:5" ht="11.25" customHeight="1" x14ac:dyDescent="0.15">
      <c r="A32" s="22" t="s">
        <v>44</v>
      </c>
    </row>
    <row r="33" spans="1:1" ht="11.25" customHeight="1" x14ac:dyDescent="0.15">
      <c r="A33" s="8" t="s">
        <v>45</v>
      </c>
    </row>
    <row r="35" spans="1:1" x14ac:dyDescent="0.15">
      <c r="A35" s="23" t="s">
        <v>118</v>
      </c>
    </row>
  </sheetData>
  <hyperlinks>
    <hyperlink ref="A35" location="Índice!A1" display="VOLVER AL ÍNDICE"/>
  </hyperlinks>
  <pageMargins left="0.7" right="0.7" top="0.75" bottom="0.75" header="0.3" footer="0.3"/>
  <pageSetup paperSize="9" scale="3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C30" sqref="C30"/>
    </sheetView>
  </sheetViews>
  <sheetFormatPr baseColWidth="10" defaultColWidth="11.42578125" defaultRowHeight="10.5" x14ac:dyDescent="0.15"/>
  <cols>
    <col min="1" max="1" width="45.42578125" style="3" customWidth="1"/>
    <col min="2" max="4" width="11.42578125" style="3"/>
    <col min="5" max="8" width="12.85546875" style="3" customWidth="1"/>
    <col min="9" max="16384" width="11.42578125" style="3"/>
  </cols>
  <sheetData>
    <row r="1" spans="1:8" x14ac:dyDescent="0.15">
      <c r="A1" s="170" t="s">
        <v>524</v>
      </c>
    </row>
    <row r="2" spans="1:8" x14ac:dyDescent="0.15">
      <c r="A2" s="170"/>
      <c r="B2" s="201"/>
      <c r="C2" s="202"/>
      <c r="D2" s="202"/>
      <c r="E2" s="202"/>
      <c r="F2" s="202"/>
      <c r="G2" s="202"/>
      <c r="H2" s="202"/>
    </row>
    <row r="3" spans="1:8" ht="42" x14ac:dyDescent="0.15">
      <c r="A3" s="171" t="s">
        <v>510</v>
      </c>
      <c r="B3" s="172" t="s">
        <v>525</v>
      </c>
      <c r="C3" s="172" t="s">
        <v>526</v>
      </c>
      <c r="D3" s="172" t="s">
        <v>527</v>
      </c>
      <c r="E3" s="172" t="s">
        <v>528</v>
      </c>
      <c r="F3" s="172" t="s">
        <v>529</v>
      </c>
      <c r="G3" s="172" t="s">
        <v>530</v>
      </c>
      <c r="H3" s="172" t="s">
        <v>531</v>
      </c>
    </row>
    <row r="4" spans="1:8" x14ac:dyDescent="0.15">
      <c r="A4" s="194" t="s">
        <v>481</v>
      </c>
      <c r="B4" s="203">
        <v>68593</v>
      </c>
      <c r="C4" s="203">
        <v>32365</v>
      </c>
      <c r="D4" s="203">
        <v>36228</v>
      </c>
      <c r="E4" s="203">
        <v>27561</v>
      </c>
      <c r="F4" s="203">
        <v>33149</v>
      </c>
      <c r="G4" s="203">
        <v>4804</v>
      </c>
      <c r="H4" s="203">
        <v>3079</v>
      </c>
    </row>
    <row r="5" spans="1:8" x14ac:dyDescent="0.15">
      <c r="A5" s="186" t="s">
        <v>484</v>
      </c>
      <c r="B5" s="204">
        <v>40152</v>
      </c>
      <c r="C5" s="204">
        <v>16543</v>
      </c>
      <c r="D5" s="204">
        <v>23609</v>
      </c>
      <c r="E5" s="204">
        <v>14737</v>
      </c>
      <c r="F5" s="204">
        <v>21778</v>
      </c>
      <c r="G5" s="204">
        <v>1806</v>
      </c>
      <c r="H5" s="204">
        <v>1831</v>
      </c>
    </row>
    <row r="6" spans="1:8" x14ac:dyDescent="0.15">
      <c r="A6" s="188" t="s">
        <v>51</v>
      </c>
      <c r="B6" s="205">
        <v>15180</v>
      </c>
      <c r="C6" s="205">
        <v>7255</v>
      </c>
      <c r="D6" s="205">
        <v>7925</v>
      </c>
      <c r="E6" s="206">
        <v>7255</v>
      </c>
      <c r="F6" s="206">
        <v>7925</v>
      </c>
      <c r="G6" s="206">
        <v>0</v>
      </c>
      <c r="H6" s="206">
        <v>0</v>
      </c>
    </row>
    <row r="7" spans="1:8" x14ac:dyDescent="0.15">
      <c r="A7" s="188" t="s">
        <v>485</v>
      </c>
      <c r="B7" s="205">
        <v>1131</v>
      </c>
      <c r="C7" s="205">
        <v>705</v>
      </c>
      <c r="D7" s="205">
        <v>426</v>
      </c>
      <c r="E7" s="206">
        <v>12</v>
      </c>
      <c r="F7" s="206">
        <v>7</v>
      </c>
      <c r="G7" s="206">
        <v>693</v>
      </c>
      <c r="H7" s="206">
        <v>419</v>
      </c>
    </row>
    <row r="8" spans="1:8" x14ac:dyDescent="0.15">
      <c r="A8" s="188" t="s">
        <v>486</v>
      </c>
      <c r="B8" s="205">
        <v>19119</v>
      </c>
      <c r="C8" s="205">
        <v>6533</v>
      </c>
      <c r="D8" s="205">
        <v>12586</v>
      </c>
      <c r="E8" s="206">
        <v>5453</v>
      </c>
      <c r="F8" s="206">
        <v>11198</v>
      </c>
      <c r="G8" s="206">
        <v>1080</v>
      </c>
      <c r="H8" s="206">
        <v>1388</v>
      </c>
    </row>
    <row r="9" spans="1:8" x14ac:dyDescent="0.15">
      <c r="A9" s="188" t="s">
        <v>487</v>
      </c>
      <c r="B9" s="205">
        <v>4722</v>
      </c>
      <c r="C9" s="205">
        <v>2050</v>
      </c>
      <c r="D9" s="205">
        <v>2672</v>
      </c>
      <c r="E9" s="206">
        <v>2017</v>
      </c>
      <c r="F9" s="206">
        <v>2648</v>
      </c>
      <c r="G9" s="206">
        <v>33</v>
      </c>
      <c r="H9" s="206">
        <v>24</v>
      </c>
    </row>
    <row r="10" spans="1:8" x14ac:dyDescent="0.15">
      <c r="A10" s="186" t="s">
        <v>488</v>
      </c>
      <c r="B10" s="204">
        <v>2754</v>
      </c>
      <c r="C10" s="204">
        <v>768</v>
      </c>
      <c r="D10" s="204">
        <v>1986</v>
      </c>
      <c r="E10" s="204">
        <v>768</v>
      </c>
      <c r="F10" s="204">
        <v>1986</v>
      </c>
      <c r="G10" s="204">
        <v>0</v>
      </c>
      <c r="H10" s="204">
        <v>0</v>
      </c>
    </row>
    <row r="11" spans="1:8" x14ac:dyDescent="0.15">
      <c r="A11" s="188" t="s">
        <v>54</v>
      </c>
      <c r="B11" s="205">
        <v>0</v>
      </c>
      <c r="C11" s="205">
        <v>0</v>
      </c>
      <c r="D11" s="205">
        <v>0</v>
      </c>
      <c r="E11" s="206">
        <v>0</v>
      </c>
      <c r="F11" s="206">
        <v>0</v>
      </c>
      <c r="G11" s="206">
        <v>0</v>
      </c>
      <c r="H11" s="206">
        <v>0</v>
      </c>
    </row>
    <row r="12" spans="1:8" x14ac:dyDescent="0.15">
      <c r="A12" s="188" t="s">
        <v>489</v>
      </c>
      <c r="B12" s="205">
        <v>889</v>
      </c>
      <c r="C12" s="205">
        <v>136</v>
      </c>
      <c r="D12" s="205">
        <v>753</v>
      </c>
      <c r="E12" s="206">
        <v>136</v>
      </c>
      <c r="F12" s="206">
        <v>753</v>
      </c>
      <c r="G12" s="206">
        <v>0</v>
      </c>
      <c r="H12" s="206">
        <v>0</v>
      </c>
    </row>
    <row r="13" spans="1:8" x14ac:dyDescent="0.15">
      <c r="A13" s="188" t="s">
        <v>490</v>
      </c>
      <c r="B13" s="205">
        <v>1865</v>
      </c>
      <c r="C13" s="205">
        <v>632</v>
      </c>
      <c r="D13" s="205">
        <v>1233</v>
      </c>
      <c r="E13" s="206">
        <v>632</v>
      </c>
      <c r="F13" s="206">
        <v>1233</v>
      </c>
      <c r="G13" s="206">
        <v>0</v>
      </c>
      <c r="H13" s="206">
        <v>0</v>
      </c>
    </row>
    <row r="14" spans="1:8" x14ac:dyDescent="0.15">
      <c r="A14" s="186" t="s">
        <v>491</v>
      </c>
      <c r="B14" s="204">
        <v>4647</v>
      </c>
      <c r="C14" s="204">
        <v>1549</v>
      </c>
      <c r="D14" s="204">
        <v>3098</v>
      </c>
      <c r="E14" s="204">
        <v>1236</v>
      </c>
      <c r="F14" s="204">
        <v>2534</v>
      </c>
      <c r="G14" s="204">
        <v>313</v>
      </c>
      <c r="H14" s="204">
        <v>564</v>
      </c>
    </row>
    <row r="15" spans="1:8" x14ac:dyDescent="0.15">
      <c r="A15" s="188" t="s">
        <v>492</v>
      </c>
      <c r="B15" s="205">
        <v>648</v>
      </c>
      <c r="C15" s="205">
        <v>194</v>
      </c>
      <c r="D15" s="205">
        <v>454</v>
      </c>
      <c r="E15" s="206">
        <v>118</v>
      </c>
      <c r="F15" s="206">
        <v>307</v>
      </c>
      <c r="G15" s="206">
        <v>76</v>
      </c>
      <c r="H15" s="206">
        <v>147</v>
      </c>
    </row>
    <row r="16" spans="1:8" x14ac:dyDescent="0.15">
      <c r="A16" s="188" t="s">
        <v>493</v>
      </c>
      <c r="B16" s="205">
        <v>0</v>
      </c>
      <c r="C16" s="205">
        <v>0</v>
      </c>
      <c r="D16" s="205">
        <v>0</v>
      </c>
      <c r="E16" s="206">
        <v>0</v>
      </c>
      <c r="F16" s="206">
        <v>0</v>
      </c>
      <c r="G16" s="206">
        <v>0</v>
      </c>
      <c r="H16" s="206">
        <v>0</v>
      </c>
    </row>
    <row r="17" spans="1:8" x14ac:dyDescent="0.15">
      <c r="A17" s="188" t="s">
        <v>494</v>
      </c>
      <c r="B17" s="205">
        <v>2262</v>
      </c>
      <c r="C17" s="205">
        <v>670</v>
      </c>
      <c r="D17" s="205">
        <v>1592</v>
      </c>
      <c r="E17" s="206">
        <v>670</v>
      </c>
      <c r="F17" s="206">
        <v>1592</v>
      </c>
      <c r="G17" s="206">
        <v>0</v>
      </c>
      <c r="H17" s="206">
        <v>0</v>
      </c>
    </row>
    <row r="18" spans="1:8" x14ac:dyDescent="0.15">
      <c r="A18" s="188" t="s">
        <v>495</v>
      </c>
      <c r="B18" s="205">
        <v>1737</v>
      </c>
      <c r="C18" s="205">
        <v>685</v>
      </c>
      <c r="D18" s="205">
        <v>1052</v>
      </c>
      <c r="E18" s="206">
        <v>448</v>
      </c>
      <c r="F18" s="206">
        <v>635</v>
      </c>
      <c r="G18" s="206">
        <v>237</v>
      </c>
      <c r="H18" s="206">
        <v>417</v>
      </c>
    </row>
    <row r="19" spans="1:8" x14ac:dyDescent="0.15">
      <c r="A19" s="186" t="s">
        <v>532</v>
      </c>
      <c r="B19" s="204">
        <v>7098</v>
      </c>
      <c r="C19" s="204">
        <v>5843</v>
      </c>
      <c r="D19" s="204">
        <v>1255</v>
      </c>
      <c r="E19" s="204">
        <v>4483</v>
      </c>
      <c r="F19" s="204">
        <v>1148</v>
      </c>
      <c r="G19" s="204">
        <v>1360</v>
      </c>
      <c r="H19" s="204">
        <v>107</v>
      </c>
    </row>
    <row r="20" spans="1:8" x14ac:dyDescent="0.15">
      <c r="A20" s="188" t="s">
        <v>497</v>
      </c>
      <c r="B20" s="205">
        <v>3211</v>
      </c>
      <c r="C20" s="205">
        <v>2314</v>
      </c>
      <c r="D20" s="205">
        <v>897</v>
      </c>
      <c r="E20" s="206">
        <v>2314</v>
      </c>
      <c r="F20" s="206">
        <v>897</v>
      </c>
      <c r="G20" s="206">
        <v>0</v>
      </c>
      <c r="H20" s="206">
        <v>0</v>
      </c>
    </row>
    <row r="21" spans="1:8" x14ac:dyDescent="0.15">
      <c r="A21" s="188" t="s">
        <v>498</v>
      </c>
      <c r="B21" s="205">
        <v>3887</v>
      </c>
      <c r="C21" s="205">
        <v>3529</v>
      </c>
      <c r="D21" s="205">
        <v>358</v>
      </c>
      <c r="E21" s="206">
        <v>2169</v>
      </c>
      <c r="F21" s="206">
        <v>251</v>
      </c>
      <c r="G21" s="206">
        <v>1360</v>
      </c>
      <c r="H21" s="206">
        <v>107</v>
      </c>
    </row>
    <row r="22" spans="1:8" x14ac:dyDescent="0.15">
      <c r="A22" s="186" t="s">
        <v>499</v>
      </c>
      <c r="B22" s="204">
        <v>3519</v>
      </c>
      <c r="C22" s="204">
        <v>965</v>
      </c>
      <c r="D22" s="204">
        <v>2554</v>
      </c>
      <c r="E22" s="204">
        <v>907</v>
      </c>
      <c r="F22" s="204">
        <v>2518</v>
      </c>
      <c r="G22" s="204">
        <v>58</v>
      </c>
      <c r="H22" s="204">
        <v>36</v>
      </c>
    </row>
    <row r="23" spans="1:8" x14ac:dyDescent="0.15">
      <c r="A23" s="188" t="s">
        <v>499</v>
      </c>
      <c r="B23" s="205">
        <v>2905</v>
      </c>
      <c r="C23" s="205">
        <v>681</v>
      </c>
      <c r="D23" s="205">
        <v>2224</v>
      </c>
      <c r="E23" s="206">
        <v>681</v>
      </c>
      <c r="F23" s="206">
        <v>2224</v>
      </c>
      <c r="G23" s="206">
        <v>0</v>
      </c>
      <c r="H23" s="206">
        <v>0</v>
      </c>
    </row>
    <row r="24" spans="1:8" x14ac:dyDescent="0.15">
      <c r="A24" s="188" t="s">
        <v>500</v>
      </c>
      <c r="B24" s="205">
        <v>614</v>
      </c>
      <c r="C24" s="205">
        <v>284</v>
      </c>
      <c r="D24" s="205">
        <v>330</v>
      </c>
      <c r="E24" s="206">
        <v>226</v>
      </c>
      <c r="F24" s="206">
        <v>294</v>
      </c>
      <c r="G24" s="206">
        <v>58</v>
      </c>
      <c r="H24" s="206">
        <v>36</v>
      </c>
    </row>
    <row r="25" spans="1:8" x14ac:dyDescent="0.15">
      <c r="A25" s="186" t="s">
        <v>35</v>
      </c>
      <c r="B25" s="204">
        <v>0</v>
      </c>
      <c r="C25" s="204">
        <v>0</v>
      </c>
      <c r="D25" s="204">
        <v>0</v>
      </c>
      <c r="E25" s="204">
        <v>0</v>
      </c>
      <c r="F25" s="204">
        <v>0</v>
      </c>
      <c r="G25" s="204">
        <v>0</v>
      </c>
      <c r="H25" s="204">
        <v>0</v>
      </c>
    </row>
    <row r="26" spans="1:8" x14ac:dyDescent="0.15">
      <c r="A26" s="188" t="s">
        <v>35</v>
      </c>
      <c r="B26" s="205">
        <v>0</v>
      </c>
      <c r="C26" s="205">
        <v>0</v>
      </c>
      <c r="D26" s="205">
        <v>0</v>
      </c>
      <c r="E26" s="206">
        <v>0</v>
      </c>
      <c r="F26" s="206">
        <v>0</v>
      </c>
      <c r="G26" s="206">
        <v>0</v>
      </c>
      <c r="H26" s="206">
        <v>0</v>
      </c>
    </row>
    <row r="27" spans="1:8" x14ac:dyDescent="0.15">
      <c r="A27" s="186" t="s">
        <v>501</v>
      </c>
      <c r="B27" s="114">
        <v>10278</v>
      </c>
      <c r="C27" s="114">
        <v>6638</v>
      </c>
      <c r="D27" s="114">
        <v>3640</v>
      </c>
      <c r="E27" s="114">
        <v>5430</v>
      </c>
      <c r="F27" s="114">
        <v>3185</v>
      </c>
      <c r="G27" s="114">
        <v>1208</v>
      </c>
      <c r="H27" s="114">
        <v>455</v>
      </c>
    </row>
    <row r="28" spans="1:8" x14ac:dyDescent="0.15">
      <c r="A28" s="188" t="s">
        <v>502</v>
      </c>
      <c r="B28" s="207">
        <v>4631</v>
      </c>
      <c r="C28" s="207">
        <v>2920</v>
      </c>
      <c r="D28" s="207">
        <v>1711</v>
      </c>
      <c r="E28" s="208">
        <v>2299</v>
      </c>
      <c r="F28" s="208">
        <v>1457</v>
      </c>
      <c r="G28" s="208">
        <v>621</v>
      </c>
      <c r="H28" s="208">
        <v>254</v>
      </c>
    </row>
    <row r="29" spans="1:8" x14ac:dyDescent="0.15">
      <c r="A29" s="188" t="s">
        <v>503</v>
      </c>
      <c r="B29" s="207">
        <v>1556</v>
      </c>
      <c r="C29" s="207">
        <v>963</v>
      </c>
      <c r="D29" s="207">
        <v>593</v>
      </c>
      <c r="E29" s="208">
        <v>963</v>
      </c>
      <c r="F29" s="208">
        <v>593</v>
      </c>
      <c r="G29" s="208">
        <v>0</v>
      </c>
      <c r="H29" s="208">
        <v>0</v>
      </c>
    </row>
    <row r="30" spans="1:8" x14ac:dyDescent="0.15">
      <c r="A30" s="188" t="s">
        <v>504</v>
      </c>
      <c r="B30" s="207">
        <v>4091</v>
      </c>
      <c r="C30" s="207">
        <v>2755</v>
      </c>
      <c r="D30" s="207">
        <v>1336</v>
      </c>
      <c r="E30" s="208">
        <v>2168</v>
      </c>
      <c r="F30" s="208">
        <v>1135</v>
      </c>
      <c r="G30" s="208">
        <v>587</v>
      </c>
      <c r="H30" s="208">
        <v>201</v>
      </c>
    </row>
    <row r="31" spans="1:8" x14ac:dyDescent="0.15">
      <c r="A31" s="186" t="s">
        <v>505</v>
      </c>
      <c r="B31" s="204">
        <v>145</v>
      </c>
      <c r="C31" s="204">
        <v>59</v>
      </c>
      <c r="D31" s="204">
        <v>86</v>
      </c>
      <c r="E31" s="204">
        <v>0</v>
      </c>
      <c r="F31" s="204">
        <v>0</v>
      </c>
      <c r="G31" s="204">
        <v>59</v>
      </c>
      <c r="H31" s="204">
        <v>86</v>
      </c>
    </row>
    <row r="32" spans="1:8" x14ac:dyDescent="0.15">
      <c r="A32" s="188" t="s">
        <v>506</v>
      </c>
      <c r="B32" s="205">
        <v>145</v>
      </c>
      <c r="C32" s="205">
        <v>59</v>
      </c>
      <c r="D32" s="205">
        <v>86</v>
      </c>
      <c r="E32" s="206">
        <v>0</v>
      </c>
      <c r="F32" s="206">
        <v>0</v>
      </c>
      <c r="G32" s="206">
        <v>59</v>
      </c>
      <c r="H32" s="206">
        <v>86</v>
      </c>
    </row>
    <row r="33" spans="1:9" x14ac:dyDescent="0.15">
      <c r="A33" s="188" t="s">
        <v>505</v>
      </c>
      <c r="B33" s="205">
        <v>0</v>
      </c>
      <c r="C33" s="205">
        <v>0</v>
      </c>
      <c r="D33" s="205">
        <v>0</v>
      </c>
      <c r="E33" s="206">
        <v>0</v>
      </c>
      <c r="F33" s="206">
        <v>0</v>
      </c>
      <c r="G33" s="206">
        <v>0</v>
      </c>
      <c r="H33" s="206">
        <v>0</v>
      </c>
    </row>
    <row r="34" spans="1:9" x14ac:dyDescent="0.15">
      <c r="A34" s="209"/>
      <c r="B34" s="210"/>
      <c r="C34" s="210"/>
      <c r="D34" s="210"/>
      <c r="E34" s="211"/>
      <c r="F34" s="211"/>
      <c r="G34" s="210"/>
      <c r="H34" s="210"/>
      <c r="I34" s="180"/>
    </row>
    <row r="35" spans="1:9" x14ac:dyDescent="0.15">
      <c r="A35" s="182" t="s">
        <v>466</v>
      </c>
      <c r="B35" s="180"/>
      <c r="C35" s="180"/>
      <c r="D35" s="180"/>
      <c r="E35" s="180"/>
      <c r="F35" s="180"/>
      <c r="G35" s="180"/>
      <c r="H35" s="180"/>
      <c r="I35" s="180"/>
    </row>
    <row r="36" spans="1:9" x14ac:dyDescent="0.15">
      <c r="A36" s="75" t="s">
        <v>467</v>
      </c>
      <c r="B36" s="75"/>
      <c r="C36" s="75"/>
      <c r="D36" s="75"/>
      <c r="E36" s="75"/>
      <c r="F36" s="75"/>
      <c r="G36" s="75"/>
      <c r="H36" s="75"/>
      <c r="I36" s="180"/>
    </row>
    <row r="37" spans="1:9" x14ac:dyDescent="0.15">
      <c r="A37" s="183" t="s">
        <v>43</v>
      </c>
      <c r="B37" s="180"/>
      <c r="C37" s="180"/>
      <c r="D37" s="180"/>
      <c r="E37" s="180"/>
      <c r="F37" s="180"/>
      <c r="G37" s="180"/>
      <c r="H37" s="180"/>
      <c r="I37" s="180"/>
    </row>
    <row r="38" spans="1:9" x14ac:dyDescent="0.15">
      <c r="A38" s="180" t="s">
        <v>508</v>
      </c>
      <c r="B38" s="180"/>
      <c r="C38" s="180"/>
      <c r="D38" s="180"/>
      <c r="E38" s="180"/>
      <c r="F38" s="180"/>
      <c r="G38" s="180"/>
      <c r="H38" s="180"/>
      <c r="I38" s="180"/>
    </row>
    <row r="40" spans="1:9" x14ac:dyDescent="0.15">
      <c r="A40" s="23" t="s">
        <v>118</v>
      </c>
    </row>
  </sheetData>
  <hyperlinks>
    <hyperlink ref="A35" r:id="rId1" display="https://www.mifuturo.cl/bases-de-datos-de-matriculados/"/>
    <hyperlink ref="A40" location="Índice!A1" display="VOLVER AL ÍNDIC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zoomScaleNormal="100" workbookViewId="0">
      <selection activeCell="C30" sqref="C30"/>
    </sheetView>
  </sheetViews>
  <sheetFormatPr baseColWidth="10" defaultColWidth="11.42578125" defaultRowHeight="10.5" x14ac:dyDescent="0.15"/>
  <cols>
    <col min="1" max="1" width="46.5703125" style="3" customWidth="1"/>
    <col min="2" max="2" width="11.42578125" style="3"/>
    <col min="3" max="3" width="13.5703125" style="3" customWidth="1"/>
    <col min="4" max="16384" width="11.42578125" style="3"/>
  </cols>
  <sheetData>
    <row r="1" spans="1:41" x14ac:dyDescent="0.15">
      <c r="A1" s="170" t="s">
        <v>533</v>
      </c>
    </row>
    <row r="2" spans="1:41" x14ac:dyDescent="0.15">
      <c r="A2" s="170"/>
    </row>
    <row r="3" spans="1:41" ht="31.5" x14ac:dyDescent="0.15">
      <c r="A3" s="212" t="s">
        <v>510</v>
      </c>
      <c r="B3" s="213" t="s">
        <v>534</v>
      </c>
      <c r="C3" s="214" t="s">
        <v>534</v>
      </c>
      <c r="D3" s="215" t="s">
        <v>525</v>
      </c>
      <c r="E3" s="215" t="s">
        <v>535</v>
      </c>
      <c r="F3" s="215" t="s">
        <v>536</v>
      </c>
      <c r="G3" s="215" t="s">
        <v>535</v>
      </c>
      <c r="H3" s="215" t="s">
        <v>536</v>
      </c>
      <c r="I3" s="215" t="s">
        <v>535</v>
      </c>
      <c r="J3" s="215" t="s">
        <v>536</v>
      </c>
      <c r="K3" s="215" t="s">
        <v>535</v>
      </c>
      <c r="L3" s="215" t="s">
        <v>536</v>
      </c>
      <c r="M3" s="215" t="s">
        <v>535</v>
      </c>
      <c r="N3" s="215" t="s">
        <v>536</v>
      </c>
      <c r="O3" s="215" t="s">
        <v>535</v>
      </c>
      <c r="P3" s="215" t="s">
        <v>536</v>
      </c>
      <c r="Q3" s="215" t="s">
        <v>535</v>
      </c>
      <c r="R3" s="215" t="s">
        <v>536</v>
      </c>
      <c r="S3" s="215" t="s">
        <v>535</v>
      </c>
      <c r="T3" s="215" t="s">
        <v>536</v>
      </c>
      <c r="U3" s="215" t="s">
        <v>535</v>
      </c>
      <c r="V3" s="215" t="s">
        <v>536</v>
      </c>
      <c r="W3" s="216" t="s">
        <v>535</v>
      </c>
      <c r="X3" s="216" t="s">
        <v>536</v>
      </c>
      <c r="Y3" s="215" t="s">
        <v>535</v>
      </c>
      <c r="Z3" s="215" t="s">
        <v>536</v>
      </c>
      <c r="AA3" s="215" t="s">
        <v>535</v>
      </c>
      <c r="AB3" s="215" t="s">
        <v>536</v>
      </c>
      <c r="AC3" s="215" t="s">
        <v>535</v>
      </c>
      <c r="AD3" s="215" t="s">
        <v>536</v>
      </c>
      <c r="AE3" s="215" t="s">
        <v>535</v>
      </c>
      <c r="AF3" s="215" t="s">
        <v>536</v>
      </c>
      <c r="AG3" s="215" t="s">
        <v>535</v>
      </c>
      <c r="AH3" s="215" t="s">
        <v>536</v>
      </c>
      <c r="AI3" s="215" t="s">
        <v>535</v>
      </c>
      <c r="AJ3" s="215" t="s">
        <v>536</v>
      </c>
    </row>
    <row r="4" spans="1:41" ht="21" x14ac:dyDescent="0.15">
      <c r="A4" s="217" t="s">
        <v>537</v>
      </c>
      <c r="B4" s="218"/>
      <c r="C4" s="133" t="s">
        <v>538</v>
      </c>
      <c r="D4" s="36" t="s">
        <v>539</v>
      </c>
      <c r="E4" s="216" t="s">
        <v>87</v>
      </c>
      <c r="F4" s="215" t="s">
        <v>87</v>
      </c>
      <c r="G4" s="215" t="s">
        <v>88</v>
      </c>
      <c r="H4" s="215" t="s">
        <v>88</v>
      </c>
      <c r="I4" s="215" t="s">
        <v>89</v>
      </c>
      <c r="J4" s="215" t="s">
        <v>89</v>
      </c>
      <c r="K4" s="215" t="s">
        <v>90</v>
      </c>
      <c r="L4" s="215" t="s">
        <v>90</v>
      </c>
      <c r="M4" s="215" t="s">
        <v>91</v>
      </c>
      <c r="N4" s="215" t="s">
        <v>91</v>
      </c>
      <c r="O4" s="215" t="s">
        <v>92</v>
      </c>
      <c r="P4" s="215" t="s">
        <v>92</v>
      </c>
      <c r="Q4" s="215" t="s">
        <v>93</v>
      </c>
      <c r="R4" s="215" t="s">
        <v>93</v>
      </c>
      <c r="S4" s="215" t="s">
        <v>94</v>
      </c>
      <c r="T4" s="215" t="s">
        <v>94</v>
      </c>
      <c r="U4" s="215" t="s">
        <v>95</v>
      </c>
      <c r="V4" s="215" t="s">
        <v>95</v>
      </c>
      <c r="W4" s="216" t="s">
        <v>96</v>
      </c>
      <c r="X4" s="216" t="s">
        <v>540</v>
      </c>
      <c r="Y4" s="215" t="s">
        <v>97</v>
      </c>
      <c r="Z4" s="215" t="s">
        <v>97</v>
      </c>
      <c r="AA4" s="215" t="s">
        <v>98</v>
      </c>
      <c r="AB4" s="215" t="s">
        <v>98</v>
      </c>
      <c r="AC4" s="215" t="s">
        <v>99</v>
      </c>
      <c r="AD4" s="215" t="s">
        <v>99</v>
      </c>
      <c r="AE4" s="215" t="s">
        <v>100</v>
      </c>
      <c r="AF4" s="215" t="s">
        <v>100</v>
      </c>
      <c r="AG4" s="215" t="s">
        <v>101</v>
      </c>
      <c r="AH4" s="215" t="s">
        <v>101</v>
      </c>
      <c r="AI4" s="215" t="s">
        <v>102</v>
      </c>
      <c r="AJ4" s="215" t="s">
        <v>102</v>
      </c>
      <c r="AK4" s="219"/>
      <c r="AL4" s="219"/>
      <c r="AM4" s="219"/>
      <c r="AN4" s="219"/>
      <c r="AO4" s="219"/>
    </row>
    <row r="5" spans="1:41" x14ac:dyDescent="0.15">
      <c r="A5" s="90" t="s">
        <v>541</v>
      </c>
      <c r="B5" s="114">
        <v>68593</v>
      </c>
      <c r="C5" s="114">
        <v>60710</v>
      </c>
      <c r="D5" s="114">
        <v>7883</v>
      </c>
      <c r="E5" s="114">
        <v>457</v>
      </c>
      <c r="F5" s="114">
        <v>60</v>
      </c>
      <c r="G5" s="114">
        <v>285</v>
      </c>
      <c r="H5" s="114">
        <v>79</v>
      </c>
      <c r="I5" s="114">
        <v>964</v>
      </c>
      <c r="J5" s="114">
        <v>117</v>
      </c>
      <c r="K5" s="114">
        <v>0</v>
      </c>
      <c r="L5" s="114">
        <v>74</v>
      </c>
      <c r="M5" s="114">
        <v>1133</v>
      </c>
      <c r="N5" s="114">
        <v>193</v>
      </c>
      <c r="O5" s="114">
        <v>7655</v>
      </c>
      <c r="P5" s="114">
        <v>765</v>
      </c>
      <c r="Q5" s="114">
        <v>40576</v>
      </c>
      <c r="R5" s="114">
        <v>4828</v>
      </c>
      <c r="S5" s="114">
        <v>235</v>
      </c>
      <c r="T5" s="114">
        <v>250</v>
      </c>
      <c r="U5" s="114">
        <v>1625</v>
      </c>
      <c r="V5" s="114">
        <v>180</v>
      </c>
      <c r="W5" s="114">
        <v>285</v>
      </c>
      <c r="X5" s="114">
        <v>62</v>
      </c>
      <c r="Y5" s="114">
        <v>3903</v>
      </c>
      <c r="Z5" s="114">
        <v>790</v>
      </c>
      <c r="AA5" s="114">
        <v>1404</v>
      </c>
      <c r="AB5" s="114">
        <v>304</v>
      </c>
      <c r="AC5" s="114">
        <v>1384</v>
      </c>
      <c r="AD5" s="114">
        <v>65</v>
      </c>
      <c r="AE5" s="114">
        <v>664</v>
      </c>
      <c r="AF5" s="114">
        <v>86</v>
      </c>
      <c r="AG5" s="114">
        <v>0</v>
      </c>
      <c r="AH5" s="114">
        <v>0</v>
      </c>
      <c r="AI5" s="114">
        <v>140</v>
      </c>
      <c r="AJ5" s="114">
        <v>30</v>
      </c>
      <c r="AK5" s="75"/>
      <c r="AL5" s="75"/>
      <c r="AM5" s="75"/>
      <c r="AN5" s="75"/>
      <c r="AO5" s="75"/>
    </row>
    <row r="6" spans="1:41" x14ac:dyDescent="0.15">
      <c r="A6" s="202" t="s">
        <v>484</v>
      </c>
      <c r="B6" s="220">
        <v>40152</v>
      </c>
      <c r="C6" s="220">
        <v>36515</v>
      </c>
      <c r="D6" s="220">
        <v>3637</v>
      </c>
      <c r="E6" s="220">
        <v>264</v>
      </c>
      <c r="F6" s="220">
        <v>60</v>
      </c>
      <c r="G6" s="220">
        <v>285</v>
      </c>
      <c r="H6" s="220">
        <v>79</v>
      </c>
      <c r="I6" s="220">
        <v>811</v>
      </c>
      <c r="J6" s="220">
        <v>21</v>
      </c>
      <c r="K6" s="220">
        <v>0</v>
      </c>
      <c r="L6" s="220">
        <v>74</v>
      </c>
      <c r="M6" s="220">
        <v>1039</v>
      </c>
      <c r="N6" s="220">
        <v>193</v>
      </c>
      <c r="O6" s="220">
        <v>4603</v>
      </c>
      <c r="P6" s="220">
        <v>239</v>
      </c>
      <c r="Q6" s="220">
        <v>22413</v>
      </c>
      <c r="R6" s="220">
        <v>2261</v>
      </c>
      <c r="S6" s="220">
        <v>235</v>
      </c>
      <c r="T6" s="220">
        <v>148</v>
      </c>
      <c r="U6" s="220">
        <v>938</v>
      </c>
      <c r="V6" s="220">
        <v>53</v>
      </c>
      <c r="W6" s="220">
        <v>285</v>
      </c>
      <c r="X6" s="220">
        <v>53</v>
      </c>
      <c r="Y6" s="220">
        <v>2951</v>
      </c>
      <c r="Z6" s="220">
        <v>178</v>
      </c>
      <c r="AA6" s="220">
        <v>1141</v>
      </c>
      <c r="AB6" s="220">
        <v>162</v>
      </c>
      <c r="AC6" s="220">
        <v>746</v>
      </c>
      <c r="AD6" s="220">
        <v>0</v>
      </c>
      <c r="AE6" s="220">
        <v>664</v>
      </c>
      <c r="AF6" s="220">
        <v>86</v>
      </c>
      <c r="AG6" s="220">
        <v>0</v>
      </c>
      <c r="AH6" s="220">
        <v>0</v>
      </c>
      <c r="AI6" s="220">
        <v>140</v>
      </c>
      <c r="AJ6" s="220">
        <v>30</v>
      </c>
    </row>
    <row r="7" spans="1:41" x14ac:dyDescent="0.15">
      <c r="A7" s="221" t="s">
        <v>51</v>
      </c>
      <c r="B7" s="222">
        <v>15180</v>
      </c>
      <c r="C7" s="222">
        <v>15180</v>
      </c>
      <c r="D7" s="222">
        <v>0</v>
      </c>
      <c r="E7" s="223">
        <v>0</v>
      </c>
      <c r="F7" s="223">
        <v>0</v>
      </c>
      <c r="G7" s="223">
        <v>192</v>
      </c>
      <c r="H7" s="223">
        <v>0</v>
      </c>
      <c r="I7" s="223">
        <v>422</v>
      </c>
      <c r="J7" s="223">
        <v>0</v>
      </c>
      <c r="K7" s="223">
        <v>0</v>
      </c>
      <c r="L7" s="223">
        <v>0</v>
      </c>
      <c r="M7" s="223">
        <v>523</v>
      </c>
      <c r="N7" s="223">
        <v>0</v>
      </c>
      <c r="O7" s="223">
        <v>2130</v>
      </c>
      <c r="P7" s="223">
        <v>0</v>
      </c>
      <c r="Q7" s="223">
        <v>7872</v>
      </c>
      <c r="R7" s="223">
        <v>0</v>
      </c>
      <c r="S7" s="223">
        <v>0</v>
      </c>
      <c r="T7" s="223">
        <v>0</v>
      </c>
      <c r="U7" s="223">
        <v>570</v>
      </c>
      <c r="V7" s="223">
        <v>0</v>
      </c>
      <c r="W7" s="223">
        <v>0</v>
      </c>
      <c r="X7" s="223">
        <v>0</v>
      </c>
      <c r="Y7" s="223">
        <v>1662</v>
      </c>
      <c r="Z7" s="223">
        <v>0</v>
      </c>
      <c r="AA7" s="223">
        <v>812</v>
      </c>
      <c r="AB7" s="223">
        <v>0</v>
      </c>
      <c r="AC7" s="223">
        <v>466</v>
      </c>
      <c r="AD7" s="223">
        <v>0</v>
      </c>
      <c r="AE7" s="223">
        <v>422</v>
      </c>
      <c r="AF7" s="223">
        <v>0</v>
      </c>
      <c r="AG7" s="223">
        <v>0</v>
      </c>
      <c r="AH7" s="223">
        <v>0</v>
      </c>
      <c r="AI7" s="223">
        <v>109</v>
      </c>
      <c r="AJ7" s="223">
        <v>0</v>
      </c>
      <c r="AK7" s="223"/>
    </row>
    <row r="8" spans="1:41" x14ac:dyDescent="0.15">
      <c r="A8" s="221" t="s">
        <v>485</v>
      </c>
      <c r="B8" s="222">
        <v>1131</v>
      </c>
      <c r="C8" s="222">
        <v>19</v>
      </c>
      <c r="D8" s="222">
        <v>1112</v>
      </c>
      <c r="E8" s="223">
        <v>0</v>
      </c>
      <c r="F8" s="223">
        <v>0</v>
      </c>
      <c r="G8" s="223">
        <v>0</v>
      </c>
      <c r="H8" s="223">
        <v>0</v>
      </c>
      <c r="I8" s="223">
        <v>0</v>
      </c>
      <c r="J8" s="223">
        <v>15</v>
      </c>
      <c r="K8" s="223">
        <v>0</v>
      </c>
      <c r="L8" s="223">
        <v>0</v>
      </c>
      <c r="M8" s="223">
        <v>0</v>
      </c>
      <c r="N8" s="223">
        <v>1</v>
      </c>
      <c r="O8" s="223">
        <v>19</v>
      </c>
      <c r="P8" s="223">
        <v>114</v>
      </c>
      <c r="Q8" s="223">
        <v>0</v>
      </c>
      <c r="R8" s="223">
        <v>746</v>
      </c>
      <c r="S8" s="223">
        <v>0</v>
      </c>
      <c r="T8" s="223">
        <v>44</v>
      </c>
      <c r="U8" s="223">
        <v>0</v>
      </c>
      <c r="V8" s="223">
        <v>13</v>
      </c>
      <c r="W8" s="223">
        <v>0</v>
      </c>
      <c r="X8" s="223">
        <v>0</v>
      </c>
      <c r="Y8" s="223">
        <v>0</v>
      </c>
      <c r="Z8" s="223">
        <v>138</v>
      </c>
      <c r="AA8" s="223">
        <v>0</v>
      </c>
      <c r="AB8" s="223">
        <v>0</v>
      </c>
      <c r="AC8" s="223">
        <v>0</v>
      </c>
      <c r="AD8" s="223">
        <v>0</v>
      </c>
      <c r="AE8" s="223">
        <v>0</v>
      </c>
      <c r="AF8" s="223">
        <v>41</v>
      </c>
      <c r="AG8" s="223">
        <v>0</v>
      </c>
      <c r="AH8" s="223">
        <v>0</v>
      </c>
      <c r="AI8" s="223">
        <v>0</v>
      </c>
      <c r="AJ8" s="223">
        <v>0</v>
      </c>
      <c r="AK8" s="223"/>
    </row>
    <row r="9" spans="1:41" x14ac:dyDescent="0.15">
      <c r="A9" s="221" t="s">
        <v>486</v>
      </c>
      <c r="B9" s="222">
        <v>19119</v>
      </c>
      <c r="C9" s="222">
        <v>16651</v>
      </c>
      <c r="D9" s="222">
        <v>2468</v>
      </c>
      <c r="E9" s="223">
        <v>264</v>
      </c>
      <c r="F9" s="223">
        <v>60</v>
      </c>
      <c r="G9" s="223">
        <v>93</v>
      </c>
      <c r="H9" s="223">
        <v>79</v>
      </c>
      <c r="I9" s="223">
        <v>389</v>
      </c>
      <c r="J9" s="223">
        <v>6</v>
      </c>
      <c r="K9" s="223">
        <v>0</v>
      </c>
      <c r="L9" s="223">
        <v>74</v>
      </c>
      <c r="M9" s="223">
        <v>516</v>
      </c>
      <c r="N9" s="223">
        <v>192</v>
      </c>
      <c r="O9" s="223">
        <v>2192</v>
      </c>
      <c r="P9" s="223">
        <v>125</v>
      </c>
      <c r="Q9" s="223">
        <v>10347</v>
      </c>
      <c r="R9" s="223">
        <v>1458</v>
      </c>
      <c r="S9" s="223">
        <v>235</v>
      </c>
      <c r="T9" s="223">
        <v>104</v>
      </c>
      <c r="U9" s="223">
        <v>368</v>
      </c>
      <c r="V9" s="223">
        <v>40</v>
      </c>
      <c r="W9" s="223">
        <v>285</v>
      </c>
      <c r="X9" s="223">
        <v>53</v>
      </c>
      <c r="Y9" s="223">
        <v>1080</v>
      </c>
      <c r="Z9" s="223">
        <v>40</v>
      </c>
      <c r="AA9" s="223">
        <v>329</v>
      </c>
      <c r="AB9" s="223">
        <v>162</v>
      </c>
      <c r="AC9" s="223">
        <v>280</v>
      </c>
      <c r="AD9" s="223">
        <v>0</v>
      </c>
      <c r="AE9" s="223">
        <v>242</v>
      </c>
      <c r="AF9" s="223">
        <v>45</v>
      </c>
      <c r="AG9" s="223">
        <v>0</v>
      </c>
      <c r="AH9" s="223">
        <v>0</v>
      </c>
      <c r="AI9" s="223">
        <v>31</v>
      </c>
      <c r="AJ9" s="223">
        <v>30</v>
      </c>
      <c r="AK9" s="223"/>
    </row>
    <row r="10" spans="1:41" x14ac:dyDescent="0.15">
      <c r="A10" s="221" t="s">
        <v>487</v>
      </c>
      <c r="B10" s="222">
        <v>4722</v>
      </c>
      <c r="C10" s="222">
        <v>4665</v>
      </c>
      <c r="D10" s="222">
        <v>57</v>
      </c>
      <c r="E10" s="223">
        <v>0</v>
      </c>
      <c r="F10" s="223">
        <v>0</v>
      </c>
      <c r="G10" s="223">
        <v>0</v>
      </c>
      <c r="H10" s="223">
        <v>0</v>
      </c>
      <c r="I10" s="223">
        <v>0</v>
      </c>
      <c r="J10" s="223">
        <v>0</v>
      </c>
      <c r="K10" s="223">
        <v>0</v>
      </c>
      <c r="L10" s="223">
        <v>0</v>
      </c>
      <c r="M10" s="223">
        <v>0</v>
      </c>
      <c r="N10" s="223">
        <v>0</v>
      </c>
      <c r="O10" s="223">
        <v>262</v>
      </c>
      <c r="P10" s="223">
        <v>0</v>
      </c>
      <c r="Q10" s="223">
        <v>4194</v>
      </c>
      <c r="R10" s="223">
        <v>57</v>
      </c>
      <c r="S10" s="223">
        <v>0</v>
      </c>
      <c r="T10" s="223">
        <v>0</v>
      </c>
      <c r="U10" s="223">
        <v>0</v>
      </c>
      <c r="V10" s="223">
        <v>0</v>
      </c>
      <c r="W10" s="223">
        <v>0</v>
      </c>
      <c r="X10" s="223">
        <v>0</v>
      </c>
      <c r="Y10" s="223">
        <v>209</v>
      </c>
      <c r="Z10" s="223">
        <v>0</v>
      </c>
      <c r="AA10" s="223">
        <v>0</v>
      </c>
      <c r="AB10" s="223">
        <v>0</v>
      </c>
      <c r="AC10" s="223">
        <v>0</v>
      </c>
      <c r="AD10" s="223">
        <v>0</v>
      </c>
      <c r="AE10" s="223">
        <v>0</v>
      </c>
      <c r="AF10" s="223">
        <v>0</v>
      </c>
      <c r="AG10" s="223">
        <v>0</v>
      </c>
      <c r="AH10" s="223">
        <v>0</v>
      </c>
      <c r="AI10" s="223">
        <v>0</v>
      </c>
      <c r="AJ10" s="223">
        <v>0</v>
      </c>
      <c r="AK10" s="223"/>
    </row>
    <row r="11" spans="1:41" x14ac:dyDescent="0.15">
      <c r="A11" s="202" t="s">
        <v>488</v>
      </c>
      <c r="B11" s="114">
        <v>2754</v>
      </c>
      <c r="C11" s="114">
        <v>2754</v>
      </c>
      <c r="D11" s="114">
        <v>0</v>
      </c>
      <c r="E11" s="114">
        <v>0</v>
      </c>
      <c r="F11" s="114">
        <v>0</v>
      </c>
      <c r="G11" s="114">
        <v>0</v>
      </c>
      <c r="H11" s="114">
        <v>0</v>
      </c>
      <c r="I11" s="114">
        <v>68</v>
      </c>
      <c r="J11" s="114">
        <v>0</v>
      </c>
      <c r="K11" s="114">
        <v>0</v>
      </c>
      <c r="L11" s="114">
        <v>0</v>
      </c>
      <c r="M11" s="114">
        <v>0</v>
      </c>
      <c r="N11" s="114">
        <v>0</v>
      </c>
      <c r="O11" s="114">
        <v>273</v>
      </c>
      <c r="P11" s="114">
        <v>0</v>
      </c>
      <c r="Q11" s="114">
        <v>2413</v>
      </c>
      <c r="R11" s="114">
        <v>0</v>
      </c>
      <c r="S11" s="114">
        <v>0</v>
      </c>
      <c r="T11" s="114">
        <v>0</v>
      </c>
      <c r="U11" s="114">
        <v>0</v>
      </c>
      <c r="V11" s="114">
        <v>0</v>
      </c>
      <c r="W11" s="114">
        <v>0</v>
      </c>
      <c r="X11" s="114">
        <v>0</v>
      </c>
      <c r="Y11" s="114">
        <v>0</v>
      </c>
      <c r="Z11" s="114">
        <v>0</v>
      </c>
      <c r="AA11" s="114">
        <v>0</v>
      </c>
      <c r="AB11" s="114">
        <v>0</v>
      </c>
      <c r="AC11" s="114">
        <v>0</v>
      </c>
      <c r="AD11" s="114">
        <v>0</v>
      </c>
      <c r="AE11" s="114">
        <v>0</v>
      </c>
      <c r="AF11" s="114">
        <v>0</v>
      </c>
      <c r="AG11" s="114">
        <v>0</v>
      </c>
      <c r="AH11" s="114">
        <v>0</v>
      </c>
      <c r="AI11" s="114">
        <v>0</v>
      </c>
      <c r="AJ11" s="114">
        <v>0</v>
      </c>
      <c r="AK11" s="114"/>
    </row>
    <row r="12" spans="1:41" x14ac:dyDescent="0.15">
      <c r="A12" s="221" t="s">
        <v>54</v>
      </c>
      <c r="B12" s="222">
        <v>0</v>
      </c>
      <c r="C12" s="222">
        <v>0</v>
      </c>
      <c r="D12" s="222">
        <v>0</v>
      </c>
      <c r="E12" s="223">
        <v>0</v>
      </c>
      <c r="F12" s="223">
        <v>0</v>
      </c>
      <c r="G12" s="223">
        <v>0</v>
      </c>
      <c r="H12" s="223">
        <v>0</v>
      </c>
      <c r="I12" s="223">
        <v>0</v>
      </c>
      <c r="J12" s="223">
        <v>0</v>
      </c>
      <c r="K12" s="223">
        <v>0</v>
      </c>
      <c r="L12" s="223">
        <v>0</v>
      </c>
      <c r="M12" s="223">
        <v>0</v>
      </c>
      <c r="N12" s="223">
        <v>0</v>
      </c>
      <c r="O12" s="223">
        <v>0</v>
      </c>
      <c r="P12" s="223">
        <v>0</v>
      </c>
      <c r="Q12" s="223">
        <v>0</v>
      </c>
      <c r="R12" s="223">
        <v>0</v>
      </c>
      <c r="S12" s="223">
        <v>0</v>
      </c>
      <c r="T12" s="223">
        <v>0</v>
      </c>
      <c r="U12" s="223">
        <v>0</v>
      </c>
      <c r="V12" s="223">
        <v>0</v>
      </c>
      <c r="W12" s="223">
        <v>0</v>
      </c>
      <c r="X12" s="223">
        <v>0</v>
      </c>
      <c r="Y12" s="223">
        <v>0</v>
      </c>
      <c r="Z12" s="223">
        <v>0</v>
      </c>
      <c r="AA12" s="223">
        <v>0</v>
      </c>
      <c r="AB12" s="223">
        <v>0</v>
      </c>
      <c r="AC12" s="223">
        <v>0</v>
      </c>
      <c r="AD12" s="223">
        <v>0</v>
      </c>
      <c r="AE12" s="223">
        <v>0</v>
      </c>
      <c r="AF12" s="223">
        <v>0</v>
      </c>
      <c r="AG12" s="223">
        <v>0</v>
      </c>
      <c r="AH12" s="223">
        <v>0</v>
      </c>
      <c r="AI12" s="223">
        <v>0</v>
      </c>
      <c r="AJ12" s="223">
        <v>0</v>
      </c>
      <c r="AK12" s="223"/>
    </row>
    <row r="13" spans="1:41" x14ac:dyDescent="0.15">
      <c r="A13" s="221" t="s">
        <v>489</v>
      </c>
      <c r="B13" s="222">
        <v>889</v>
      </c>
      <c r="C13" s="222">
        <v>889</v>
      </c>
      <c r="D13" s="222">
        <v>0</v>
      </c>
      <c r="E13" s="223">
        <v>0</v>
      </c>
      <c r="F13" s="223">
        <v>0</v>
      </c>
      <c r="G13" s="223">
        <v>0</v>
      </c>
      <c r="H13" s="223">
        <v>0</v>
      </c>
      <c r="I13" s="223">
        <v>0</v>
      </c>
      <c r="J13" s="223">
        <v>0</v>
      </c>
      <c r="K13" s="223">
        <v>0</v>
      </c>
      <c r="L13" s="223">
        <v>0</v>
      </c>
      <c r="M13" s="223">
        <v>0</v>
      </c>
      <c r="N13" s="223">
        <v>0</v>
      </c>
      <c r="O13" s="223">
        <v>0</v>
      </c>
      <c r="P13" s="223">
        <v>0</v>
      </c>
      <c r="Q13" s="223">
        <v>889</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3">
        <v>0</v>
      </c>
      <c r="AJ13" s="223">
        <v>0</v>
      </c>
      <c r="AK13" s="223"/>
    </row>
    <row r="14" spans="1:41" x14ac:dyDescent="0.15">
      <c r="A14" s="221" t="s">
        <v>490</v>
      </c>
      <c r="B14" s="222">
        <v>1865</v>
      </c>
      <c r="C14" s="222">
        <v>1865</v>
      </c>
      <c r="D14" s="222">
        <v>0</v>
      </c>
      <c r="E14" s="223">
        <v>0</v>
      </c>
      <c r="F14" s="223">
        <v>0</v>
      </c>
      <c r="G14" s="223">
        <v>0</v>
      </c>
      <c r="H14" s="223">
        <v>0</v>
      </c>
      <c r="I14" s="223">
        <v>68</v>
      </c>
      <c r="J14" s="223">
        <v>0</v>
      </c>
      <c r="K14" s="223">
        <v>0</v>
      </c>
      <c r="L14" s="223">
        <v>0</v>
      </c>
      <c r="M14" s="223">
        <v>0</v>
      </c>
      <c r="N14" s="223">
        <v>0</v>
      </c>
      <c r="O14" s="223">
        <v>273</v>
      </c>
      <c r="P14" s="223">
        <v>0</v>
      </c>
      <c r="Q14" s="223">
        <v>1524</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row>
    <row r="15" spans="1:41" x14ac:dyDescent="0.15">
      <c r="A15" s="202" t="s">
        <v>491</v>
      </c>
      <c r="B15" s="220">
        <v>4647</v>
      </c>
      <c r="C15" s="220">
        <v>3770</v>
      </c>
      <c r="D15" s="220">
        <v>877</v>
      </c>
      <c r="E15" s="220">
        <v>193</v>
      </c>
      <c r="F15" s="220">
        <v>0</v>
      </c>
      <c r="G15" s="220">
        <v>0</v>
      </c>
      <c r="H15" s="220">
        <v>0</v>
      </c>
      <c r="I15" s="220">
        <v>0</v>
      </c>
      <c r="J15" s="220">
        <v>0</v>
      </c>
      <c r="K15" s="220">
        <v>0</v>
      </c>
      <c r="L15" s="220">
        <v>0</v>
      </c>
      <c r="M15" s="220">
        <v>0</v>
      </c>
      <c r="N15" s="220">
        <v>0</v>
      </c>
      <c r="O15" s="220">
        <v>429</v>
      </c>
      <c r="P15" s="220">
        <v>173</v>
      </c>
      <c r="Q15" s="220">
        <v>3148</v>
      </c>
      <c r="R15" s="220">
        <v>524</v>
      </c>
      <c r="S15" s="220">
        <v>0</v>
      </c>
      <c r="T15" s="220">
        <v>0</v>
      </c>
      <c r="U15" s="220">
        <v>0</v>
      </c>
      <c r="V15" s="220">
        <v>0</v>
      </c>
      <c r="W15" s="220">
        <v>0</v>
      </c>
      <c r="X15" s="220">
        <v>9</v>
      </c>
      <c r="Y15" s="220">
        <v>0</v>
      </c>
      <c r="Z15" s="220">
        <v>171</v>
      </c>
      <c r="AA15" s="220">
        <v>0</v>
      </c>
      <c r="AB15" s="220">
        <v>0</v>
      </c>
      <c r="AC15" s="220">
        <v>0</v>
      </c>
      <c r="AD15" s="220">
        <v>0</v>
      </c>
      <c r="AE15" s="220">
        <v>0</v>
      </c>
      <c r="AF15" s="220">
        <v>0</v>
      </c>
      <c r="AG15" s="220">
        <v>0</v>
      </c>
      <c r="AH15" s="220">
        <v>0</v>
      </c>
      <c r="AI15" s="220">
        <v>0</v>
      </c>
      <c r="AJ15" s="220">
        <v>0</v>
      </c>
      <c r="AK15" s="220"/>
    </row>
    <row r="16" spans="1:41" x14ac:dyDescent="0.15">
      <c r="A16" s="221" t="s">
        <v>492</v>
      </c>
      <c r="B16" s="222">
        <v>648</v>
      </c>
      <c r="C16" s="222">
        <v>425</v>
      </c>
      <c r="D16" s="222">
        <v>223</v>
      </c>
      <c r="E16" s="223">
        <v>0</v>
      </c>
      <c r="F16" s="223">
        <v>0</v>
      </c>
      <c r="G16" s="223">
        <v>0</v>
      </c>
      <c r="H16" s="223">
        <v>0</v>
      </c>
      <c r="I16" s="223">
        <v>0</v>
      </c>
      <c r="J16" s="223">
        <v>0</v>
      </c>
      <c r="K16" s="223">
        <v>0</v>
      </c>
      <c r="L16" s="223">
        <v>0</v>
      </c>
      <c r="M16" s="223">
        <v>0</v>
      </c>
      <c r="N16" s="223">
        <v>0</v>
      </c>
      <c r="O16" s="223">
        <v>90</v>
      </c>
      <c r="P16" s="223">
        <v>16</v>
      </c>
      <c r="Q16" s="223">
        <v>335</v>
      </c>
      <c r="R16" s="223">
        <v>150</v>
      </c>
      <c r="S16" s="223">
        <v>0</v>
      </c>
      <c r="T16" s="223">
        <v>0</v>
      </c>
      <c r="U16" s="223">
        <v>0</v>
      </c>
      <c r="V16" s="223">
        <v>0</v>
      </c>
      <c r="W16" s="223">
        <v>0</v>
      </c>
      <c r="X16" s="223">
        <v>9</v>
      </c>
      <c r="Y16" s="223">
        <v>0</v>
      </c>
      <c r="Z16" s="223">
        <v>48</v>
      </c>
      <c r="AA16" s="223">
        <v>0</v>
      </c>
      <c r="AB16" s="223">
        <v>0</v>
      </c>
      <c r="AC16" s="223">
        <v>0</v>
      </c>
      <c r="AD16" s="223">
        <v>0</v>
      </c>
      <c r="AE16" s="223">
        <v>0</v>
      </c>
      <c r="AF16" s="223">
        <v>0</v>
      </c>
      <c r="AG16" s="223">
        <v>0</v>
      </c>
      <c r="AH16" s="223">
        <v>0</v>
      </c>
      <c r="AI16" s="223">
        <v>0</v>
      </c>
      <c r="AJ16" s="223">
        <v>0</v>
      </c>
      <c r="AK16" s="223"/>
    </row>
    <row r="17" spans="1:37" x14ac:dyDescent="0.15">
      <c r="A17" s="221" t="s">
        <v>493</v>
      </c>
      <c r="B17" s="222">
        <v>0</v>
      </c>
      <c r="C17" s="222">
        <v>0</v>
      </c>
      <c r="D17" s="222">
        <v>0</v>
      </c>
      <c r="E17" s="223">
        <v>0</v>
      </c>
      <c r="F17" s="223">
        <v>0</v>
      </c>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row>
    <row r="18" spans="1:37" x14ac:dyDescent="0.15">
      <c r="A18" s="221" t="s">
        <v>494</v>
      </c>
      <c r="B18" s="222">
        <v>2262</v>
      </c>
      <c r="C18" s="222">
        <v>2262</v>
      </c>
      <c r="D18" s="222">
        <v>0</v>
      </c>
      <c r="E18" s="223">
        <v>193</v>
      </c>
      <c r="F18" s="223">
        <v>0</v>
      </c>
      <c r="G18" s="223">
        <v>0</v>
      </c>
      <c r="H18" s="223">
        <v>0</v>
      </c>
      <c r="I18" s="223">
        <v>0</v>
      </c>
      <c r="J18" s="223">
        <v>0</v>
      </c>
      <c r="K18" s="223">
        <v>0</v>
      </c>
      <c r="L18" s="223">
        <v>0</v>
      </c>
      <c r="M18" s="223">
        <v>0</v>
      </c>
      <c r="N18" s="223">
        <v>0</v>
      </c>
      <c r="O18" s="223">
        <v>9</v>
      </c>
      <c r="P18" s="223">
        <v>0</v>
      </c>
      <c r="Q18" s="223">
        <v>2060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row>
    <row r="19" spans="1:37" x14ac:dyDescent="0.15">
      <c r="A19" s="221" t="s">
        <v>495</v>
      </c>
      <c r="B19" s="222">
        <v>1737</v>
      </c>
      <c r="C19" s="222">
        <v>1083</v>
      </c>
      <c r="D19" s="222">
        <v>654</v>
      </c>
      <c r="E19" s="223">
        <v>0</v>
      </c>
      <c r="F19" s="223">
        <v>0</v>
      </c>
      <c r="G19" s="223">
        <v>0</v>
      </c>
      <c r="H19" s="223">
        <v>0</v>
      </c>
      <c r="I19" s="223">
        <v>0</v>
      </c>
      <c r="J19" s="223">
        <v>0</v>
      </c>
      <c r="K19" s="223">
        <v>0</v>
      </c>
      <c r="L19" s="223">
        <v>0</v>
      </c>
      <c r="M19" s="223">
        <v>0</v>
      </c>
      <c r="N19" s="223">
        <v>0</v>
      </c>
      <c r="O19" s="223">
        <v>330</v>
      </c>
      <c r="P19" s="223">
        <v>157</v>
      </c>
      <c r="Q19" s="223">
        <v>753</v>
      </c>
      <c r="R19" s="223">
        <v>374</v>
      </c>
      <c r="S19" s="223">
        <v>0</v>
      </c>
      <c r="T19" s="223">
        <v>0</v>
      </c>
      <c r="U19" s="223">
        <v>0</v>
      </c>
      <c r="V19" s="223">
        <v>0</v>
      </c>
      <c r="W19" s="223">
        <v>0</v>
      </c>
      <c r="X19" s="223">
        <v>0</v>
      </c>
      <c r="Y19" s="223">
        <v>0</v>
      </c>
      <c r="Z19" s="223">
        <v>123</v>
      </c>
      <c r="AA19" s="223">
        <v>0</v>
      </c>
      <c r="AB19" s="223">
        <v>0</v>
      </c>
      <c r="AC19" s="223">
        <v>0</v>
      </c>
      <c r="AD19" s="223">
        <v>0</v>
      </c>
      <c r="AE19" s="223">
        <v>0</v>
      </c>
      <c r="AF19" s="223">
        <v>0</v>
      </c>
      <c r="AG19" s="223">
        <v>0</v>
      </c>
      <c r="AH19" s="223">
        <v>0</v>
      </c>
      <c r="AI19" s="223">
        <v>0</v>
      </c>
      <c r="AJ19" s="223">
        <v>0</v>
      </c>
      <c r="AK19" s="223"/>
    </row>
    <row r="20" spans="1:37" x14ac:dyDescent="0.15">
      <c r="A20" s="202" t="s">
        <v>532</v>
      </c>
      <c r="B20" s="114">
        <v>7098</v>
      </c>
      <c r="C20" s="114">
        <v>5631</v>
      </c>
      <c r="D20" s="114">
        <v>1467</v>
      </c>
      <c r="E20" s="114">
        <v>0</v>
      </c>
      <c r="F20" s="114">
        <v>0</v>
      </c>
      <c r="G20" s="114">
        <v>0</v>
      </c>
      <c r="H20" s="114">
        <v>0</v>
      </c>
      <c r="I20" s="114">
        <v>85</v>
      </c>
      <c r="J20" s="114">
        <v>81</v>
      </c>
      <c r="K20" s="114">
        <v>0</v>
      </c>
      <c r="L20" s="114">
        <v>0</v>
      </c>
      <c r="M20" s="114">
        <v>94</v>
      </c>
      <c r="N20" s="114">
        <v>0</v>
      </c>
      <c r="O20" s="114">
        <v>731</v>
      </c>
      <c r="P20" s="114">
        <v>178</v>
      </c>
      <c r="Q20" s="114">
        <v>4244</v>
      </c>
      <c r="R20" s="114">
        <v>681</v>
      </c>
      <c r="S20" s="114">
        <v>0</v>
      </c>
      <c r="T20" s="114">
        <v>102</v>
      </c>
      <c r="U20" s="114">
        <v>124</v>
      </c>
      <c r="V20" s="114">
        <v>0</v>
      </c>
      <c r="W20" s="114">
        <v>0</v>
      </c>
      <c r="X20" s="114">
        <v>0</v>
      </c>
      <c r="Y20" s="114">
        <v>0</v>
      </c>
      <c r="Z20" s="114">
        <v>283</v>
      </c>
      <c r="AA20" s="114">
        <v>0</v>
      </c>
      <c r="AB20" s="114">
        <v>142</v>
      </c>
      <c r="AC20" s="114">
        <v>353</v>
      </c>
      <c r="AD20" s="114">
        <v>0</v>
      </c>
      <c r="AE20" s="114">
        <v>0</v>
      </c>
      <c r="AF20" s="114">
        <v>0</v>
      </c>
      <c r="AG20" s="114">
        <v>0</v>
      </c>
      <c r="AH20" s="114">
        <v>0</v>
      </c>
      <c r="AI20" s="114">
        <v>0</v>
      </c>
      <c r="AJ20" s="114">
        <v>0</v>
      </c>
      <c r="AK20" s="114"/>
    </row>
    <row r="21" spans="1:37" x14ac:dyDescent="0.15">
      <c r="A21" s="221" t="s">
        <v>497</v>
      </c>
      <c r="B21" s="222">
        <v>3211</v>
      </c>
      <c r="C21" s="222">
        <v>3211</v>
      </c>
      <c r="D21" s="222">
        <v>0</v>
      </c>
      <c r="E21" s="223">
        <v>0</v>
      </c>
      <c r="F21" s="223">
        <v>0</v>
      </c>
      <c r="G21" s="223">
        <v>0</v>
      </c>
      <c r="H21" s="223">
        <v>0</v>
      </c>
      <c r="I21" s="223">
        <v>85</v>
      </c>
      <c r="J21" s="223">
        <v>0</v>
      </c>
      <c r="K21" s="223">
        <v>0</v>
      </c>
      <c r="L21" s="223">
        <v>0</v>
      </c>
      <c r="M21" s="223">
        <v>94</v>
      </c>
      <c r="N21" s="223">
        <v>0</v>
      </c>
      <c r="O21" s="223">
        <v>280</v>
      </c>
      <c r="P21" s="223">
        <v>0</v>
      </c>
      <c r="Q21" s="223">
        <v>2539</v>
      </c>
      <c r="R21" s="223">
        <v>0</v>
      </c>
      <c r="S21" s="223">
        <v>0</v>
      </c>
      <c r="T21" s="223">
        <v>0</v>
      </c>
      <c r="U21" s="223">
        <v>124</v>
      </c>
      <c r="V21" s="223">
        <v>0</v>
      </c>
      <c r="W21" s="223">
        <v>0</v>
      </c>
      <c r="X21" s="223">
        <v>0</v>
      </c>
      <c r="Y21" s="223">
        <v>0</v>
      </c>
      <c r="Z21" s="223">
        <v>0</v>
      </c>
      <c r="AA21" s="223">
        <v>0</v>
      </c>
      <c r="AB21" s="223">
        <v>0</v>
      </c>
      <c r="AC21" s="223">
        <v>89</v>
      </c>
      <c r="AD21" s="223">
        <v>0</v>
      </c>
      <c r="AE21" s="223">
        <v>0</v>
      </c>
      <c r="AF21" s="223">
        <v>0</v>
      </c>
      <c r="AG21" s="223">
        <v>0</v>
      </c>
      <c r="AH21" s="223">
        <v>0</v>
      </c>
      <c r="AI21" s="223">
        <v>0</v>
      </c>
      <c r="AJ21" s="223">
        <v>0</v>
      </c>
      <c r="AK21" s="223"/>
    </row>
    <row r="22" spans="1:37" x14ac:dyDescent="0.15">
      <c r="A22" s="221" t="s">
        <v>498</v>
      </c>
      <c r="B22" s="222">
        <v>3887</v>
      </c>
      <c r="C22" s="222">
        <v>2420</v>
      </c>
      <c r="D22" s="222">
        <v>1467</v>
      </c>
      <c r="E22" s="223">
        <v>0</v>
      </c>
      <c r="F22" s="223">
        <v>0</v>
      </c>
      <c r="G22" s="223">
        <v>0</v>
      </c>
      <c r="H22" s="223">
        <v>0</v>
      </c>
      <c r="I22" s="223">
        <v>0</v>
      </c>
      <c r="J22" s="223">
        <v>81</v>
      </c>
      <c r="K22" s="223">
        <v>0</v>
      </c>
      <c r="L22" s="223">
        <v>0</v>
      </c>
      <c r="M22" s="223">
        <v>0</v>
      </c>
      <c r="N22" s="223">
        <v>0</v>
      </c>
      <c r="O22" s="223">
        <v>451</v>
      </c>
      <c r="P22" s="223">
        <v>178</v>
      </c>
      <c r="Q22" s="223">
        <v>1705</v>
      </c>
      <c r="R22" s="223">
        <v>681</v>
      </c>
      <c r="S22" s="223">
        <v>0</v>
      </c>
      <c r="T22" s="223">
        <v>102</v>
      </c>
      <c r="U22" s="223">
        <v>0</v>
      </c>
      <c r="V22" s="223">
        <v>0</v>
      </c>
      <c r="W22" s="223">
        <v>0</v>
      </c>
      <c r="X22" s="223">
        <v>0</v>
      </c>
      <c r="Y22" s="223">
        <v>0</v>
      </c>
      <c r="Z22" s="223">
        <v>283</v>
      </c>
      <c r="AA22" s="223">
        <v>0</v>
      </c>
      <c r="AB22" s="223">
        <v>142</v>
      </c>
      <c r="AC22" s="223">
        <v>264</v>
      </c>
      <c r="AD22" s="223">
        <v>0</v>
      </c>
      <c r="AE22" s="223">
        <v>0</v>
      </c>
      <c r="AF22" s="223">
        <v>0</v>
      </c>
      <c r="AG22" s="223">
        <v>0</v>
      </c>
      <c r="AH22" s="223">
        <v>0</v>
      </c>
      <c r="AI22" s="223">
        <v>0</v>
      </c>
      <c r="AJ22" s="223">
        <v>0</v>
      </c>
      <c r="AK22" s="223"/>
    </row>
    <row r="23" spans="1:37" x14ac:dyDescent="0.15">
      <c r="A23" s="202" t="s">
        <v>499</v>
      </c>
      <c r="B23" s="114">
        <v>3519</v>
      </c>
      <c r="C23" s="114">
        <v>3425</v>
      </c>
      <c r="D23" s="114">
        <v>94</v>
      </c>
      <c r="E23" s="114">
        <v>0</v>
      </c>
      <c r="F23" s="114">
        <v>0</v>
      </c>
      <c r="G23" s="114">
        <v>0</v>
      </c>
      <c r="H23" s="114">
        <v>0</v>
      </c>
      <c r="I23" s="114">
        <v>0</v>
      </c>
      <c r="J23" s="114">
        <v>0</v>
      </c>
      <c r="K23" s="114">
        <v>0</v>
      </c>
      <c r="L23" s="114">
        <v>0</v>
      </c>
      <c r="M23" s="114">
        <v>0</v>
      </c>
      <c r="N23" s="114">
        <v>0</v>
      </c>
      <c r="O23" s="114">
        <v>558</v>
      </c>
      <c r="P23" s="114">
        <v>6</v>
      </c>
      <c r="Q23" s="114">
        <v>2176</v>
      </c>
      <c r="R23" s="114">
        <v>88</v>
      </c>
      <c r="S23" s="114">
        <v>0</v>
      </c>
      <c r="T23" s="114">
        <v>0</v>
      </c>
      <c r="U23" s="114">
        <v>134</v>
      </c>
      <c r="V23" s="114">
        <v>0</v>
      </c>
      <c r="W23" s="114">
        <v>0</v>
      </c>
      <c r="X23" s="114">
        <v>0</v>
      </c>
      <c r="Y23" s="114">
        <v>243</v>
      </c>
      <c r="Z23" s="114">
        <v>0</v>
      </c>
      <c r="AA23" s="114">
        <v>167</v>
      </c>
      <c r="AB23" s="114">
        <v>0</v>
      </c>
      <c r="AC23" s="114">
        <v>147</v>
      </c>
      <c r="AD23" s="114">
        <v>0</v>
      </c>
      <c r="AE23" s="114">
        <v>0</v>
      </c>
      <c r="AF23" s="114">
        <v>0</v>
      </c>
      <c r="AG23" s="114">
        <v>0</v>
      </c>
      <c r="AH23" s="114">
        <v>0</v>
      </c>
      <c r="AI23" s="114">
        <v>0</v>
      </c>
      <c r="AJ23" s="114">
        <v>0</v>
      </c>
      <c r="AK23" s="114"/>
    </row>
    <row r="24" spans="1:37" x14ac:dyDescent="0.15">
      <c r="A24" s="221" t="s">
        <v>499</v>
      </c>
      <c r="B24" s="222">
        <v>2905</v>
      </c>
      <c r="C24" s="222">
        <v>2905</v>
      </c>
      <c r="D24" s="222">
        <v>0</v>
      </c>
      <c r="E24" s="223">
        <v>0</v>
      </c>
      <c r="F24" s="223">
        <v>0</v>
      </c>
      <c r="G24" s="223">
        <v>0</v>
      </c>
      <c r="H24" s="223">
        <v>0</v>
      </c>
      <c r="I24" s="223">
        <v>0</v>
      </c>
      <c r="J24" s="223">
        <v>0</v>
      </c>
      <c r="K24" s="223">
        <v>0</v>
      </c>
      <c r="L24" s="223">
        <v>0</v>
      </c>
      <c r="M24" s="223">
        <v>0</v>
      </c>
      <c r="N24" s="223">
        <v>0</v>
      </c>
      <c r="O24" s="223">
        <v>386</v>
      </c>
      <c r="P24" s="223">
        <v>0</v>
      </c>
      <c r="Q24" s="223">
        <v>1828</v>
      </c>
      <c r="R24" s="223">
        <v>0</v>
      </c>
      <c r="S24" s="223">
        <v>0</v>
      </c>
      <c r="T24" s="223">
        <v>0</v>
      </c>
      <c r="U24" s="223">
        <v>134</v>
      </c>
      <c r="V24" s="223">
        <v>0</v>
      </c>
      <c r="W24" s="223">
        <v>0</v>
      </c>
      <c r="X24" s="223">
        <v>0</v>
      </c>
      <c r="Y24" s="223">
        <v>243</v>
      </c>
      <c r="Z24" s="223">
        <v>0</v>
      </c>
      <c r="AA24" s="223">
        <v>167</v>
      </c>
      <c r="AB24" s="223">
        <v>0</v>
      </c>
      <c r="AC24" s="223">
        <v>147</v>
      </c>
      <c r="AD24" s="223">
        <v>0</v>
      </c>
      <c r="AE24" s="223">
        <v>0</v>
      </c>
      <c r="AF24" s="223">
        <v>0</v>
      </c>
      <c r="AG24" s="223">
        <v>0</v>
      </c>
      <c r="AH24" s="223">
        <v>0</v>
      </c>
      <c r="AI24" s="223">
        <v>0</v>
      </c>
      <c r="AJ24" s="223">
        <v>0</v>
      </c>
      <c r="AK24" s="223"/>
    </row>
    <row r="25" spans="1:37" x14ac:dyDescent="0.15">
      <c r="A25" s="221" t="s">
        <v>500</v>
      </c>
      <c r="B25" s="222">
        <v>614</v>
      </c>
      <c r="C25" s="222">
        <v>520</v>
      </c>
      <c r="D25" s="222">
        <v>94</v>
      </c>
      <c r="E25" s="223">
        <v>0</v>
      </c>
      <c r="F25" s="223">
        <v>0</v>
      </c>
      <c r="G25" s="223">
        <v>0</v>
      </c>
      <c r="H25" s="223">
        <v>0</v>
      </c>
      <c r="I25" s="223">
        <v>0</v>
      </c>
      <c r="J25" s="223">
        <v>0</v>
      </c>
      <c r="K25" s="223">
        <v>0</v>
      </c>
      <c r="L25" s="223">
        <v>0</v>
      </c>
      <c r="M25" s="223">
        <v>0</v>
      </c>
      <c r="N25" s="223">
        <v>0</v>
      </c>
      <c r="O25" s="223">
        <v>172</v>
      </c>
      <c r="P25" s="223">
        <v>6</v>
      </c>
      <c r="Q25" s="223">
        <v>348</v>
      </c>
      <c r="R25" s="223">
        <v>88</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row>
    <row r="26" spans="1:37" x14ac:dyDescent="0.15">
      <c r="A26" s="202" t="s">
        <v>35</v>
      </c>
      <c r="B26" s="114">
        <v>0</v>
      </c>
      <c r="C26" s="114">
        <v>0</v>
      </c>
      <c r="D26" s="114">
        <v>0</v>
      </c>
      <c r="E26" s="114">
        <v>0</v>
      </c>
      <c r="F26" s="114">
        <v>0</v>
      </c>
      <c r="G26" s="114">
        <v>0</v>
      </c>
      <c r="H26" s="114">
        <v>0</v>
      </c>
      <c r="I26" s="114">
        <v>0</v>
      </c>
      <c r="J26" s="114">
        <v>0</v>
      </c>
      <c r="K26" s="114">
        <v>0</v>
      </c>
      <c r="L26" s="114">
        <v>0</v>
      </c>
      <c r="M26" s="114">
        <v>0</v>
      </c>
      <c r="N26" s="114">
        <v>0</v>
      </c>
      <c r="O26" s="114">
        <v>0</v>
      </c>
      <c r="P26" s="114">
        <v>0</v>
      </c>
      <c r="Q26" s="114">
        <v>0</v>
      </c>
      <c r="R26" s="114">
        <v>0</v>
      </c>
      <c r="S26" s="114">
        <v>0</v>
      </c>
      <c r="T26" s="114">
        <v>0</v>
      </c>
      <c r="U26" s="114">
        <v>0</v>
      </c>
      <c r="V26" s="114">
        <v>0</v>
      </c>
      <c r="W26" s="114">
        <v>0</v>
      </c>
      <c r="X26" s="114">
        <v>0</v>
      </c>
      <c r="Y26" s="114">
        <v>0</v>
      </c>
      <c r="Z26" s="114">
        <v>0</v>
      </c>
      <c r="AA26" s="114">
        <v>0</v>
      </c>
      <c r="AB26" s="114">
        <v>0</v>
      </c>
      <c r="AC26" s="114">
        <v>0</v>
      </c>
      <c r="AD26" s="114">
        <v>0</v>
      </c>
      <c r="AE26" s="114">
        <v>0</v>
      </c>
      <c r="AF26" s="114">
        <v>0</v>
      </c>
      <c r="AG26" s="114">
        <v>0</v>
      </c>
      <c r="AH26" s="114">
        <v>0</v>
      </c>
      <c r="AI26" s="114">
        <v>0</v>
      </c>
      <c r="AJ26" s="114">
        <v>0</v>
      </c>
      <c r="AK26" s="114"/>
    </row>
    <row r="27" spans="1:37" x14ac:dyDescent="0.15">
      <c r="A27" s="221" t="s">
        <v>35</v>
      </c>
      <c r="B27" s="222">
        <v>0</v>
      </c>
      <c r="C27" s="222">
        <v>0</v>
      </c>
      <c r="D27" s="222">
        <v>0</v>
      </c>
      <c r="E27" s="223">
        <v>0</v>
      </c>
      <c r="F27" s="223">
        <v>0</v>
      </c>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row>
    <row r="28" spans="1:37" x14ac:dyDescent="0.15">
      <c r="A28" s="202" t="s">
        <v>501</v>
      </c>
      <c r="B28" s="114">
        <v>10278</v>
      </c>
      <c r="C28" s="114">
        <v>8615</v>
      </c>
      <c r="D28" s="114">
        <v>1663</v>
      </c>
      <c r="E28" s="114">
        <v>0</v>
      </c>
      <c r="F28" s="114">
        <v>0</v>
      </c>
      <c r="G28" s="114">
        <v>0</v>
      </c>
      <c r="H28" s="114">
        <v>0</v>
      </c>
      <c r="I28" s="114">
        <v>0</v>
      </c>
      <c r="J28" s="114">
        <v>15</v>
      </c>
      <c r="K28" s="114">
        <v>0</v>
      </c>
      <c r="L28" s="114">
        <v>0</v>
      </c>
      <c r="M28" s="114">
        <v>0</v>
      </c>
      <c r="N28" s="114">
        <v>0</v>
      </c>
      <c r="O28" s="114">
        <v>1061</v>
      </c>
      <c r="P28" s="114">
        <v>99</v>
      </c>
      <c r="Q28" s="114">
        <v>6182</v>
      </c>
      <c r="R28" s="114">
        <v>1199</v>
      </c>
      <c r="S28" s="114">
        <v>0</v>
      </c>
      <c r="T28" s="114">
        <v>0</v>
      </c>
      <c r="U28" s="114">
        <v>429</v>
      </c>
      <c r="V28" s="114">
        <v>127</v>
      </c>
      <c r="W28" s="114">
        <v>0</v>
      </c>
      <c r="X28" s="114">
        <v>0</v>
      </c>
      <c r="Y28" s="114">
        <v>709</v>
      </c>
      <c r="Z28" s="114">
        <v>158</v>
      </c>
      <c r="AA28" s="114">
        <v>96</v>
      </c>
      <c r="AB28" s="114">
        <v>0</v>
      </c>
      <c r="AC28" s="114">
        <v>138</v>
      </c>
      <c r="AD28" s="114">
        <v>65</v>
      </c>
      <c r="AE28" s="114">
        <v>0</v>
      </c>
      <c r="AF28" s="114">
        <v>0</v>
      </c>
      <c r="AG28" s="114">
        <v>0</v>
      </c>
      <c r="AH28" s="114">
        <v>0</v>
      </c>
      <c r="AI28" s="114">
        <v>0</v>
      </c>
      <c r="AJ28" s="114">
        <v>0</v>
      </c>
      <c r="AK28" s="114"/>
    </row>
    <row r="29" spans="1:37" x14ac:dyDescent="0.15">
      <c r="A29" s="221" t="s">
        <v>502</v>
      </c>
      <c r="B29" s="222">
        <v>4631</v>
      </c>
      <c r="C29" s="222">
        <v>3756</v>
      </c>
      <c r="D29" s="222">
        <v>875</v>
      </c>
      <c r="E29" s="223">
        <v>0</v>
      </c>
      <c r="F29" s="223">
        <v>0</v>
      </c>
      <c r="G29" s="223">
        <v>0</v>
      </c>
      <c r="H29" s="223">
        <v>0</v>
      </c>
      <c r="I29" s="223">
        <v>0</v>
      </c>
      <c r="J29" s="223">
        <v>15</v>
      </c>
      <c r="K29" s="223">
        <v>0</v>
      </c>
      <c r="L29" s="223">
        <v>0</v>
      </c>
      <c r="M29" s="223">
        <v>0</v>
      </c>
      <c r="N29" s="223">
        <v>0</v>
      </c>
      <c r="O29" s="223">
        <v>415</v>
      </c>
      <c r="P29" s="223">
        <v>74</v>
      </c>
      <c r="Q29" s="223">
        <v>2869</v>
      </c>
      <c r="R29" s="223">
        <v>580</v>
      </c>
      <c r="S29" s="223">
        <v>0</v>
      </c>
      <c r="T29" s="223">
        <v>0</v>
      </c>
      <c r="U29" s="223">
        <v>256</v>
      </c>
      <c r="V29" s="223">
        <v>88</v>
      </c>
      <c r="W29" s="223">
        <v>0</v>
      </c>
      <c r="X29" s="223">
        <v>0</v>
      </c>
      <c r="Y29" s="223">
        <v>120</v>
      </c>
      <c r="Z29" s="223">
        <v>71</v>
      </c>
      <c r="AA29" s="223">
        <v>96</v>
      </c>
      <c r="AB29" s="223">
        <v>0</v>
      </c>
      <c r="AC29" s="223">
        <v>0</v>
      </c>
      <c r="AD29" s="223">
        <v>47</v>
      </c>
      <c r="AE29" s="223">
        <v>0</v>
      </c>
      <c r="AF29" s="223">
        <v>0</v>
      </c>
      <c r="AG29" s="223">
        <v>0</v>
      </c>
      <c r="AH29" s="223">
        <v>0</v>
      </c>
      <c r="AI29" s="223">
        <v>0</v>
      </c>
      <c r="AJ29" s="223">
        <v>0</v>
      </c>
      <c r="AK29" s="223"/>
    </row>
    <row r="30" spans="1:37" x14ac:dyDescent="0.15">
      <c r="A30" s="221" t="s">
        <v>503</v>
      </c>
      <c r="B30" s="222">
        <v>1556</v>
      </c>
      <c r="C30" s="222">
        <v>1556</v>
      </c>
      <c r="D30" s="222">
        <v>0</v>
      </c>
      <c r="E30" s="223">
        <v>0</v>
      </c>
      <c r="F30" s="223">
        <v>0</v>
      </c>
      <c r="G30" s="223">
        <v>0</v>
      </c>
      <c r="H30" s="223">
        <v>0</v>
      </c>
      <c r="I30" s="223">
        <v>0</v>
      </c>
      <c r="J30" s="223">
        <v>0</v>
      </c>
      <c r="K30" s="223">
        <v>0</v>
      </c>
      <c r="L30" s="223">
        <v>0</v>
      </c>
      <c r="M30" s="223">
        <v>0</v>
      </c>
      <c r="N30" s="223">
        <v>0</v>
      </c>
      <c r="O30" s="223">
        <v>255</v>
      </c>
      <c r="P30" s="223">
        <v>0</v>
      </c>
      <c r="Q30" s="223">
        <v>1301</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row>
    <row r="31" spans="1:37" x14ac:dyDescent="0.15">
      <c r="A31" s="221" t="s">
        <v>504</v>
      </c>
      <c r="B31" s="222">
        <v>4091</v>
      </c>
      <c r="C31" s="222">
        <v>3303</v>
      </c>
      <c r="D31" s="224">
        <v>788</v>
      </c>
      <c r="E31" s="223">
        <v>0</v>
      </c>
      <c r="F31" s="223">
        <v>0</v>
      </c>
      <c r="G31" s="223">
        <v>0</v>
      </c>
      <c r="H31" s="223">
        <v>0</v>
      </c>
      <c r="I31" s="223">
        <v>0</v>
      </c>
      <c r="J31" s="223">
        <v>0</v>
      </c>
      <c r="K31" s="223">
        <v>0</v>
      </c>
      <c r="L31" s="223">
        <v>0</v>
      </c>
      <c r="M31" s="223">
        <v>0</v>
      </c>
      <c r="N31" s="223">
        <v>0</v>
      </c>
      <c r="O31" s="223">
        <v>391</v>
      </c>
      <c r="P31" s="223">
        <v>25</v>
      </c>
      <c r="Q31" s="223">
        <v>2012</v>
      </c>
      <c r="R31" s="223">
        <v>619</v>
      </c>
      <c r="S31" s="223">
        <v>0</v>
      </c>
      <c r="T31" s="223">
        <v>0</v>
      </c>
      <c r="U31" s="223">
        <v>173</v>
      </c>
      <c r="V31" s="223">
        <v>39</v>
      </c>
      <c r="W31" s="223">
        <v>0</v>
      </c>
      <c r="X31" s="223">
        <v>0</v>
      </c>
      <c r="Y31" s="223">
        <v>589</v>
      </c>
      <c r="Z31" s="223">
        <v>87</v>
      </c>
      <c r="AA31" s="223">
        <v>0</v>
      </c>
      <c r="AB31" s="223">
        <v>0</v>
      </c>
      <c r="AC31" s="223">
        <v>138</v>
      </c>
      <c r="AD31" s="223">
        <v>18</v>
      </c>
      <c r="AE31" s="223">
        <v>0</v>
      </c>
      <c r="AF31" s="223">
        <v>0</v>
      </c>
      <c r="AG31" s="223">
        <v>0</v>
      </c>
      <c r="AH31" s="223">
        <v>0</v>
      </c>
      <c r="AI31" s="223">
        <v>0</v>
      </c>
      <c r="AJ31" s="223">
        <v>0</v>
      </c>
      <c r="AK31" s="223"/>
    </row>
    <row r="32" spans="1:37" x14ac:dyDescent="0.15">
      <c r="A32" s="202" t="s">
        <v>505</v>
      </c>
      <c r="B32" s="114">
        <v>145</v>
      </c>
      <c r="C32" s="114">
        <v>0</v>
      </c>
      <c r="D32" s="114">
        <v>145</v>
      </c>
      <c r="E32" s="114">
        <v>0</v>
      </c>
      <c r="F32" s="114">
        <v>0</v>
      </c>
      <c r="G32" s="114">
        <v>0</v>
      </c>
      <c r="H32" s="114">
        <v>0</v>
      </c>
      <c r="I32" s="114">
        <v>0</v>
      </c>
      <c r="J32" s="114">
        <v>0</v>
      </c>
      <c r="K32" s="114">
        <v>0</v>
      </c>
      <c r="L32" s="114">
        <v>0</v>
      </c>
      <c r="M32" s="114">
        <v>0</v>
      </c>
      <c r="N32" s="114">
        <v>0</v>
      </c>
      <c r="O32" s="114">
        <v>0</v>
      </c>
      <c r="P32" s="114">
        <v>70</v>
      </c>
      <c r="Q32" s="114">
        <v>0</v>
      </c>
      <c r="R32" s="114">
        <v>75</v>
      </c>
      <c r="S32" s="114">
        <v>0</v>
      </c>
      <c r="T32" s="114">
        <v>0</v>
      </c>
      <c r="U32" s="114">
        <v>0</v>
      </c>
      <c r="V32" s="114">
        <v>0</v>
      </c>
      <c r="W32" s="114">
        <v>0</v>
      </c>
      <c r="X32" s="114">
        <v>0</v>
      </c>
      <c r="Y32" s="114">
        <v>0</v>
      </c>
      <c r="Z32" s="114">
        <v>0</v>
      </c>
      <c r="AA32" s="114">
        <v>0</v>
      </c>
      <c r="AB32" s="114">
        <v>0</v>
      </c>
      <c r="AC32" s="114">
        <v>0</v>
      </c>
      <c r="AD32" s="114">
        <v>0</v>
      </c>
      <c r="AE32" s="114">
        <v>0</v>
      </c>
      <c r="AF32" s="114">
        <v>0</v>
      </c>
      <c r="AG32" s="114">
        <v>0</v>
      </c>
      <c r="AH32" s="114">
        <v>0</v>
      </c>
      <c r="AI32" s="114">
        <v>0</v>
      </c>
      <c r="AJ32" s="114">
        <v>0</v>
      </c>
      <c r="AK32" s="114"/>
    </row>
    <row r="33" spans="1:37" x14ac:dyDescent="0.15">
      <c r="A33" s="221" t="s">
        <v>506</v>
      </c>
      <c r="B33" s="222">
        <v>145</v>
      </c>
      <c r="C33" s="222">
        <v>0</v>
      </c>
      <c r="D33" s="222">
        <v>145</v>
      </c>
      <c r="E33" s="223">
        <v>0</v>
      </c>
      <c r="F33" s="223">
        <v>0</v>
      </c>
      <c r="G33" s="223">
        <v>0</v>
      </c>
      <c r="H33" s="223">
        <v>0</v>
      </c>
      <c r="I33" s="223">
        <v>0</v>
      </c>
      <c r="J33" s="223">
        <v>0</v>
      </c>
      <c r="K33" s="223">
        <v>0</v>
      </c>
      <c r="L33" s="223">
        <v>0</v>
      </c>
      <c r="M33" s="223">
        <v>0</v>
      </c>
      <c r="N33" s="223">
        <v>0</v>
      </c>
      <c r="O33" s="223">
        <v>0</v>
      </c>
      <c r="P33" s="223">
        <v>70</v>
      </c>
      <c r="Q33" s="223">
        <v>0</v>
      </c>
      <c r="R33" s="223">
        <v>75</v>
      </c>
      <c r="S33" s="223">
        <v>0</v>
      </c>
      <c r="T33" s="223">
        <v>0</v>
      </c>
      <c r="U33" s="223">
        <v>0</v>
      </c>
      <c r="V33" s="223">
        <v>0</v>
      </c>
      <c r="W33" s="223">
        <v>0</v>
      </c>
      <c r="X33" s="223">
        <v>0</v>
      </c>
      <c r="Y33" s="223">
        <v>0</v>
      </c>
      <c r="Z33" s="223">
        <v>0</v>
      </c>
      <c r="AA33" s="223">
        <v>0</v>
      </c>
      <c r="AB33" s="223">
        <v>0</v>
      </c>
      <c r="AC33" s="223">
        <v>0</v>
      </c>
      <c r="AD33" s="223">
        <v>0</v>
      </c>
      <c r="AE33" s="223">
        <v>0</v>
      </c>
      <c r="AF33" s="223">
        <v>0</v>
      </c>
      <c r="AG33" s="223">
        <v>0</v>
      </c>
      <c r="AH33" s="223">
        <v>0</v>
      </c>
      <c r="AI33" s="223">
        <v>0</v>
      </c>
      <c r="AJ33" s="223">
        <v>0</v>
      </c>
      <c r="AK33" s="223"/>
    </row>
    <row r="34" spans="1:37" x14ac:dyDescent="0.15">
      <c r="A34" s="221" t="s">
        <v>505</v>
      </c>
      <c r="B34" s="222">
        <v>0</v>
      </c>
      <c r="C34" s="222">
        <v>0</v>
      </c>
      <c r="D34" s="222">
        <v>0</v>
      </c>
      <c r="E34" s="223">
        <v>0</v>
      </c>
      <c r="F34" s="223">
        <v>0</v>
      </c>
      <c r="G34" s="223">
        <v>0</v>
      </c>
      <c r="H34" s="223">
        <v>0</v>
      </c>
      <c r="I34" s="223">
        <v>0</v>
      </c>
      <c r="J34" s="223">
        <v>0</v>
      </c>
      <c r="K34" s="223">
        <v>0</v>
      </c>
      <c r="L34" s="223">
        <v>0</v>
      </c>
      <c r="M34" s="223">
        <v>0</v>
      </c>
      <c r="N34" s="223">
        <v>0</v>
      </c>
      <c r="O34" s="223">
        <v>0</v>
      </c>
      <c r="P34" s="223">
        <v>0</v>
      </c>
      <c r="Q34" s="223">
        <v>0</v>
      </c>
      <c r="R34" s="223">
        <v>0</v>
      </c>
      <c r="S34" s="223">
        <v>0</v>
      </c>
      <c r="T34" s="223">
        <v>0</v>
      </c>
      <c r="U34" s="223">
        <v>0</v>
      </c>
      <c r="V34" s="223">
        <v>0</v>
      </c>
      <c r="W34" s="223">
        <v>0</v>
      </c>
      <c r="X34" s="223">
        <v>0</v>
      </c>
      <c r="Y34" s="223">
        <v>0</v>
      </c>
      <c r="Z34" s="223">
        <v>0</v>
      </c>
      <c r="AA34" s="223">
        <v>0</v>
      </c>
      <c r="AB34" s="223">
        <v>0</v>
      </c>
      <c r="AC34" s="223">
        <v>0</v>
      </c>
      <c r="AD34" s="223">
        <v>0</v>
      </c>
      <c r="AE34" s="223">
        <v>0</v>
      </c>
      <c r="AF34" s="223">
        <v>0</v>
      </c>
      <c r="AG34" s="223">
        <v>0</v>
      </c>
      <c r="AH34" s="223">
        <v>0</v>
      </c>
      <c r="AI34" s="223">
        <v>0</v>
      </c>
      <c r="AJ34" s="223">
        <v>0</v>
      </c>
      <c r="AK34" s="223"/>
    </row>
    <row r="35" spans="1:37" x14ac:dyDescent="0.15">
      <c r="A35" s="221"/>
      <c r="B35" s="225"/>
      <c r="C35" s="226"/>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row>
    <row r="36" spans="1:37" x14ac:dyDescent="0.15">
      <c r="A36" s="182" t="s">
        <v>466</v>
      </c>
      <c r="B36" s="227"/>
      <c r="W36" s="8"/>
      <c r="X36" s="8"/>
    </row>
    <row r="37" spans="1:37" x14ac:dyDescent="0.15">
      <c r="A37" s="75" t="s">
        <v>507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row>
    <row r="38" spans="1:37" x14ac:dyDescent="0.15">
      <c r="A38" s="183" t="s">
        <v>43</v>
      </c>
      <c r="B38" s="180"/>
      <c r="C38" s="180"/>
      <c r="D38" s="180"/>
      <c r="E38" s="180"/>
      <c r="F38" s="180"/>
      <c r="G38" s="180"/>
      <c r="H38" s="180"/>
      <c r="I38" s="180"/>
      <c r="J38" s="180"/>
      <c r="K38" s="180"/>
      <c r="L38" s="180"/>
      <c r="M38" s="180"/>
      <c r="N38" s="180"/>
      <c r="O38" s="180"/>
      <c r="P38" s="180"/>
      <c r="Q38" s="180"/>
      <c r="R38" s="180"/>
      <c r="S38" s="180"/>
      <c r="T38" s="180"/>
      <c r="U38" s="180"/>
      <c r="V38" s="180"/>
      <c r="W38" s="75"/>
      <c r="X38" s="75"/>
      <c r="Y38" s="180"/>
      <c r="Z38" s="180"/>
      <c r="AA38" s="180"/>
      <c r="AB38" s="180"/>
      <c r="AC38" s="180"/>
      <c r="AD38" s="180"/>
      <c r="AE38" s="180"/>
      <c r="AF38" s="180"/>
      <c r="AG38" s="180"/>
      <c r="AH38" s="180"/>
      <c r="AI38" s="180"/>
      <c r="AJ38" s="180"/>
    </row>
    <row r="39" spans="1:37" x14ac:dyDescent="0.15">
      <c r="A39" s="3" t="s">
        <v>523</v>
      </c>
      <c r="W39" s="8"/>
      <c r="X39" s="8"/>
    </row>
    <row r="41" spans="1:37" x14ac:dyDescent="0.15">
      <c r="A41" s="23" t="s">
        <v>118</v>
      </c>
    </row>
  </sheetData>
  <hyperlinks>
    <hyperlink ref="A36" r:id="rId1" display="https://www.mifuturo.cl/bases-de-datos-de-matriculados/"/>
    <hyperlink ref="A41" location="Índice!A1" display="VOLVER AL ÍNDIC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C30" sqref="C30"/>
    </sheetView>
  </sheetViews>
  <sheetFormatPr baseColWidth="10" defaultColWidth="11.42578125" defaultRowHeight="10.5" x14ac:dyDescent="0.15"/>
  <cols>
    <col min="1" max="1" width="38.28515625" style="3" customWidth="1"/>
    <col min="2" max="2" width="11.42578125" style="3"/>
    <col min="3" max="3" width="14.28515625" style="3" customWidth="1"/>
    <col min="4" max="4" width="11.42578125" style="3"/>
    <col min="5" max="5" width="14.28515625" style="3" customWidth="1"/>
    <col min="6" max="6" width="11.42578125" style="3"/>
    <col min="7" max="7" width="14.28515625" style="3" customWidth="1"/>
    <col min="8" max="8" width="13.85546875" style="3" customWidth="1"/>
    <col min="9" max="9" width="16.5703125" style="3" customWidth="1"/>
    <col min="10" max="16384" width="11.42578125" style="3"/>
  </cols>
  <sheetData>
    <row r="1" spans="1:9" x14ac:dyDescent="0.15">
      <c r="A1" s="170" t="s">
        <v>542</v>
      </c>
    </row>
    <row r="2" spans="1:9" x14ac:dyDescent="0.15">
      <c r="A2" s="170"/>
    </row>
    <row r="3" spans="1:9" ht="21" x14ac:dyDescent="0.15">
      <c r="A3" s="228" t="s">
        <v>451</v>
      </c>
      <c r="B3" s="36" t="s">
        <v>543</v>
      </c>
      <c r="C3" s="36" t="s">
        <v>544</v>
      </c>
      <c r="D3" s="36" t="s">
        <v>545</v>
      </c>
      <c r="E3" s="36" t="s">
        <v>546</v>
      </c>
      <c r="F3" s="36" t="s">
        <v>547</v>
      </c>
      <c r="G3" s="36" t="s">
        <v>548</v>
      </c>
      <c r="H3" s="36" t="s">
        <v>549</v>
      </c>
      <c r="I3" s="36" t="s">
        <v>550</v>
      </c>
    </row>
    <row r="4" spans="1:9" ht="15" customHeight="1" x14ac:dyDescent="0.15">
      <c r="A4" s="111" t="s">
        <v>551</v>
      </c>
      <c r="B4" s="229">
        <v>330</v>
      </c>
      <c r="C4" s="230">
        <v>1</v>
      </c>
      <c r="D4" s="229">
        <v>1325</v>
      </c>
      <c r="E4" s="195">
        <v>1</v>
      </c>
      <c r="F4" s="229">
        <v>206</v>
      </c>
      <c r="G4" s="195">
        <v>1</v>
      </c>
      <c r="H4" s="229">
        <v>1116</v>
      </c>
      <c r="I4" s="195">
        <v>1</v>
      </c>
    </row>
    <row r="5" spans="1:9" ht="17.45" customHeight="1" x14ac:dyDescent="0.15">
      <c r="A5" s="111" t="s">
        <v>552</v>
      </c>
      <c r="B5" s="229">
        <v>11</v>
      </c>
      <c r="C5" s="231">
        <v>3.3333333333333333E-2</v>
      </c>
      <c r="D5" s="229">
        <v>74</v>
      </c>
      <c r="E5" s="175">
        <v>5.5849056603773588E-2</v>
      </c>
      <c r="F5" s="229">
        <v>3</v>
      </c>
      <c r="G5" s="175">
        <v>1.4563106796116505E-2</v>
      </c>
      <c r="H5" s="229">
        <v>46</v>
      </c>
      <c r="I5" s="175">
        <v>4.1218637992831542E-2</v>
      </c>
    </row>
    <row r="6" spans="1:9" x14ac:dyDescent="0.15">
      <c r="A6" s="116" t="s">
        <v>553</v>
      </c>
      <c r="B6" s="232">
        <v>2</v>
      </c>
      <c r="C6" s="233">
        <v>6.0606060606060606E-3</v>
      </c>
      <c r="D6" s="232">
        <v>25</v>
      </c>
      <c r="E6" s="233">
        <v>1.8867924528301886E-2</v>
      </c>
      <c r="F6" s="232">
        <v>0</v>
      </c>
      <c r="G6" s="234">
        <v>0</v>
      </c>
      <c r="H6" s="232">
        <v>21</v>
      </c>
      <c r="I6" s="233">
        <v>1.8817204301075269E-2</v>
      </c>
    </row>
    <row r="7" spans="1:9" x14ac:dyDescent="0.15">
      <c r="A7" s="116" t="s">
        <v>554</v>
      </c>
      <c r="B7" s="232">
        <v>0</v>
      </c>
      <c r="C7" s="232">
        <v>0</v>
      </c>
      <c r="D7" s="232">
        <v>0</v>
      </c>
      <c r="E7" s="234">
        <v>0</v>
      </c>
      <c r="F7" s="232">
        <v>0</v>
      </c>
      <c r="G7" s="234">
        <v>0</v>
      </c>
      <c r="H7" s="232">
        <v>4</v>
      </c>
      <c r="I7" s="233">
        <v>3.5842293906810036E-3</v>
      </c>
    </row>
    <row r="8" spans="1:9" x14ac:dyDescent="0.15">
      <c r="A8" s="116" t="s">
        <v>555</v>
      </c>
      <c r="B8" s="232">
        <v>8</v>
      </c>
      <c r="C8" s="233">
        <v>2.4242424242424242E-2</v>
      </c>
      <c r="D8" s="232">
        <v>28</v>
      </c>
      <c r="E8" s="233">
        <v>2.1132075471698115E-2</v>
      </c>
      <c r="F8" s="232">
        <v>0</v>
      </c>
      <c r="G8" s="234">
        <v>0</v>
      </c>
      <c r="H8" s="232">
        <v>11</v>
      </c>
      <c r="I8" s="233">
        <v>9.8566308243727592E-3</v>
      </c>
    </row>
    <row r="9" spans="1:9" x14ac:dyDescent="0.15">
      <c r="A9" s="116" t="s">
        <v>556</v>
      </c>
      <c r="B9" s="232">
        <v>0</v>
      </c>
      <c r="C9" s="234">
        <v>0</v>
      </c>
      <c r="D9" s="232">
        <v>5</v>
      </c>
      <c r="E9" s="233">
        <v>3.7735849056603774E-3</v>
      </c>
      <c r="F9" s="232">
        <v>2</v>
      </c>
      <c r="G9" s="233">
        <v>9.7087378640776691E-3</v>
      </c>
      <c r="H9" s="232">
        <v>0</v>
      </c>
      <c r="I9" s="234">
        <v>0</v>
      </c>
    </row>
    <row r="10" spans="1:9" x14ac:dyDescent="0.15">
      <c r="A10" s="116" t="s">
        <v>557</v>
      </c>
      <c r="B10" s="232">
        <v>1</v>
      </c>
      <c r="C10" s="233">
        <v>3.0303030303030303E-3</v>
      </c>
      <c r="D10" s="232">
        <v>2</v>
      </c>
      <c r="E10" s="233">
        <v>1.5094339622641509E-3</v>
      </c>
      <c r="F10" s="232">
        <v>0</v>
      </c>
      <c r="G10" s="234">
        <v>0</v>
      </c>
      <c r="H10" s="232">
        <v>2</v>
      </c>
      <c r="I10" s="233">
        <v>1.7921146953405018E-3</v>
      </c>
    </row>
    <row r="11" spans="1:9" x14ac:dyDescent="0.15">
      <c r="A11" s="116" t="s">
        <v>558</v>
      </c>
      <c r="B11" s="232">
        <v>0</v>
      </c>
      <c r="C11" s="234">
        <v>0</v>
      </c>
      <c r="D11" s="232">
        <v>0</v>
      </c>
      <c r="E11" s="234">
        <v>0</v>
      </c>
      <c r="F11" s="232">
        <v>0</v>
      </c>
      <c r="G11" s="234">
        <v>0</v>
      </c>
      <c r="H11" s="232">
        <v>0</v>
      </c>
      <c r="I11" s="234">
        <v>0</v>
      </c>
    </row>
    <row r="12" spans="1:9" x14ac:dyDescent="0.15">
      <c r="A12" s="116" t="s">
        <v>559</v>
      </c>
      <c r="B12" s="232">
        <v>0</v>
      </c>
      <c r="C12" s="234">
        <v>0</v>
      </c>
      <c r="D12" s="232">
        <v>5</v>
      </c>
      <c r="E12" s="233">
        <v>3.7735849056603774E-3</v>
      </c>
      <c r="F12" s="232">
        <v>0</v>
      </c>
      <c r="G12" s="234">
        <v>0</v>
      </c>
      <c r="H12" s="232">
        <v>5</v>
      </c>
      <c r="I12" s="233">
        <v>4.4802867383512543E-3</v>
      </c>
    </row>
    <row r="13" spans="1:9" x14ac:dyDescent="0.15">
      <c r="A13" s="116" t="s">
        <v>560</v>
      </c>
      <c r="B13" s="232">
        <v>0</v>
      </c>
      <c r="C13" s="234">
        <v>0</v>
      </c>
      <c r="D13" s="232">
        <v>9</v>
      </c>
      <c r="E13" s="233">
        <v>6.7924528301886791E-3</v>
      </c>
      <c r="F13" s="232">
        <v>1</v>
      </c>
      <c r="G13" s="233">
        <v>4.8543689320388345E-3</v>
      </c>
      <c r="H13" s="232">
        <v>3</v>
      </c>
      <c r="I13" s="233">
        <v>2.6881720430107529E-3</v>
      </c>
    </row>
    <row r="15" spans="1:9" x14ac:dyDescent="0.15">
      <c r="A15" s="182" t="s">
        <v>466</v>
      </c>
      <c r="B15" s="180"/>
      <c r="C15" s="180"/>
    </row>
    <row r="16" spans="1:9" x14ac:dyDescent="0.15">
      <c r="A16" s="75" t="s">
        <v>507</v>
      </c>
      <c r="B16" s="124"/>
      <c r="C16" s="124"/>
      <c r="D16" s="124"/>
      <c r="E16" s="124"/>
    </row>
    <row r="17" spans="1:5" x14ac:dyDescent="0.15">
      <c r="A17" s="180" t="s">
        <v>561</v>
      </c>
      <c r="B17" s="124"/>
      <c r="C17" s="124"/>
      <c r="D17" s="124"/>
      <c r="E17" s="124"/>
    </row>
    <row r="18" spans="1:5" x14ac:dyDescent="0.15">
      <c r="A18" s="180" t="s">
        <v>562</v>
      </c>
      <c r="B18" s="124"/>
      <c r="C18" s="124"/>
      <c r="D18" s="124"/>
      <c r="E18" s="124"/>
    </row>
    <row r="19" spans="1:5" x14ac:dyDescent="0.15">
      <c r="A19" s="180" t="s">
        <v>563</v>
      </c>
      <c r="B19" s="124"/>
      <c r="C19" s="124"/>
      <c r="D19" s="124"/>
      <c r="E19" s="124"/>
    </row>
    <row r="20" spans="1:5" x14ac:dyDescent="0.15">
      <c r="A20" s="180" t="s">
        <v>564</v>
      </c>
      <c r="B20" s="124"/>
      <c r="C20" s="124"/>
      <c r="D20" s="124"/>
      <c r="E20" s="124"/>
    </row>
    <row r="21" spans="1:5" x14ac:dyDescent="0.15">
      <c r="A21" s="180" t="s">
        <v>565</v>
      </c>
      <c r="B21" s="124"/>
      <c r="C21" s="124"/>
      <c r="D21" s="124"/>
      <c r="E21" s="124"/>
    </row>
    <row r="22" spans="1:5" x14ac:dyDescent="0.15">
      <c r="A22" s="180" t="s">
        <v>566</v>
      </c>
      <c r="B22" s="124"/>
      <c r="C22" s="124"/>
      <c r="D22" s="124"/>
      <c r="E22" s="124"/>
    </row>
    <row r="23" spans="1:5" x14ac:dyDescent="0.15">
      <c r="A23" s="180" t="s">
        <v>567</v>
      </c>
      <c r="B23" s="124"/>
      <c r="C23" s="124"/>
      <c r="D23" s="124"/>
      <c r="E23" s="124"/>
    </row>
    <row r="24" spans="1:5" x14ac:dyDescent="0.15">
      <c r="A24" s="180" t="s">
        <v>568</v>
      </c>
      <c r="B24" s="124"/>
      <c r="C24" s="124"/>
      <c r="D24" s="124"/>
      <c r="E24" s="124"/>
    </row>
    <row r="25" spans="1:5" x14ac:dyDescent="0.15">
      <c r="A25" s="180" t="s">
        <v>569</v>
      </c>
      <c r="B25" s="124"/>
      <c r="C25" s="124"/>
      <c r="D25" s="124"/>
      <c r="E25" s="124"/>
    </row>
    <row r="26" spans="1:5" x14ac:dyDescent="0.15">
      <c r="A26" s="180" t="s">
        <v>570</v>
      </c>
      <c r="B26" s="124"/>
      <c r="C26" s="124"/>
      <c r="D26" s="124"/>
      <c r="E26" s="124"/>
    </row>
    <row r="27" spans="1:5" x14ac:dyDescent="0.15">
      <c r="A27" s="180" t="s">
        <v>571</v>
      </c>
      <c r="B27" s="124"/>
      <c r="C27" s="124"/>
      <c r="D27" s="124"/>
      <c r="E27" s="124"/>
    </row>
    <row r="28" spans="1:5" x14ac:dyDescent="0.15">
      <c r="A28" s="180" t="s">
        <v>572</v>
      </c>
      <c r="B28" s="124"/>
      <c r="C28" s="124"/>
      <c r="D28" s="124"/>
      <c r="E28" s="124"/>
    </row>
    <row r="29" spans="1:5" x14ac:dyDescent="0.15">
      <c r="A29" s="183" t="s">
        <v>43</v>
      </c>
      <c r="B29" s="132"/>
      <c r="C29" s="132"/>
    </row>
    <row r="30" spans="1:5" x14ac:dyDescent="0.15">
      <c r="A30" s="180" t="s">
        <v>508</v>
      </c>
      <c r="B30" s="180"/>
      <c r="C30" s="180"/>
    </row>
    <row r="32" spans="1:5" x14ac:dyDescent="0.15">
      <c r="A32" s="23" t="s">
        <v>118</v>
      </c>
    </row>
  </sheetData>
  <hyperlinks>
    <hyperlink ref="A15" r:id="rId1" display="https://www.mifuturo.cl/bases-de-datos-de-matriculados/"/>
    <hyperlink ref="A32" location="Índice!A1" display="VOLVER AL ÍNDICE"/>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C30" sqref="C30"/>
    </sheetView>
  </sheetViews>
  <sheetFormatPr baseColWidth="10" defaultColWidth="11.42578125" defaultRowHeight="10.5" x14ac:dyDescent="0.15"/>
  <cols>
    <col min="1" max="1" width="43.42578125" style="3" customWidth="1"/>
    <col min="2" max="5" width="11.42578125" style="3"/>
    <col min="6" max="6" width="14.85546875" style="3" customWidth="1"/>
    <col min="7" max="16384" width="11.42578125" style="3"/>
  </cols>
  <sheetData>
    <row r="1" spans="1:6" x14ac:dyDescent="0.15">
      <c r="A1" s="170" t="s">
        <v>573</v>
      </c>
      <c r="B1" s="191"/>
      <c r="C1" s="180"/>
      <c r="D1" s="180"/>
      <c r="E1" s="180"/>
      <c r="F1" s="180"/>
    </row>
    <row r="2" spans="1:6" x14ac:dyDescent="0.15">
      <c r="A2" s="170"/>
      <c r="B2" s="191"/>
      <c r="C2" s="180"/>
      <c r="D2" s="180"/>
      <c r="E2" s="180"/>
      <c r="F2" s="180"/>
    </row>
    <row r="3" spans="1:6" ht="15" customHeight="1" x14ac:dyDescent="0.15">
      <c r="A3" s="193" t="s">
        <v>451</v>
      </c>
      <c r="B3" s="235" t="s">
        <v>574</v>
      </c>
      <c r="C3" s="235" t="s">
        <v>543</v>
      </c>
      <c r="D3" s="235" t="s">
        <v>545</v>
      </c>
      <c r="E3" s="235" t="s">
        <v>547</v>
      </c>
      <c r="F3" s="235" t="s">
        <v>575</v>
      </c>
    </row>
    <row r="4" spans="1:6" x14ac:dyDescent="0.15">
      <c r="A4" s="187" t="s">
        <v>481</v>
      </c>
      <c r="B4" s="176">
        <v>134</v>
      </c>
      <c r="C4" s="176">
        <v>11</v>
      </c>
      <c r="D4" s="176">
        <v>74</v>
      </c>
      <c r="E4" s="176">
        <v>3</v>
      </c>
      <c r="F4" s="176">
        <v>46</v>
      </c>
    </row>
    <row r="5" spans="1:6" x14ac:dyDescent="0.15">
      <c r="A5" s="202" t="s">
        <v>484</v>
      </c>
      <c r="B5" s="222">
        <v>48</v>
      </c>
      <c r="C5" s="222">
        <v>2</v>
      </c>
      <c r="D5" s="222">
        <v>25</v>
      </c>
      <c r="E5" s="222">
        <v>0</v>
      </c>
      <c r="F5" s="222">
        <v>21</v>
      </c>
    </row>
    <row r="6" spans="1:6" x14ac:dyDescent="0.15">
      <c r="A6" s="221" t="s">
        <v>51</v>
      </c>
      <c r="B6" s="222">
        <v>31</v>
      </c>
      <c r="C6" s="223">
        <v>2</v>
      </c>
      <c r="D6" s="223">
        <v>20</v>
      </c>
      <c r="E6" s="223">
        <v>0</v>
      </c>
      <c r="F6" s="223">
        <v>9</v>
      </c>
    </row>
    <row r="7" spans="1:6" x14ac:dyDescent="0.15">
      <c r="A7" s="221" t="s">
        <v>440</v>
      </c>
      <c r="B7" s="222">
        <v>0</v>
      </c>
      <c r="C7" s="223">
        <v>0</v>
      </c>
      <c r="D7" s="223">
        <v>0</v>
      </c>
      <c r="E7" s="223">
        <v>0</v>
      </c>
      <c r="F7" s="223">
        <v>0</v>
      </c>
    </row>
    <row r="8" spans="1:6" x14ac:dyDescent="0.15">
      <c r="A8" s="221" t="s">
        <v>486</v>
      </c>
      <c r="B8" s="222">
        <v>16</v>
      </c>
      <c r="C8" s="223">
        <v>0</v>
      </c>
      <c r="D8" s="223">
        <v>5</v>
      </c>
      <c r="E8" s="223">
        <v>0</v>
      </c>
      <c r="F8" s="223">
        <v>11</v>
      </c>
    </row>
    <row r="9" spans="1:6" x14ac:dyDescent="0.15">
      <c r="A9" s="221" t="s">
        <v>53</v>
      </c>
      <c r="B9" s="222">
        <v>1</v>
      </c>
      <c r="C9" s="223">
        <v>0</v>
      </c>
      <c r="D9" s="223">
        <v>0</v>
      </c>
      <c r="E9" s="223">
        <v>0</v>
      </c>
      <c r="F9" s="223">
        <v>1</v>
      </c>
    </row>
    <row r="10" spans="1:6" x14ac:dyDescent="0.15">
      <c r="A10" s="202" t="s">
        <v>488</v>
      </c>
      <c r="B10" s="222">
        <v>4</v>
      </c>
      <c r="C10" s="222">
        <v>0</v>
      </c>
      <c r="D10" s="222">
        <v>0</v>
      </c>
      <c r="E10" s="222">
        <v>0</v>
      </c>
      <c r="F10" s="222">
        <v>4</v>
      </c>
    </row>
    <row r="11" spans="1:6" x14ac:dyDescent="0.15">
      <c r="A11" s="221" t="s">
        <v>54</v>
      </c>
      <c r="B11" s="222">
        <v>0</v>
      </c>
      <c r="C11" s="223">
        <v>0</v>
      </c>
      <c r="D11" s="223">
        <v>0</v>
      </c>
      <c r="E11" s="223">
        <v>0</v>
      </c>
      <c r="F11" s="223">
        <v>0</v>
      </c>
    </row>
    <row r="12" spans="1:6" x14ac:dyDescent="0.15">
      <c r="A12" s="221" t="s">
        <v>489</v>
      </c>
      <c r="B12" s="222">
        <v>0</v>
      </c>
      <c r="C12" s="223">
        <v>0</v>
      </c>
      <c r="D12" s="223">
        <v>0</v>
      </c>
      <c r="E12" s="223">
        <v>0</v>
      </c>
      <c r="F12" s="223">
        <v>0</v>
      </c>
    </row>
    <row r="13" spans="1:6" x14ac:dyDescent="0.15">
      <c r="A13" s="221" t="s">
        <v>490</v>
      </c>
      <c r="B13" s="222">
        <v>4</v>
      </c>
      <c r="C13" s="223">
        <v>0</v>
      </c>
      <c r="D13" s="223">
        <v>0</v>
      </c>
      <c r="E13" s="223">
        <v>0</v>
      </c>
      <c r="F13" s="223">
        <v>4</v>
      </c>
    </row>
    <row r="14" spans="1:6" x14ac:dyDescent="0.15">
      <c r="A14" s="202" t="s">
        <v>491</v>
      </c>
      <c r="B14" s="222">
        <v>47</v>
      </c>
      <c r="C14" s="222">
        <v>8</v>
      </c>
      <c r="D14" s="222">
        <v>28</v>
      </c>
      <c r="E14" s="222">
        <v>0</v>
      </c>
      <c r="F14" s="222">
        <v>11</v>
      </c>
    </row>
    <row r="15" spans="1:6" x14ac:dyDescent="0.15">
      <c r="A15" s="221" t="s">
        <v>492</v>
      </c>
      <c r="B15" s="222">
        <v>1</v>
      </c>
      <c r="C15" s="223">
        <v>0</v>
      </c>
      <c r="D15" s="223">
        <v>1</v>
      </c>
      <c r="E15" s="223">
        <v>0</v>
      </c>
      <c r="F15" s="223">
        <v>0</v>
      </c>
    </row>
    <row r="16" spans="1:6" x14ac:dyDescent="0.15">
      <c r="A16" s="221" t="s">
        <v>493</v>
      </c>
      <c r="B16" s="222">
        <v>4</v>
      </c>
      <c r="C16" s="223">
        <v>0</v>
      </c>
      <c r="D16" s="223">
        <v>1</v>
      </c>
      <c r="E16" s="223">
        <v>0</v>
      </c>
      <c r="F16" s="223">
        <v>3</v>
      </c>
    </row>
    <row r="17" spans="1:6" x14ac:dyDescent="0.15">
      <c r="A17" s="221" t="s">
        <v>494</v>
      </c>
      <c r="B17" s="222">
        <v>42</v>
      </c>
      <c r="C17" s="223">
        <v>8</v>
      </c>
      <c r="D17" s="223">
        <v>26</v>
      </c>
      <c r="E17" s="223">
        <v>0</v>
      </c>
      <c r="F17" s="223">
        <v>8</v>
      </c>
    </row>
    <row r="18" spans="1:6" x14ac:dyDescent="0.15">
      <c r="A18" s="221" t="s">
        <v>495</v>
      </c>
      <c r="B18" s="222">
        <v>0</v>
      </c>
      <c r="C18" s="223">
        <v>0</v>
      </c>
      <c r="D18" s="223">
        <v>0</v>
      </c>
      <c r="E18" s="223">
        <v>0</v>
      </c>
      <c r="F18" s="223">
        <v>0</v>
      </c>
    </row>
    <row r="19" spans="1:6" x14ac:dyDescent="0.15">
      <c r="A19" s="202" t="s">
        <v>532</v>
      </c>
      <c r="B19" s="222">
        <v>7</v>
      </c>
      <c r="C19" s="222">
        <v>0</v>
      </c>
      <c r="D19" s="222">
        <v>5</v>
      </c>
      <c r="E19" s="222">
        <v>2</v>
      </c>
      <c r="F19" s="222">
        <v>0</v>
      </c>
    </row>
    <row r="20" spans="1:6" x14ac:dyDescent="0.15">
      <c r="A20" s="221" t="s">
        <v>497</v>
      </c>
      <c r="B20" s="222">
        <v>7</v>
      </c>
      <c r="C20" s="223">
        <v>0</v>
      </c>
      <c r="D20" s="223">
        <v>5</v>
      </c>
      <c r="E20" s="223">
        <v>2</v>
      </c>
      <c r="F20" s="223">
        <v>0</v>
      </c>
    </row>
    <row r="21" spans="1:6" x14ac:dyDescent="0.15">
      <c r="A21" s="221" t="s">
        <v>498</v>
      </c>
      <c r="B21" s="222">
        <v>0</v>
      </c>
      <c r="C21" s="223">
        <v>0</v>
      </c>
      <c r="D21" s="223">
        <v>0</v>
      </c>
      <c r="E21" s="223">
        <v>0</v>
      </c>
      <c r="F21" s="223">
        <v>0</v>
      </c>
    </row>
    <row r="22" spans="1:6" x14ac:dyDescent="0.15">
      <c r="A22" s="202" t="s">
        <v>499</v>
      </c>
      <c r="B22" s="222">
        <v>5</v>
      </c>
      <c r="C22" s="222">
        <v>1</v>
      </c>
      <c r="D22" s="222">
        <v>2</v>
      </c>
      <c r="E22" s="222">
        <v>0</v>
      </c>
      <c r="F22" s="222">
        <v>2</v>
      </c>
    </row>
    <row r="23" spans="1:6" x14ac:dyDescent="0.15">
      <c r="A23" s="221" t="s">
        <v>499</v>
      </c>
      <c r="B23" s="222">
        <v>5</v>
      </c>
      <c r="C23" s="223">
        <v>1</v>
      </c>
      <c r="D23" s="223">
        <v>2</v>
      </c>
      <c r="E23" s="223">
        <v>0</v>
      </c>
      <c r="F23" s="223">
        <v>2</v>
      </c>
    </row>
    <row r="24" spans="1:6" x14ac:dyDescent="0.15">
      <c r="A24" s="221" t="s">
        <v>500</v>
      </c>
      <c r="B24" s="222">
        <v>0</v>
      </c>
      <c r="C24" s="223">
        <v>0</v>
      </c>
      <c r="D24" s="223">
        <v>0</v>
      </c>
      <c r="E24" s="223">
        <v>0</v>
      </c>
      <c r="F24" s="223">
        <v>0</v>
      </c>
    </row>
    <row r="25" spans="1:6" x14ac:dyDescent="0.15">
      <c r="A25" s="202" t="s">
        <v>35</v>
      </c>
      <c r="B25" s="222">
        <v>0</v>
      </c>
      <c r="C25" s="222">
        <v>0</v>
      </c>
      <c r="D25" s="222">
        <v>0</v>
      </c>
      <c r="E25" s="222">
        <v>0</v>
      </c>
      <c r="F25" s="222">
        <v>0</v>
      </c>
    </row>
    <row r="26" spans="1:6" x14ac:dyDescent="0.15">
      <c r="A26" s="221" t="s">
        <v>35</v>
      </c>
      <c r="B26" s="222">
        <v>0</v>
      </c>
      <c r="C26" s="222">
        <v>0</v>
      </c>
      <c r="D26" s="222">
        <v>0</v>
      </c>
      <c r="E26" s="222">
        <v>0</v>
      </c>
      <c r="F26" s="222">
        <v>0</v>
      </c>
    </row>
    <row r="27" spans="1:6" x14ac:dyDescent="0.15">
      <c r="A27" s="202" t="s">
        <v>501</v>
      </c>
      <c r="B27" s="222">
        <v>10</v>
      </c>
      <c r="C27" s="222">
        <v>0</v>
      </c>
      <c r="D27" s="222">
        <v>5</v>
      </c>
      <c r="E27" s="222">
        <v>0</v>
      </c>
      <c r="F27" s="222">
        <v>5</v>
      </c>
    </row>
    <row r="28" spans="1:6" x14ac:dyDescent="0.15">
      <c r="A28" s="221" t="s">
        <v>502</v>
      </c>
      <c r="B28" s="222">
        <v>1</v>
      </c>
      <c r="C28" s="223">
        <v>0</v>
      </c>
      <c r="D28" s="223">
        <v>0</v>
      </c>
      <c r="E28" s="223">
        <v>0</v>
      </c>
      <c r="F28" s="223">
        <v>1</v>
      </c>
    </row>
    <row r="29" spans="1:6" x14ac:dyDescent="0.15">
      <c r="A29" s="221" t="s">
        <v>503</v>
      </c>
      <c r="B29" s="222">
        <v>4</v>
      </c>
      <c r="C29" s="223">
        <v>0</v>
      </c>
      <c r="D29" s="223">
        <v>3</v>
      </c>
      <c r="E29" s="223">
        <v>0</v>
      </c>
      <c r="F29" s="223">
        <v>1</v>
      </c>
    </row>
    <row r="30" spans="1:6" x14ac:dyDescent="0.15">
      <c r="A30" s="221" t="s">
        <v>576</v>
      </c>
      <c r="B30" s="222">
        <v>5</v>
      </c>
      <c r="C30" s="223">
        <v>0</v>
      </c>
      <c r="D30" s="223">
        <v>2</v>
      </c>
      <c r="E30" s="223">
        <v>0</v>
      </c>
      <c r="F30" s="223">
        <v>3</v>
      </c>
    </row>
    <row r="31" spans="1:6" x14ac:dyDescent="0.15">
      <c r="A31" s="202" t="s">
        <v>505</v>
      </c>
      <c r="B31" s="222">
        <v>13</v>
      </c>
      <c r="C31" s="222">
        <v>0</v>
      </c>
      <c r="D31" s="222">
        <v>9</v>
      </c>
      <c r="E31" s="222">
        <v>1</v>
      </c>
      <c r="F31" s="222">
        <v>3</v>
      </c>
    </row>
    <row r="32" spans="1:6" x14ac:dyDescent="0.15">
      <c r="A32" s="221" t="s">
        <v>506</v>
      </c>
      <c r="B32" s="222">
        <v>4</v>
      </c>
      <c r="C32" s="223">
        <v>0</v>
      </c>
      <c r="D32" s="223">
        <v>2</v>
      </c>
      <c r="E32" s="223">
        <v>1</v>
      </c>
      <c r="F32" s="223">
        <v>1</v>
      </c>
    </row>
    <row r="33" spans="1:6" x14ac:dyDescent="0.15">
      <c r="A33" s="221" t="s">
        <v>505</v>
      </c>
      <c r="B33" s="222">
        <v>9</v>
      </c>
      <c r="C33" s="223">
        <v>0</v>
      </c>
      <c r="D33" s="223">
        <v>7</v>
      </c>
      <c r="E33" s="223">
        <v>0</v>
      </c>
      <c r="F33" s="223">
        <v>2</v>
      </c>
    </row>
    <row r="34" spans="1:6" x14ac:dyDescent="0.15">
      <c r="A34" s="221"/>
      <c r="B34" s="236"/>
      <c r="C34" s="237"/>
      <c r="D34" s="180"/>
      <c r="E34" s="237"/>
      <c r="F34" s="180"/>
    </row>
    <row r="35" spans="1:6" x14ac:dyDescent="0.15">
      <c r="A35" s="182" t="s">
        <v>466</v>
      </c>
      <c r="B35" s="191"/>
      <c r="C35" s="180"/>
      <c r="D35" s="180"/>
      <c r="E35" s="180"/>
      <c r="F35" s="180"/>
    </row>
    <row r="36" spans="1:6" x14ac:dyDescent="0.15">
      <c r="A36" s="75" t="s">
        <v>467</v>
      </c>
      <c r="B36" s="75"/>
      <c r="C36" s="75"/>
      <c r="D36" s="75"/>
      <c r="E36" s="75"/>
      <c r="F36" s="75"/>
    </row>
    <row r="37" spans="1:6" x14ac:dyDescent="0.15">
      <c r="A37" s="180" t="s">
        <v>577</v>
      </c>
      <c r="B37" s="180"/>
      <c r="C37" s="180"/>
      <c r="D37" s="180"/>
      <c r="E37" s="180"/>
      <c r="F37" s="180"/>
    </row>
    <row r="38" spans="1:6" x14ac:dyDescent="0.15">
      <c r="A38" s="183" t="s">
        <v>43</v>
      </c>
      <c r="B38" s="132"/>
      <c r="C38" s="132"/>
      <c r="D38" s="180"/>
      <c r="E38" s="180"/>
      <c r="F38" s="180"/>
    </row>
    <row r="39" spans="1:6" x14ac:dyDescent="0.15">
      <c r="A39" s="180" t="s">
        <v>508</v>
      </c>
      <c r="B39" s="180"/>
      <c r="C39" s="180"/>
      <c r="D39" s="180"/>
      <c r="E39" s="180"/>
      <c r="F39" s="180"/>
    </row>
    <row r="40" spans="1:6" x14ac:dyDescent="0.15">
      <c r="A40" s="180"/>
      <c r="B40" s="191"/>
      <c r="C40" s="180"/>
      <c r="D40" s="180"/>
      <c r="E40" s="180"/>
      <c r="F40" s="180"/>
    </row>
    <row r="41" spans="1:6" x14ac:dyDescent="0.15">
      <c r="A41" s="23" t="s">
        <v>118</v>
      </c>
    </row>
  </sheetData>
  <hyperlinks>
    <hyperlink ref="A35" r:id="rId1" display="https://www.mifuturo.cl/bases-de-datos-de-matriculados/"/>
    <hyperlink ref="A41" location="Índice!A1" display="VOLVER AL ÍNDICE"/>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C30" sqref="C30"/>
    </sheetView>
  </sheetViews>
  <sheetFormatPr baseColWidth="10" defaultColWidth="11.42578125" defaultRowHeight="10.5" x14ac:dyDescent="0.15"/>
  <cols>
    <col min="1" max="1" width="37.140625" style="3" customWidth="1"/>
    <col min="2" max="2" width="11.42578125" style="3"/>
    <col min="3" max="3" width="14.28515625" style="3" customWidth="1"/>
    <col min="4" max="4" width="11.42578125" style="3"/>
    <col min="5" max="5" width="14.28515625" style="3" customWidth="1"/>
    <col min="6" max="6" width="11.42578125" style="3"/>
    <col min="7" max="7" width="14.28515625" style="3" customWidth="1"/>
    <col min="8" max="8" width="12.85546875" style="3" customWidth="1"/>
    <col min="9" max="9" width="14.28515625" style="3" customWidth="1"/>
    <col min="10" max="16384" width="11.42578125" style="3"/>
  </cols>
  <sheetData>
    <row r="1" spans="1:11" x14ac:dyDescent="0.15">
      <c r="A1" s="170" t="s">
        <v>578</v>
      </c>
    </row>
    <row r="2" spans="1:11" x14ac:dyDescent="0.15">
      <c r="A2" s="170"/>
    </row>
    <row r="3" spans="1:11" ht="30" customHeight="1" x14ac:dyDescent="0.15">
      <c r="A3" s="228" t="s">
        <v>451</v>
      </c>
      <c r="B3" s="36" t="s">
        <v>543</v>
      </c>
      <c r="C3" s="36" t="s">
        <v>579</v>
      </c>
      <c r="D3" s="36" t="s">
        <v>545</v>
      </c>
      <c r="E3" s="36" t="s">
        <v>580</v>
      </c>
      <c r="F3" s="36" t="s">
        <v>547</v>
      </c>
      <c r="G3" s="36" t="s">
        <v>581</v>
      </c>
      <c r="H3" s="36" t="s">
        <v>549</v>
      </c>
      <c r="I3" s="36" t="s">
        <v>582</v>
      </c>
    </row>
    <row r="4" spans="1:11" x14ac:dyDescent="0.15">
      <c r="A4" s="111" t="s">
        <v>583</v>
      </c>
      <c r="B4" s="229">
        <v>6875</v>
      </c>
      <c r="C4" s="230">
        <v>1</v>
      </c>
      <c r="D4" s="229">
        <v>47704</v>
      </c>
      <c r="E4" s="195">
        <v>1</v>
      </c>
      <c r="F4" s="229">
        <v>4374</v>
      </c>
      <c r="G4" s="195">
        <v>1</v>
      </c>
      <c r="H4" s="229">
        <v>25206</v>
      </c>
      <c r="I4" s="195">
        <v>1</v>
      </c>
      <c r="K4" s="238"/>
    </row>
    <row r="5" spans="1:11" x14ac:dyDescent="0.15">
      <c r="A5" s="111" t="s">
        <v>584</v>
      </c>
      <c r="B5" s="229">
        <v>322</v>
      </c>
      <c r="C5" s="231">
        <v>4.6836363636363634E-2</v>
      </c>
      <c r="D5" s="229">
        <v>1647</v>
      </c>
      <c r="E5" s="175">
        <v>3.4525406674492706E-2</v>
      </c>
      <c r="F5" s="229">
        <v>53</v>
      </c>
      <c r="G5" s="175">
        <v>1.211705532693187E-2</v>
      </c>
      <c r="H5" s="229">
        <v>689</v>
      </c>
      <c r="I5" s="175">
        <v>2.7334761564706815E-2</v>
      </c>
      <c r="K5" s="238"/>
    </row>
    <row r="6" spans="1:11" x14ac:dyDescent="0.15">
      <c r="A6" s="116" t="s">
        <v>553</v>
      </c>
      <c r="B6" s="232">
        <v>75</v>
      </c>
      <c r="C6" s="233">
        <v>1.090909090909091E-2</v>
      </c>
      <c r="D6" s="232">
        <v>687</v>
      </c>
      <c r="E6" s="233">
        <v>1.4401308066409525E-2</v>
      </c>
      <c r="F6" s="232">
        <v>0</v>
      </c>
      <c r="G6" s="234">
        <v>0</v>
      </c>
      <c r="H6" s="232">
        <v>317</v>
      </c>
      <c r="I6" s="233">
        <v>1.2576370705387606E-2</v>
      </c>
    </row>
    <row r="7" spans="1:11" x14ac:dyDescent="0.15">
      <c r="A7" s="116" t="s">
        <v>554</v>
      </c>
      <c r="B7" s="232">
        <v>0</v>
      </c>
      <c r="C7" s="234">
        <v>0</v>
      </c>
      <c r="D7" s="232">
        <v>0</v>
      </c>
      <c r="E7" s="234">
        <v>0</v>
      </c>
      <c r="F7" s="232">
        <v>0</v>
      </c>
      <c r="G7" s="234">
        <v>0</v>
      </c>
      <c r="H7" s="232">
        <v>49</v>
      </c>
      <c r="I7" s="233">
        <v>1.9439815916845195E-3</v>
      </c>
    </row>
    <row r="8" spans="1:11" x14ac:dyDescent="0.15">
      <c r="A8" s="116" t="s">
        <v>555</v>
      </c>
      <c r="B8" s="232">
        <v>222</v>
      </c>
      <c r="C8" s="233">
        <v>3.2290909090909092E-2</v>
      </c>
      <c r="D8" s="232">
        <v>500</v>
      </c>
      <c r="E8" s="233">
        <v>1.0481301358376657E-2</v>
      </c>
      <c r="F8" s="232">
        <v>0</v>
      </c>
      <c r="G8" s="234">
        <v>0</v>
      </c>
      <c r="H8" s="232">
        <v>216</v>
      </c>
      <c r="I8" s="233">
        <v>8.5693882408950251E-3</v>
      </c>
    </row>
    <row r="9" spans="1:11" x14ac:dyDescent="0.15">
      <c r="A9" s="116" t="s">
        <v>556</v>
      </c>
      <c r="B9" s="232">
        <v>0</v>
      </c>
      <c r="C9" s="234">
        <v>0</v>
      </c>
      <c r="D9" s="232">
        <v>71</v>
      </c>
      <c r="E9" s="233">
        <v>1.4883447928894851E-3</v>
      </c>
      <c r="F9" s="232">
        <v>15</v>
      </c>
      <c r="G9" s="233">
        <v>3.4293552812071329E-3</v>
      </c>
      <c r="H9" s="232">
        <v>0</v>
      </c>
      <c r="I9" s="234">
        <v>0</v>
      </c>
    </row>
    <row r="10" spans="1:11" x14ac:dyDescent="0.15">
      <c r="A10" s="116" t="s">
        <v>557</v>
      </c>
      <c r="B10" s="232">
        <v>25</v>
      </c>
      <c r="C10" s="233">
        <v>3.6363636363636364E-3</v>
      </c>
      <c r="D10" s="232">
        <v>78</v>
      </c>
      <c r="E10" s="233">
        <v>1.6350830119067584E-3</v>
      </c>
      <c r="F10" s="232">
        <v>0</v>
      </c>
      <c r="G10" s="234">
        <v>0</v>
      </c>
      <c r="H10" s="232">
        <v>20</v>
      </c>
      <c r="I10" s="233">
        <v>7.9346187415694678E-4</v>
      </c>
    </row>
    <row r="11" spans="1:11" x14ac:dyDescent="0.15">
      <c r="A11" s="116" t="s">
        <v>558</v>
      </c>
      <c r="B11" s="232">
        <v>0</v>
      </c>
      <c r="C11" s="234">
        <v>0</v>
      </c>
      <c r="D11" s="232">
        <v>0</v>
      </c>
      <c r="E11" s="234">
        <v>0</v>
      </c>
      <c r="F11" s="232">
        <v>0</v>
      </c>
      <c r="G11" s="234">
        <v>0</v>
      </c>
      <c r="H11" s="232">
        <v>0</v>
      </c>
      <c r="I11" s="234">
        <v>0</v>
      </c>
    </row>
    <row r="12" spans="1:11" x14ac:dyDescent="0.15">
      <c r="A12" s="116" t="s">
        <v>559</v>
      </c>
      <c r="B12" s="232">
        <v>0</v>
      </c>
      <c r="C12" s="234">
        <v>0</v>
      </c>
      <c r="D12" s="232">
        <v>97</v>
      </c>
      <c r="E12" s="233">
        <v>2.0333724635250711E-3</v>
      </c>
      <c r="F12" s="232">
        <v>0</v>
      </c>
      <c r="G12" s="234">
        <v>0</v>
      </c>
      <c r="H12" s="232">
        <v>68</v>
      </c>
      <c r="I12" s="233">
        <v>2.697770372133619E-3</v>
      </c>
    </row>
    <row r="13" spans="1:11" x14ac:dyDescent="0.15">
      <c r="A13" s="116" t="s">
        <v>560</v>
      </c>
      <c r="B13" s="232">
        <v>0</v>
      </c>
      <c r="C13" s="234">
        <v>0</v>
      </c>
      <c r="D13" s="232">
        <v>214</v>
      </c>
      <c r="E13" s="233">
        <v>4.4859969813852091E-3</v>
      </c>
      <c r="F13" s="232">
        <v>38</v>
      </c>
      <c r="G13" s="233">
        <v>8.6877000457247378E-3</v>
      </c>
      <c r="H13" s="232">
        <v>19</v>
      </c>
      <c r="I13" s="233">
        <v>7.5378878044909947E-4</v>
      </c>
    </row>
    <row r="14" spans="1:11" x14ac:dyDescent="0.15">
      <c r="A14" s="116"/>
      <c r="B14" s="199"/>
      <c r="C14" s="239"/>
      <c r="D14" s="199"/>
      <c r="E14" s="239"/>
      <c r="F14" s="199"/>
      <c r="G14" s="239"/>
      <c r="H14" s="199"/>
      <c r="I14" s="239"/>
    </row>
    <row r="15" spans="1:11" x14ac:dyDescent="0.15">
      <c r="A15" s="182" t="s">
        <v>466</v>
      </c>
    </row>
    <row r="16" spans="1:11" x14ac:dyDescent="0.15">
      <c r="A16" s="75" t="s">
        <v>507</v>
      </c>
      <c r="B16" s="124"/>
      <c r="C16" s="124"/>
      <c r="D16" s="124"/>
      <c r="E16" s="124"/>
    </row>
    <row r="17" spans="1:5" x14ac:dyDescent="0.15">
      <c r="A17" s="180" t="s">
        <v>585</v>
      </c>
      <c r="B17" s="124"/>
      <c r="C17" s="124"/>
      <c r="D17" s="124"/>
      <c r="E17" s="124"/>
    </row>
    <row r="18" spans="1:5" x14ac:dyDescent="0.15">
      <c r="A18" s="180" t="s">
        <v>586</v>
      </c>
      <c r="B18" s="124"/>
      <c r="C18" s="124"/>
      <c r="D18" s="124"/>
      <c r="E18" s="124"/>
    </row>
    <row r="19" spans="1:5" x14ac:dyDescent="0.15">
      <c r="A19" s="180" t="s">
        <v>587</v>
      </c>
      <c r="B19" s="124"/>
      <c r="C19" s="124"/>
      <c r="D19" s="124"/>
      <c r="E19" s="124"/>
    </row>
    <row r="20" spans="1:5" x14ac:dyDescent="0.15">
      <c r="A20" s="180" t="s">
        <v>588</v>
      </c>
      <c r="B20" s="124"/>
      <c r="C20" s="124"/>
      <c r="D20" s="124"/>
      <c r="E20" s="124"/>
    </row>
    <row r="21" spans="1:5" x14ac:dyDescent="0.15">
      <c r="A21" s="180" t="s">
        <v>565</v>
      </c>
      <c r="B21" s="124"/>
      <c r="C21" s="124"/>
      <c r="D21" s="124"/>
      <c r="E21" s="124"/>
    </row>
    <row r="22" spans="1:5" x14ac:dyDescent="0.15">
      <c r="A22" s="180" t="s">
        <v>566</v>
      </c>
      <c r="B22" s="124"/>
      <c r="C22" s="124"/>
      <c r="D22" s="124"/>
      <c r="E22" s="124"/>
    </row>
    <row r="23" spans="1:5" x14ac:dyDescent="0.15">
      <c r="A23" s="180" t="s">
        <v>567</v>
      </c>
      <c r="B23" s="124"/>
      <c r="C23" s="124"/>
      <c r="D23" s="124"/>
      <c r="E23" s="124"/>
    </row>
    <row r="24" spans="1:5" x14ac:dyDescent="0.15">
      <c r="A24" s="180" t="s">
        <v>568</v>
      </c>
      <c r="B24" s="124"/>
      <c r="C24" s="124"/>
      <c r="D24" s="124"/>
      <c r="E24" s="124"/>
    </row>
    <row r="25" spans="1:5" x14ac:dyDescent="0.15">
      <c r="A25" s="180" t="s">
        <v>569</v>
      </c>
      <c r="B25" s="124"/>
      <c r="C25" s="124"/>
      <c r="D25" s="124"/>
      <c r="E25" s="124"/>
    </row>
    <row r="26" spans="1:5" x14ac:dyDescent="0.15">
      <c r="A26" s="180" t="s">
        <v>570</v>
      </c>
      <c r="B26" s="124"/>
      <c r="C26" s="124"/>
      <c r="D26" s="124"/>
      <c r="E26" s="124"/>
    </row>
    <row r="27" spans="1:5" x14ac:dyDescent="0.15">
      <c r="A27" s="180" t="s">
        <v>571</v>
      </c>
      <c r="B27" s="124"/>
      <c r="C27" s="124"/>
      <c r="D27" s="124"/>
      <c r="E27" s="124"/>
    </row>
    <row r="28" spans="1:5" x14ac:dyDescent="0.15">
      <c r="A28" s="180" t="s">
        <v>589</v>
      </c>
      <c r="B28" s="124"/>
      <c r="C28" s="124"/>
      <c r="D28" s="124"/>
      <c r="E28" s="124"/>
    </row>
    <row r="29" spans="1:5" x14ac:dyDescent="0.15">
      <c r="A29" s="183" t="s">
        <v>43</v>
      </c>
      <c r="B29" s="132"/>
      <c r="C29" s="132"/>
    </row>
    <row r="30" spans="1:5" x14ac:dyDescent="0.15">
      <c r="A30" s="180" t="s">
        <v>508</v>
      </c>
      <c r="B30" s="180"/>
      <c r="C30" s="180"/>
    </row>
    <row r="32" spans="1:5" x14ac:dyDescent="0.15">
      <c r="A32" s="23" t="s">
        <v>118</v>
      </c>
    </row>
  </sheetData>
  <hyperlinks>
    <hyperlink ref="A15" r:id="rId1" display="https://www.mifuturo.cl/bases-de-datos-de-matriculados/"/>
    <hyperlink ref="A32" location="Índice!A1" display="VOLVER AL ÍNDICE"/>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C30" sqref="C30"/>
    </sheetView>
  </sheetViews>
  <sheetFormatPr baseColWidth="10" defaultColWidth="11.42578125" defaultRowHeight="10.5" x14ac:dyDescent="0.15"/>
  <cols>
    <col min="1" max="1" width="46.28515625" style="3" customWidth="1"/>
    <col min="2" max="4" width="11.42578125" style="3"/>
    <col min="5" max="5" width="13.42578125" style="3" customWidth="1"/>
    <col min="6" max="6" width="13.28515625" style="3" customWidth="1"/>
    <col min="7" max="7" width="13.7109375" style="3" customWidth="1"/>
    <col min="8" max="8" width="12.42578125" style="3" customWidth="1"/>
    <col min="9" max="9" width="13.7109375" style="3" customWidth="1"/>
    <col min="10" max="10" width="14.5703125" style="3" customWidth="1"/>
    <col min="11" max="11" width="15.28515625" style="3" customWidth="1"/>
    <col min="12" max="12" width="14" style="3" customWidth="1"/>
    <col min="13" max="16384" width="11.42578125" style="3"/>
  </cols>
  <sheetData>
    <row r="1" spans="1:16" x14ac:dyDescent="0.15">
      <c r="A1" s="6" t="s">
        <v>590</v>
      </c>
      <c r="B1" s="240"/>
      <c r="C1" s="75"/>
      <c r="D1" s="75"/>
      <c r="E1" s="75"/>
      <c r="F1" s="75"/>
      <c r="G1" s="75"/>
      <c r="H1" s="75"/>
      <c r="I1" s="75"/>
      <c r="J1" s="75"/>
      <c r="K1" s="75"/>
      <c r="L1" s="75"/>
      <c r="M1" s="75"/>
      <c r="N1" s="75"/>
      <c r="O1" s="75"/>
      <c r="P1" s="75"/>
    </row>
    <row r="2" spans="1:16" x14ac:dyDescent="0.15">
      <c r="A2" s="187"/>
      <c r="B2" s="191"/>
      <c r="C2" s="180"/>
      <c r="D2" s="180"/>
      <c r="E2" s="180"/>
      <c r="F2" s="180"/>
      <c r="G2" s="180"/>
      <c r="H2" s="180"/>
      <c r="I2" s="180"/>
      <c r="J2" s="180"/>
      <c r="K2" s="180"/>
      <c r="L2" s="180"/>
      <c r="M2" s="180"/>
      <c r="N2" s="180"/>
      <c r="O2" s="180"/>
      <c r="P2" s="180"/>
    </row>
    <row r="3" spans="1:16" ht="31.5" x14ac:dyDescent="0.15">
      <c r="A3" s="241" t="s">
        <v>510</v>
      </c>
      <c r="B3" s="216" t="s">
        <v>541</v>
      </c>
      <c r="C3" s="216" t="s">
        <v>591</v>
      </c>
      <c r="D3" s="216" t="s">
        <v>592</v>
      </c>
      <c r="E3" s="216" t="s">
        <v>593</v>
      </c>
      <c r="F3" s="216" t="s">
        <v>594</v>
      </c>
      <c r="G3" s="216" t="s">
        <v>595</v>
      </c>
      <c r="H3" s="216" t="s">
        <v>596</v>
      </c>
      <c r="I3" s="216" t="s">
        <v>597</v>
      </c>
      <c r="J3" s="216" t="s">
        <v>598</v>
      </c>
      <c r="K3" s="216" t="s">
        <v>599</v>
      </c>
      <c r="L3" s="216" t="s">
        <v>600</v>
      </c>
      <c r="M3" s="242"/>
      <c r="N3" s="242"/>
      <c r="O3" s="242"/>
      <c r="P3" s="242"/>
    </row>
    <row r="4" spans="1:16" x14ac:dyDescent="0.15">
      <c r="A4" s="243" t="s">
        <v>481</v>
      </c>
      <c r="B4" s="244">
        <v>2711</v>
      </c>
      <c r="C4" s="244">
        <v>1239</v>
      </c>
      <c r="D4" s="244">
        <v>1472</v>
      </c>
      <c r="E4" s="244">
        <v>165</v>
      </c>
      <c r="F4" s="244">
        <v>157</v>
      </c>
      <c r="G4" s="244">
        <v>774</v>
      </c>
      <c r="H4" s="244">
        <v>873</v>
      </c>
      <c r="I4" s="244">
        <v>18</v>
      </c>
      <c r="J4" s="244">
        <v>35</v>
      </c>
      <c r="K4" s="244">
        <v>282</v>
      </c>
      <c r="L4" s="244">
        <v>407</v>
      </c>
      <c r="M4" s="180"/>
      <c r="N4" s="238"/>
      <c r="O4" s="180"/>
      <c r="P4" s="180"/>
    </row>
    <row r="5" spans="1:16" x14ac:dyDescent="0.15">
      <c r="A5" s="202" t="s">
        <v>484</v>
      </c>
      <c r="B5" s="244">
        <v>1079</v>
      </c>
      <c r="C5" s="244">
        <v>542</v>
      </c>
      <c r="D5" s="244">
        <v>537</v>
      </c>
      <c r="E5" s="244">
        <v>44</v>
      </c>
      <c r="F5" s="244">
        <v>31</v>
      </c>
      <c r="G5" s="244">
        <v>353</v>
      </c>
      <c r="H5" s="244">
        <v>334</v>
      </c>
      <c r="I5" s="244">
        <v>0</v>
      </c>
      <c r="J5" s="244">
        <v>0</v>
      </c>
      <c r="K5" s="244">
        <v>145</v>
      </c>
      <c r="L5" s="244">
        <v>172</v>
      </c>
      <c r="M5" s="180"/>
      <c r="N5" s="238"/>
      <c r="O5" s="180"/>
      <c r="P5" s="180"/>
    </row>
    <row r="6" spans="1:16" x14ac:dyDescent="0.15">
      <c r="A6" s="221" t="s">
        <v>51</v>
      </c>
      <c r="B6" s="245">
        <v>780</v>
      </c>
      <c r="C6" s="245">
        <v>429</v>
      </c>
      <c r="D6" s="245">
        <v>351</v>
      </c>
      <c r="E6" s="206">
        <v>44</v>
      </c>
      <c r="F6" s="206">
        <v>31</v>
      </c>
      <c r="G6" s="206">
        <v>278</v>
      </c>
      <c r="H6" s="206">
        <v>270</v>
      </c>
      <c r="I6" s="223">
        <v>0</v>
      </c>
      <c r="J6" s="223">
        <v>0</v>
      </c>
      <c r="K6" s="223">
        <v>107</v>
      </c>
      <c r="L6" s="223">
        <v>50</v>
      </c>
      <c r="M6" s="180"/>
      <c r="N6" s="180"/>
      <c r="O6" s="180"/>
      <c r="P6" s="180"/>
    </row>
    <row r="7" spans="1:16" x14ac:dyDescent="0.15">
      <c r="A7" s="221" t="s">
        <v>440</v>
      </c>
      <c r="B7" s="245">
        <v>0</v>
      </c>
      <c r="C7" s="245">
        <v>0</v>
      </c>
      <c r="D7" s="245">
        <v>0</v>
      </c>
      <c r="E7" s="206">
        <v>0</v>
      </c>
      <c r="F7" s="206">
        <v>0</v>
      </c>
      <c r="G7" s="206">
        <v>0</v>
      </c>
      <c r="H7" s="206">
        <v>0</v>
      </c>
      <c r="I7" s="223">
        <v>0</v>
      </c>
      <c r="J7" s="223">
        <v>0</v>
      </c>
      <c r="K7" s="223">
        <v>0</v>
      </c>
      <c r="L7" s="223">
        <v>0</v>
      </c>
      <c r="M7" s="180"/>
      <c r="N7" s="180"/>
      <c r="O7" s="180"/>
      <c r="P7" s="180"/>
    </row>
    <row r="8" spans="1:16" x14ac:dyDescent="0.15">
      <c r="A8" s="221" t="s">
        <v>486</v>
      </c>
      <c r="B8" s="245">
        <v>283</v>
      </c>
      <c r="C8" s="245">
        <v>106</v>
      </c>
      <c r="D8" s="245">
        <v>177</v>
      </c>
      <c r="E8" s="206">
        <v>0</v>
      </c>
      <c r="F8" s="206">
        <v>0</v>
      </c>
      <c r="G8" s="206">
        <v>75</v>
      </c>
      <c r="H8" s="206">
        <v>64</v>
      </c>
      <c r="I8" s="223">
        <v>0</v>
      </c>
      <c r="J8" s="223">
        <v>0</v>
      </c>
      <c r="K8" s="223">
        <v>31</v>
      </c>
      <c r="L8" s="223">
        <v>113</v>
      </c>
      <c r="M8" s="180"/>
      <c r="N8" s="180"/>
      <c r="O8" s="180"/>
      <c r="P8" s="180"/>
    </row>
    <row r="9" spans="1:16" x14ac:dyDescent="0.15">
      <c r="A9" s="221" t="s">
        <v>53</v>
      </c>
      <c r="B9" s="245">
        <v>16</v>
      </c>
      <c r="C9" s="245">
        <v>7</v>
      </c>
      <c r="D9" s="245">
        <v>9</v>
      </c>
      <c r="E9" s="206">
        <v>0</v>
      </c>
      <c r="F9" s="206">
        <v>0</v>
      </c>
      <c r="G9" s="206">
        <v>0</v>
      </c>
      <c r="H9" s="206">
        <v>0</v>
      </c>
      <c r="I9" s="223">
        <v>0</v>
      </c>
      <c r="J9" s="223">
        <v>0</v>
      </c>
      <c r="K9" s="223">
        <v>7</v>
      </c>
      <c r="L9" s="223">
        <v>9</v>
      </c>
      <c r="M9" s="180"/>
      <c r="N9" s="180"/>
      <c r="O9" s="180"/>
      <c r="P9" s="180"/>
    </row>
    <row r="10" spans="1:16" x14ac:dyDescent="0.15">
      <c r="A10" s="202" t="s">
        <v>488</v>
      </c>
      <c r="B10" s="245">
        <v>49</v>
      </c>
      <c r="C10" s="245">
        <v>16</v>
      </c>
      <c r="D10" s="245">
        <v>33</v>
      </c>
      <c r="E10" s="245">
        <v>0</v>
      </c>
      <c r="F10" s="245">
        <v>0</v>
      </c>
      <c r="G10" s="245">
        <v>0</v>
      </c>
      <c r="H10" s="245">
        <v>0</v>
      </c>
      <c r="I10" s="245">
        <v>0</v>
      </c>
      <c r="J10" s="245">
        <v>0</v>
      </c>
      <c r="K10" s="245">
        <v>16</v>
      </c>
      <c r="L10" s="245">
        <v>33</v>
      </c>
      <c r="M10" s="180"/>
      <c r="N10" s="238"/>
      <c r="O10" s="180"/>
      <c r="P10" s="180"/>
    </row>
    <row r="11" spans="1:16" x14ac:dyDescent="0.15">
      <c r="A11" s="221" t="s">
        <v>54</v>
      </c>
      <c r="B11" s="245">
        <v>0</v>
      </c>
      <c r="C11" s="245">
        <v>0</v>
      </c>
      <c r="D11" s="245">
        <v>0</v>
      </c>
      <c r="E11" s="206">
        <v>0</v>
      </c>
      <c r="F11" s="206">
        <v>0</v>
      </c>
      <c r="G11" s="206">
        <v>0</v>
      </c>
      <c r="H11" s="206">
        <v>0</v>
      </c>
      <c r="I11" s="223">
        <v>0</v>
      </c>
      <c r="J11" s="223">
        <v>0</v>
      </c>
      <c r="K11" s="223">
        <v>0</v>
      </c>
      <c r="L11" s="223">
        <v>0</v>
      </c>
      <c r="M11" s="180"/>
      <c r="N11" s="180"/>
      <c r="O11" s="180"/>
      <c r="P11" s="180"/>
    </row>
    <row r="12" spans="1:16" x14ac:dyDescent="0.15">
      <c r="A12" s="221" t="s">
        <v>489</v>
      </c>
      <c r="B12" s="245">
        <v>0</v>
      </c>
      <c r="C12" s="245">
        <v>0</v>
      </c>
      <c r="D12" s="245">
        <v>0</v>
      </c>
      <c r="E12" s="206">
        <v>0</v>
      </c>
      <c r="F12" s="206">
        <v>0</v>
      </c>
      <c r="G12" s="206">
        <v>0</v>
      </c>
      <c r="H12" s="206">
        <v>0</v>
      </c>
      <c r="I12" s="223">
        <v>0</v>
      </c>
      <c r="J12" s="223">
        <v>0</v>
      </c>
      <c r="K12" s="223">
        <v>0</v>
      </c>
      <c r="L12" s="223">
        <v>0</v>
      </c>
      <c r="M12" s="180"/>
      <c r="N12" s="180"/>
      <c r="O12" s="180"/>
      <c r="P12" s="180"/>
    </row>
    <row r="13" spans="1:16" x14ac:dyDescent="0.15">
      <c r="A13" s="221" t="s">
        <v>490</v>
      </c>
      <c r="B13" s="245">
        <v>49</v>
      </c>
      <c r="C13" s="245">
        <v>16</v>
      </c>
      <c r="D13" s="245">
        <v>33</v>
      </c>
      <c r="E13" s="206">
        <v>0</v>
      </c>
      <c r="F13" s="206">
        <v>0</v>
      </c>
      <c r="G13" s="206">
        <v>0</v>
      </c>
      <c r="H13" s="206">
        <v>0</v>
      </c>
      <c r="I13" s="223">
        <v>0</v>
      </c>
      <c r="J13" s="223">
        <v>0</v>
      </c>
      <c r="K13" s="223">
        <v>16</v>
      </c>
      <c r="L13" s="223">
        <v>33</v>
      </c>
      <c r="M13" s="180"/>
      <c r="N13" s="180"/>
      <c r="O13" s="180"/>
      <c r="P13" s="180"/>
    </row>
    <row r="14" spans="1:16" x14ac:dyDescent="0.15">
      <c r="A14" s="202" t="s">
        <v>491</v>
      </c>
      <c r="B14" s="245">
        <v>938</v>
      </c>
      <c r="C14" s="245">
        <v>388</v>
      </c>
      <c r="D14" s="245">
        <v>550</v>
      </c>
      <c r="E14" s="245">
        <v>112</v>
      </c>
      <c r="F14" s="245">
        <v>110</v>
      </c>
      <c r="G14" s="245">
        <v>206</v>
      </c>
      <c r="H14" s="245">
        <v>294</v>
      </c>
      <c r="I14" s="245">
        <v>0</v>
      </c>
      <c r="J14" s="245">
        <v>0</v>
      </c>
      <c r="K14" s="245">
        <v>70</v>
      </c>
      <c r="L14" s="245">
        <v>146</v>
      </c>
      <c r="M14" s="180"/>
      <c r="N14" s="238"/>
      <c r="O14" s="180"/>
      <c r="P14" s="180"/>
    </row>
    <row r="15" spans="1:16" x14ac:dyDescent="0.15">
      <c r="A15" s="221" t="s">
        <v>492</v>
      </c>
      <c r="B15" s="245">
        <v>19</v>
      </c>
      <c r="C15" s="245">
        <v>8</v>
      </c>
      <c r="D15" s="245">
        <v>11</v>
      </c>
      <c r="E15" s="206">
        <v>0</v>
      </c>
      <c r="F15" s="206">
        <v>0</v>
      </c>
      <c r="G15" s="206">
        <v>8</v>
      </c>
      <c r="H15" s="206">
        <v>11</v>
      </c>
      <c r="I15" s="223">
        <v>0</v>
      </c>
      <c r="J15" s="223">
        <v>0</v>
      </c>
      <c r="K15" s="223">
        <v>0</v>
      </c>
      <c r="L15" s="223">
        <v>0</v>
      </c>
      <c r="M15" s="180"/>
      <c r="N15" s="180"/>
      <c r="O15" s="180"/>
      <c r="P15" s="180"/>
    </row>
    <row r="16" spans="1:16" x14ac:dyDescent="0.15">
      <c r="A16" s="221" t="s">
        <v>493</v>
      </c>
      <c r="B16" s="245">
        <v>124</v>
      </c>
      <c r="C16" s="245">
        <v>41</v>
      </c>
      <c r="D16" s="245">
        <v>83</v>
      </c>
      <c r="E16" s="206">
        <v>0</v>
      </c>
      <c r="F16" s="206">
        <v>0</v>
      </c>
      <c r="G16" s="206">
        <v>28</v>
      </c>
      <c r="H16" s="206">
        <v>53</v>
      </c>
      <c r="I16" s="223">
        <v>0</v>
      </c>
      <c r="J16" s="223">
        <v>0</v>
      </c>
      <c r="K16" s="223">
        <v>13</v>
      </c>
      <c r="L16" s="223">
        <v>30</v>
      </c>
      <c r="M16" s="180"/>
      <c r="N16" s="180"/>
      <c r="O16" s="180"/>
      <c r="P16" s="180"/>
    </row>
    <row r="17" spans="1:16" x14ac:dyDescent="0.15">
      <c r="A17" s="221" t="s">
        <v>494</v>
      </c>
      <c r="B17" s="245">
        <v>795</v>
      </c>
      <c r="C17" s="245">
        <v>339</v>
      </c>
      <c r="D17" s="245">
        <v>456</v>
      </c>
      <c r="E17" s="206">
        <v>112</v>
      </c>
      <c r="F17" s="206">
        <v>110</v>
      </c>
      <c r="G17" s="206">
        <v>170</v>
      </c>
      <c r="H17" s="206">
        <v>230</v>
      </c>
      <c r="I17" s="223">
        <v>0</v>
      </c>
      <c r="J17" s="223">
        <v>0</v>
      </c>
      <c r="K17" s="223">
        <v>57</v>
      </c>
      <c r="L17" s="223">
        <v>116</v>
      </c>
      <c r="M17" s="180"/>
      <c r="N17" s="180"/>
      <c r="O17" s="180"/>
      <c r="P17" s="180"/>
    </row>
    <row r="18" spans="1:16" x14ac:dyDescent="0.15">
      <c r="A18" s="221" t="s">
        <v>495</v>
      </c>
      <c r="B18" s="245">
        <v>0</v>
      </c>
      <c r="C18" s="245">
        <v>0</v>
      </c>
      <c r="D18" s="245">
        <v>0</v>
      </c>
      <c r="E18" s="206">
        <v>0</v>
      </c>
      <c r="F18" s="206">
        <v>0</v>
      </c>
      <c r="G18" s="206">
        <v>0</v>
      </c>
      <c r="H18" s="206">
        <v>0</v>
      </c>
      <c r="I18" s="223">
        <v>0</v>
      </c>
      <c r="J18" s="223">
        <v>0</v>
      </c>
      <c r="K18" s="223">
        <v>0</v>
      </c>
      <c r="L18" s="223">
        <v>0</v>
      </c>
      <c r="M18" s="180"/>
      <c r="N18" s="180"/>
      <c r="O18" s="180"/>
      <c r="P18" s="180"/>
    </row>
    <row r="19" spans="1:16" x14ac:dyDescent="0.15">
      <c r="A19" s="202" t="s">
        <v>496</v>
      </c>
      <c r="B19" s="245">
        <v>86</v>
      </c>
      <c r="C19" s="245">
        <v>60</v>
      </c>
      <c r="D19" s="245">
        <v>26</v>
      </c>
      <c r="E19" s="245">
        <v>0</v>
      </c>
      <c r="F19" s="245">
        <v>0</v>
      </c>
      <c r="G19" s="245">
        <v>47</v>
      </c>
      <c r="H19" s="245">
        <v>24</v>
      </c>
      <c r="I19" s="245">
        <v>13</v>
      </c>
      <c r="J19" s="245">
        <v>2</v>
      </c>
      <c r="K19" s="245">
        <v>0</v>
      </c>
      <c r="L19" s="245">
        <v>0</v>
      </c>
      <c r="M19" s="180"/>
      <c r="N19" s="238"/>
      <c r="O19" s="180"/>
      <c r="P19" s="180"/>
    </row>
    <row r="20" spans="1:16" x14ac:dyDescent="0.15">
      <c r="A20" s="221" t="s">
        <v>497</v>
      </c>
      <c r="B20" s="245">
        <v>86</v>
      </c>
      <c r="C20" s="245">
        <v>60</v>
      </c>
      <c r="D20" s="245">
        <v>26</v>
      </c>
      <c r="E20" s="206">
        <v>0</v>
      </c>
      <c r="F20" s="206">
        <v>0</v>
      </c>
      <c r="G20" s="206">
        <v>47</v>
      </c>
      <c r="H20" s="206">
        <v>24</v>
      </c>
      <c r="I20" s="223">
        <v>13</v>
      </c>
      <c r="J20" s="223">
        <v>2</v>
      </c>
      <c r="K20" s="223">
        <v>0</v>
      </c>
      <c r="L20" s="223">
        <v>0</v>
      </c>
      <c r="M20" s="180"/>
      <c r="N20" s="180"/>
      <c r="O20" s="180"/>
      <c r="P20" s="180"/>
    </row>
    <row r="21" spans="1:16" x14ac:dyDescent="0.15">
      <c r="A21" s="221" t="s">
        <v>498</v>
      </c>
      <c r="B21" s="245">
        <v>0</v>
      </c>
      <c r="C21" s="245">
        <v>0</v>
      </c>
      <c r="D21" s="245">
        <v>0</v>
      </c>
      <c r="E21" s="206">
        <v>0</v>
      </c>
      <c r="F21" s="206">
        <v>0</v>
      </c>
      <c r="G21" s="206">
        <v>0</v>
      </c>
      <c r="H21" s="206">
        <v>0</v>
      </c>
      <c r="I21" s="223">
        <v>0</v>
      </c>
      <c r="J21" s="223">
        <v>0</v>
      </c>
      <c r="K21" s="223">
        <v>0</v>
      </c>
      <c r="L21" s="223">
        <v>0</v>
      </c>
      <c r="M21" s="180"/>
      <c r="N21" s="180"/>
      <c r="O21" s="180"/>
      <c r="P21" s="180"/>
    </row>
    <row r="22" spans="1:16" x14ac:dyDescent="0.15">
      <c r="A22" s="202" t="s">
        <v>499</v>
      </c>
      <c r="B22" s="245">
        <v>123</v>
      </c>
      <c r="C22" s="245">
        <v>49</v>
      </c>
      <c r="D22" s="245">
        <v>74</v>
      </c>
      <c r="E22" s="245">
        <v>9</v>
      </c>
      <c r="F22" s="245">
        <v>16</v>
      </c>
      <c r="G22" s="245">
        <v>35</v>
      </c>
      <c r="H22" s="245">
        <v>43</v>
      </c>
      <c r="I22" s="245">
        <v>0</v>
      </c>
      <c r="J22" s="245">
        <v>0</v>
      </c>
      <c r="K22" s="245">
        <v>5</v>
      </c>
      <c r="L22" s="245">
        <v>15</v>
      </c>
      <c r="M22" s="180"/>
      <c r="N22" s="238"/>
      <c r="O22" s="180"/>
      <c r="P22" s="180"/>
    </row>
    <row r="23" spans="1:16" x14ac:dyDescent="0.15">
      <c r="A23" s="221" t="s">
        <v>499</v>
      </c>
      <c r="B23" s="245">
        <v>123</v>
      </c>
      <c r="C23" s="245">
        <v>49</v>
      </c>
      <c r="D23" s="245">
        <v>74</v>
      </c>
      <c r="E23" s="206">
        <v>9</v>
      </c>
      <c r="F23" s="206">
        <v>16</v>
      </c>
      <c r="G23" s="206">
        <v>35</v>
      </c>
      <c r="H23" s="206">
        <v>43</v>
      </c>
      <c r="I23" s="223">
        <v>0</v>
      </c>
      <c r="J23" s="223">
        <v>0</v>
      </c>
      <c r="K23" s="223">
        <v>5</v>
      </c>
      <c r="L23" s="223">
        <v>15</v>
      </c>
      <c r="M23" s="180"/>
      <c r="N23" s="180"/>
      <c r="O23" s="180"/>
      <c r="P23" s="180"/>
    </row>
    <row r="24" spans="1:16" x14ac:dyDescent="0.15">
      <c r="A24" s="221" t="s">
        <v>500</v>
      </c>
      <c r="B24" s="245">
        <v>0</v>
      </c>
      <c r="C24" s="245">
        <v>0</v>
      </c>
      <c r="D24" s="245">
        <v>0</v>
      </c>
      <c r="E24" s="206">
        <v>0</v>
      </c>
      <c r="F24" s="206">
        <v>0</v>
      </c>
      <c r="G24" s="206">
        <v>0</v>
      </c>
      <c r="H24" s="206">
        <v>0</v>
      </c>
      <c r="I24" s="223">
        <v>0</v>
      </c>
      <c r="J24" s="223">
        <v>0</v>
      </c>
      <c r="K24" s="223">
        <v>0</v>
      </c>
      <c r="L24" s="223">
        <v>0</v>
      </c>
      <c r="M24" s="180"/>
      <c r="N24" s="180"/>
      <c r="O24" s="180"/>
      <c r="P24" s="180"/>
    </row>
    <row r="25" spans="1:16" x14ac:dyDescent="0.15">
      <c r="A25" s="202" t="s">
        <v>35</v>
      </c>
      <c r="B25" s="245">
        <v>0</v>
      </c>
      <c r="C25" s="245">
        <v>0</v>
      </c>
      <c r="D25" s="245">
        <v>0</v>
      </c>
      <c r="E25" s="245">
        <v>0</v>
      </c>
      <c r="F25" s="245">
        <v>0</v>
      </c>
      <c r="G25" s="245">
        <v>0</v>
      </c>
      <c r="H25" s="245">
        <v>0</v>
      </c>
      <c r="I25" s="245">
        <v>0</v>
      </c>
      <c r="J25" s="245">
        <v>0</v>
      </c>
      <c r="K25" s="245">
        <v>0</v>
      </c>
      <c r="L25" s="245">
        <v>0</v>
      </c>
      <c r="M25" s="180"/>
      <c r="N25" s="238"/>
      <c r="O25" s="180"/>
      <c r="P25" s="180"/>
    </row>
    <row r="26" spans="1:16" x14ac:dyDescent="0.15">
      <c r="A26" s="221" t="s">
        <v>35</v>
      </c>
      <c r="B26" s="245">
        <v>0</v>
      </c>
      <c r="C26" s="245">
        <v>0</v>
      </c>
      <c r="D26" s="245">
        <v>0</v>
      </c>
      <c r="E26" s="206">
        <v>0</v>
      </c>
      <c r="F26" s="206">
        <v>0</v>
      </c>
      <c r="G26" s="206">
        <v>0</v>
      </c>
      <c r="H26" s="206">
        <v>0</v>
      </c>
      <c r="I26" s="222">
        <v>0</v>
      </c>
      <c r="J26" s="222">
        <v>0</v>
      </c>
      <c r="K26" s="222">
        <v>0</v>
      </c>
      <c r="L26" s="222">
        <v>0</v>
      </c>
      <c r="M26" s="180"/>
      <c r="N26" s="180"/>
      <c r="O26" s="180"/>
      <c r="P26" s="180"/>
    </row>
    <row r="27" spans="1:16" x14ac:dyDescent="0.15">
      <c r="A27" s="202" t="s">
        <v>501</v>
      </c>
      <c r="B27" s="245">
        <v>165</v>
      </c>
      <c r="C27" s="245">
        <v>100</v>
      </c>
      <c r="D27" s="245">
        <v>65</v>
      </c>
      <c r="E27" s="245">
        <v>0</v>
      </c>
      <c r="F27" s="245">
        <v>0</v>
      </c>
      <c r="G27" s="245">
        <v>59</v>
      </c>
      <c r="H27" s="245">
        <v>38</v>
      </c>
      <c r="I27" s="245">
        <v>0</v>
      </c>
      <c r="J27" s="245">
        <v>0</v>
      </c>
      <c r="K27" s="245">
        <v>41</v>
      </c>
      <c r="L27" s="245">
        <v>27</v>
      </c>
      <c r="M27" s="180"/>
      <c r="N27" s="238"/>
      <c r="O27" s="180"/>
      <c r="P27" s="180"/>
    </row>
    <row r="28" spans="1:16" x14ac:dyDescent="0.15">
      <c r="A28" s="221" t="s">
        <v>502</v>
      </c>
      <c r="B28" s="245">
        <v>10</v>
      </c>
      <c r="C28" s="245">
        <v>3</v>
      </c>
      <c r="D28" s="245">
        <v>7</v>
      </c>
      <c r="E28" s="208">
        <v>0</v>
      </c>
      <c r="F28" s="208">
        <v>0</v>
      </c>
      <c r="G28" s="208">
        <v>0</v>
      </c>
      <c r="H28" s="208">
        <v>0</v>
      </c>
      <c r="I28" s="223">
        <v>0</v>
      </c>
      <c r="J28" s="223">
        <v>0</v>
      </c>
      <c r="K28" s="223">
        <v>3</v>
      </c>
      <c r="L28" s="223">
        <v>7</v>
      </c>
      <c r="M28" s="180"/>
      <c r="N28" s="180"/>
      <c r="O28" s="180"/>
      <c r="P28" s="180"/>
    </row>
    <row r="29" spans="1:16" x14ac:dyDescent="0.15">
      <c r="A29" s="221" t="s">
        <v>503</v>
      </c>
      <c r="B29" s="245">
        <v>82</v>
      </c>
      <c r="C29" s="245">
        <v>47</v>
      </c>
      <c r="D29" s="245">
        <v>35</v>
      </c>
      <c r="E29" s="208">
        <v>0</v>
      </c>
      <c r="F29" s="208">
        <v>0</v>
      </c>
      <c r="G29" s="208">
        <v>38</v>
      </c>
      <c r="H29" s="208">
        <v>28</v>
      </c>
      <c r="I29" s="223">
        <v>0</v>
      </c>
      <c r="J29" s="223">
        <v>0</v>
      </c>
      <c r="K29" s="223">
        <v>9</v>
      </c>
      <c r="L29" s="223">
        <v>7</v>
      </c>
      <c r="M29" s="180"/>
      <c r="N29" s="180"/>
      <c r="O29" s="180"/>
      <c r="P29" s="180"/>
    </row>
    <row r="30" spans="1:16" x14ac:dyDescent="0.15">
      <c r="A30" s="221" t="s">
        <v>576</v>
      </c>
      <c r="B30" s="245">
        <v>73</v>
      </c>
      <c r="C30" s="245">
        <v>50</v>
      </c>
      <c r="D30" s="245">
        <v>23</v>
      </c>
      <c r="E30" s="208">
        <v>0</v>
      </c>
      <c r="F30" s="208">
        <v>0</v>
      </c>
      <c r="G30" s="208">
        <v>21</v>
      </c>
      <c r="H30" s="208">
        <v>10</v>
      </c>
      <c r="I30" s="223">
        <v>0</v>
      </c>
      <c r="J30" s="223">
        <v>0</v>
      </c>
      <c r="K30" s="223">
        <v>29</v>
      </c>
      <c r="L30" s="223">
        <v>13</v>
      </c>
      <c r="M30" s="180"/>
      <c r="N30" s="180"/>
      <c r="O30" s="180"/>
      <c r="P30" s="180"/>
    </row>
    <row r="31" spans="1:16" x14ac:dyDescent="0.15">
      <c r="A31" s="202" t="s">
        <v>505</v>
      </c>
      <c r="B31" s="245">
        <v>271</v>
      </c>
      <c r="C31" s="245">
        <v>84</v>
      </c>
      <c r="D31" s="245">
        <v>187</v>
      </c>
      <c r="E31" s="245">
        <v>0</v>
      </c>
      <c r="F31" s="245">
        <v>0</v>
      </c>
      <c r="G31" s="245">
        <v>74</v>
      </c>
      <c r="H31" s="245">
        <v>140</v>
      </c>
      <c r="I31" s="245">
        <v>5</v>
      </c>
      <c r="J31" s="245">
        <v>33</v>
      </c>
      <c r="K31" s="245">
        <v>5</v>
      </c>
      <c r="L31" s="245">
        <v>14</v>
      </c>
      <c r="M31" s="180"/>
      <c r="N31" s="238"/>
      <c r="O31" s="180"/>
      <c r="P31" s="180"/>
    </row>
    <row r="32" spans="1:16" x14ac:dyDescent="0.15">
      <c r="A32" s="221" t="s">
        <v>506</v>
      </c>
      <c r="B32" s="245">
        <v>118</v>
      </c>
      <c r="C32" s="245">
        <v>23</v>
      </c>
      <c r="D32" s="245">
        <v>95</v>
      </c>
      <c r="E32" s="206">
        <v>0</v>
      </c>
      <c r="F32" s="206">
        <v>0</v>
      </c>
      <c r="G32" s="206">
        <v>17</v>
      </c>
      <c r="H32" s="206">
        <v>57</v>
      </c>
      <c r="I32" s="223">
        <v>5</v>
      </c>
      <c r="J32" s="223">
        <v>33</v>
      </c>
      <c r="K32" s="223">
        <v>1</v>
      </c>
      <c r="L32" s="223">
        <v>5</v>
      </c>
      <c r="M32" s="180"/>
      <c r="N32" s="180"/>
      <c r="O32" s="180"/>
      <c r="P32" s="180"/>
    </row>
    <row r="33" spans="1:16" x14ac:dyDescent="0.15">
      <c r="A33" s="221" t="s">
        <v>505</v>
      </c>
      <c r="B33" s="245">
        <v>153</v>
      </c>
      <c r="C33" s="245">
        <v>61</v>
      </c>
      <c r="D33" s="245">
        <v>92</v>
      </c>
      <c r="E33" s="206">
        <v>0</v>
      </c>
      <c r="F33" s="206">
        <v>0</v>
      </c>
      <c r="G33" s="206">
        <v>57</v>
      </c>
      <c r="H33" s="206">
        <v>83</v>
      </c>
      <c r="I33" s="223">
        <v>0</v>
      </c>
      <c r="J33" s="223">
        <v>0</v>
      </c>
      <c r="K33" s="223">
        <v>4</v>
      </c>
      <c r="L33" s="223">
        <v>9</v>
      </c>
      <c r="M33" s="180"/>
      <c r="N33" s="180"/>
      <c r="O33" s="180"/>
      <c r="P33" s="180"/>
    </row>
    <row r="34" spans="1:16" x14ac:dyDescent="0.15">
      <c r="A34" s="180"/>
      <c r="B34" s="180"/>
      <c r="C34" s="180"/>
      <c r="D34" s="180"/>
      <c r="E34" s="180"/>
      <c r="F34" s="180"/>
      <c r="G34" s="180"/>
      <c r="H34" s="180"/>
      <c r="I34" s="180"/>
      <c r="J34" s="180"/>
      <c r="K34" s="180"/>
      <c r="L34" s="180"/>
      <c r="M34" s="180"/>
      <c r="N34" s="180"/>
      <c r="O34" s="180"/>
      <c r="P34" s="180"/>
    </row>
    <row r="35" spans="1:16" x14ac:dyDescent="0.15">
      <c r="A35" s="182" t="s">
        <v>466</v>
      </c>
      <c r="B35" s="191"/>
      <c r="C35" s="180"/>
      <c r="D35" s="180"/>
      <c r="E35" s="180"/>
      <c r="F35" s="180"/>
      <c r="G35" s="180"/>
      <c r="H35" s="180"/>
      <c r="I35" s="180"/>
      <c r="J35" s="180"/>
      <c r="K35" s="180"/>
      <c r="L35" s="180"/>
      <c r="M35" s="180"/>
      <c r="N35" s="180"/>
      <c r="O35" s="180"/>
      <c r="P35" s="180"/>
    </row>
    <row r="36" spans="1:16" x14ac:dyDescent="0.15">
      <c r="A36" s="180" t="s">
        <v>601</v>
      </c>
      <c r="B36" s="246"/>
      <c r="C36" s="246"/>
      <c r="D36" s="246"/>
      <c r="E36" s="246"/>
      <c r="F36" s="246"/>
      <c r="G36" s="246"/>
      <c r="H36" s="246"/>
      <c r="I36" s="246"/>
      <c r="J36" s="246"/>
      <c r="K36" s="246"/>
      <c r="L36" s="246"/>
      <c r="M36" s="180"/>
      <c r="N36" s="180"/>
      <c r="O36" s="180"/>
      <c r="P36" s="180"/>
    </row>
    <row r="37" spans="1:16" x14ac:dyDescent="0.15">
      <c r="A37" s="180" t="s">
        <v>602</v>
      </c>
      <c r="B37" s="246"/>
      <c r="C37" s="246"/>
      <c r="D37" s="246"/>
      <c r="E37" s="246"/>
      <c r="F37" s="246"/>
      <c r="G37" s="246"/>
      <c r="H37" s="247"/>
      <c r="I37" s="246"/>
      <c r="J37" s="246"/>
      <c r="K37" s="246"/>
      <c r="L37" s="246"/>
      <c r="M37" s="180"/>
      <c r="N37" s="180"/>
      <c r="O37" s="180"/>
      <c r="P37" s="180"/>
    </row>
    <row r="38" spans="1:16" x14ac:dyDescent="0.15">
      <c r="A38" s="183" t="s">
        <v>43</v>
      </c>
      <c r="B38" s="246"/>
      <c r="C38" s="246"/>
      <c r="D38" s="246"/>
      <c r="E38" s="246"/>
      <c r="F38" s="246"/>
      <c r="G38" s="246"/>
      <c r="H38" s="246"/>
      <c r="I38" s="246"/>
      <c r="J38" s="246"/>
      <c r="K38" s="246"/>
      <c r="L38" s="246"/>
      <c r="M38" s="180"/>
      <c r="N38" s="180"/>
      <c r="O38" s="180"/>
      <c r="P38" s="180"/>
    </row>
    <row r="39" spans="1:16" x14ac:dyDescent="0.15">
      <c r="A39" s="180" t="s">
        <v>508</v>
      </c>
      <c r="B39" s="246"/>
      <c r="C39" s="246"/>
      <c r="D39" s="246"/>
      <c r="E39" s="246"/>
      <c r="F39" s="246"/>
      <c r="G39" s="246"/>
      <c r="H39" s="246"/>
      <c r="I39" s="246"/>
      <c r="J39" s="246"/>
      <c r="K39" s="246"/>
      <c r="L39" s="246"/>
      <c r="M39" s="180"/>
      <c r="N39" s="180"/>
      <c r="O39" s="180"/>
      <c r="P39" s="180"/>
    </row>
    <row r="41" spans="1:16" x14ac:dyDescent="0.15">
      <c r="A41" s="23" t="s">
        <v>118</v>
      </c>
    </row>
  </sheetData>
  <hyperlinks>
    <hyperlink ref="A35" r:id="rId1" display="https://www.mifuturo.cl/bases-de-datos-de-matriculados/"/>
    <hyperlink ref="A4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5"/>
  <sheetViews>
    <sheetView zoomScaleNormal="100" workbookViewId="0">
      <selection activeCell="C30" sqref="C30"/>
    </sheetView>
  </sheetViews>
  <sheetFormatPr baseColWidth="10" defaultColWidth="11.42578125" defaultRowHeight="10.5" x14ac:dyDescent="0.15"/>
  <cols>
    <col min="1" max="1" width="40.85546875" style="3" customWidth="1"/>
    <col min="2" max="5" width="11.42578125" style="3"/>
    <col min="6" max="6" width="11.7109375" style="3" customWidth="1"/>
    <col min="7" max="14" width="11.42578125" style="3" customWidth="1"/>
    <col min="15" max="18" width="12" style="3" customWidth="1"/>
    <col min="19" max="30" width="11.42578125" style="3" customWidth="1"/>
    <col min="31" max="34" width="13.140625" style="3" customWidth="1"/>
    <col min="35" max="50" width="11.42578125" style="3" customWidth="1"/>
    <col min="51" max="54" width="12.85546875" style="3" customWidth="1"/>
    <col min="55" max="16384" width="11.42578125" style="3"/>
  </cols>
  <sheetData>
    <row r="1" spans="1:73" ht="14.25" customHeight="1" x14ac:dyDescent="0.15">
      <c r="A1" s="170" t="s">
        <v>603</v>
      </c>
      <c r="B1" s="180"/>
      <c r="C1" s="180"/>
      <c r="D1" s="180"/>
      <c r="E1" s="180"/>
      <c r="F1" s="180"/>
      <c r="G1" s="248"/>
      <c r="H1" s="248"/>
      <c r="I1" s="248"/>
      <c r="J1" s="248"/>
      <c r="K1" s="248"/>
      <c r="L1" s="248"/>
      <c r="M1" s="248"/>
      <c r="N1" s="248"/>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248"/>
      <c r="BL1" s="248"/>
      <c r="BM1" s="248"/>
      <c r="BN1" s="248"/>
      <c r="BO1" s="248"/>
      <c r="BP1" s="248"/>
      <c r="BQ1" s="248"/>
      <c r="BR1" s="248"/>
      <c r="BS1" s="180"/>
      <c r="BT1" s="180"/>
      <c r="BU1" s="180"/>
    </row>
    <row r="2" spans="1:73" x14ac:dyDescent="0.15">
      <c r="A2" s="170"/>
      <c r="B2" s="180"/>
      <c r="C2" s="180"/>
      <c r="D2" s="180"/>
      <c r="E2" s="180"/>
      <c r="F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S2" s="180"/>
      <c r="BT2" s="180"/>
      <c r="BU2" s="180"/>
    </row>
    <row r="3" spans="1:73" ht="30.75" customHeight="1" x14ac:dyDescent="0.15">
      <c r="A3" s="249" t="s">
        <v>510</v>
      </c>
      <c r="B3" s="250" t="s">
        <v>604</v>
      </c>
      <c r="C3" s="251" t="s">
        <v>604</v>
      </c>
      <c r="D3" s="252" t="s">
        <v>604</v>
      </c>
      <c r="E3" s="252" t="s">
        <v>604</v>
      </c>
      <c r="F3" s="253" t="s">
        <v>604</v>
      </c>
      <c r="G3" s="251" t="s">
        <v>605</v>
      </c>
      <c r="H3" s="252" t="s">
        <v>606</v>
      </c>
      <c r="I3" s="252" t="s">
        <v>607</v>
      </c>
      <c r="J3" s="253" t="s">
        <v>608</v>
      </c>
      <c r="K3" s="254" t="s">
        <v>605</v>
      </c>
      <c r="L3" s="252" t="s">
        <v>606</v>
      </c>
      <c r="M3" s="252" t="s">
        <v>607</v>
      </c>
      <c r="N3" s="253" t="s">
        <v>608</v>
      </c>
      <c r="O3" s="254" t="s">
        <v>605</v>
      </c>
      <c r="P3" s="252" t="s">
        <v>606</v>
      </c>
      <c r="Q3" s="252" t="s">
        <v>607</v>
      </c>
      <c r="R3" s="253" t="s">
        <v>608</v>
      </c>
      <c r="S3" s="254" t="s">
        <v>605</v>
      </c>
      <c r="T3" s="252" t="s">
        <v>606</v>
      </c>
      <c r="U3" s="252" t="s">
        <v>607</v>
      </c>
      <c r="V3" s="253" t="s">
        <v>608</v>
      </c>
      <c r="W3" s="254" t="s">
        <v>605</v>
      </c>
      <c r="X3" s="252" t="s">
        <v>606</v>
      </c>
      <c r="Y3" s="252" t="s">
        <v>607</v>
      </c>
      <c r="Z3" s="253" t="s">
        <v>608</v>
      </c>
      <c r="AA3" s="251" t="s">
        <v>605</v>
      </c>
      <c r="AB3" s="252" t="s">
        <v>606</v>
      </c>
      <c r="AC3" s="252" t="s">
        <v>607</v>
      </c>
      <c r="AD3" s="255" t="s">
        <v>608</v>
      </c>
      <c r="AE3" s="254" t="s">
        <v>605</v>
      </c>
      <c r="AF3" s="252" t="s">
        <v>606</v>
      </c>
      <c r="AG3" s="252" t="s">
        <v>607</v>
      </c>
      <c r="AH3" s="253" t="s">
        <v>608</v>
      </c>
      <c r="AI3" s="251" t="s">
        <v>605</v>
      </c>
      <c r="AJ3" s="252" t="s">
        <v>606</v>
      </c>
      <c r="AK3" s="252" t="s">
        <v>607</v>
      </c>
      <c r="AL3" s="253" t="s">
        <v>608</v>
      </c>
      <c r="AM3" s="251" t="s">
        <v>605</v>
      </c>
      <c r="AN3" s="252" t="s">
        <v>606</v>
      </c>
      <c r="AO3" s="252" t="s">
        <v>607</v>
      </c>
      <c r="AP3" s="253" t="s">
        <v>608</v>
      </c>
      <c r="AQ3" s="251" t="s">
        <v>605</v>
      </c>
      <c r="AR3" s="252" t="s">
        <v>606</v>
      </c>
      <c r="AS3" s="252" t="s">
        <v>607</v>
      </c>
      <c r="AT3" s="253" t="s">
        <v>608</v>
      </c>
      <c r="AU3" s="251" t="s">
        <v>605</v>
      </c>
      <c r="AV3" s="252" t="s">
        <v>606</v>
      </c>
      <c r="AW3" s="252" t="s">
        <v>607</v>
      </c>
      <c r="AX3" s="255" t="s">
        <v>608</v>
      </c>
      <c r="AY3" s="254" t="s">
        <v>605</v>
      </c>
      <c r="AZ3" s="252" t="s">
        <v>606</v>
      </c>
      <c r="BA3" s="252" t="s">
        <v>607</v>
      </c>
      <c r="BB3" s="253" t="s">
        <v>608</v>
      </c>
      <c r="BC3" s="251" t="s">
        <v>605</v>
      </c>
      <c r="BD3" s="252" t="s">
        <v>606</v>
      </c>
      <c r="BE3" s="252" t="s">
        <v>607</v>
      </c>
      <c r="BF3" s="255" t="s">
        <v>608</v>
      </c>
      <c r="BG3" s="254" t="s">
        <v>605</v>
      </c>
      <c r="BH3" s="252" t="s">
        <v>606</v>
      </c>
      <c r="BI3" s="252" t="s">
        <v>607</v>
      </c>
      <c r="BJ3" s="253" t="s">
        <v>608</v>
      </c>
      <c r="BK3" s="254" t="s">
        <v>605</v>
      </c>
      <c r="BL3" s="252" t="s">
        <v>606</v>
      </c>
      <c r="BM3" s="252" t="s">
        <v>607</v>
      </c>
      <c r="BN3" s="253" t="s">
        <v>608</v>
      </c>
      <c r="BO3" s="254" t="s">
        <v>605</v>
      </c>
      <c r="BP3" s="252" t="s">
        <v>606</v>
      </c>
      <c r="BQ3" s="252" t="s">
        <v>607</v>
      </c>
      <c r="BR3" s="253" t="s">
        <v>608</v>
      </c>
      <c r="BS3" s="242"/>
      <c r="BT3" s="242"/>
      <c r="BU3" s="242"/>
    </row>
    <row r="4" spans="1:73" ht="21" x14ac:dyDescent="0.15">
      <c r="A4" s="256"/>
      <c r="B4" s="257"/>
      <c r="C4" s="251" t="s">
        <v>543</v>
      </c>
      <c r="D4" s="252" t="s">
        <v>545</v>
      </c>
      <c r="E4" s="252" t="s">
        <v>547</v>
      </c>
      <c r="F4" s="253" t="s">
        <v>609</v>
      </c>
      <c r="G4" s="251" t="s">
        <v>87</v>
      </c>
      <c r="H4" s="252" t="s">
        <v>87</v>
      </c>
      <c r="I4" s="252" t="s">
        <v>87</v>
      </c>
      <c r="J4" s="253" t="s">
        <v>87</v>
      </c>
      <c r="K4" s="254" t="s">
        <v>88</v>
      </c>
      <c r="L4" s="253" t="s">
        <v>88</v>
      </c>
      <c r="M4" s="254" t="s">
        <v>88</v>
      </c>
      <c r="N4" s="253" t="s">
        <v>88</v>
      </c>
      <c r="O4" s="258" t="s">
        <v>89</v>
      </c>
      <c r="P4" s="259" t="s">
        <v>89</v>
      </c>
      <c r="Q4" s="259" t="s">
        <v>89</v>
      </c>
      <c r="R4" s="260" t="s">
        <v>89</v>
      </c>
      <c r="S4" s="258" t="s">
        <v>90</v>
      </c>
      <c r="T4" s="258" t="s">
        <v>90</v>
      </c>
      <c r="U4" s="258" t="s">
        <v>90</v>
      </c>
      <c r="V4" s="261" t="s">
        <v>90</v>
      </c>
      <c r="W4" s="262" t="s">
        <v>91</v>
      </c>
      <c r="X4" s="258" t="s">
        <v>91</v>
      </c>
      <c r="Y4" s="258" t="s">
        <v>91</v>
      </c>
      <c r="Z4" s="258" t="s">
        <v>91</v>
      </c>
      <c r="AA4" s="263" t="s">
        <v>92</v>
      </c>
      <c r="AB4" s="259" t="s">
        <v>92</v>
      </c>
      <c r="AC4" s="259" t="s">
        <v>92</v>
      </c>
      <c r="AD4" s="264" t="s">
        <v>92</v>
      </c>
      <c r="AE4" s="262" t="s">
        <v>93</v>
      </c>
      <c r="AF4" s="259" t="s">
        <v>93</v>
      </c>
      <c r="AG4" s="259" t="s">
        <v>93</v>
      </c>
      <c r="AH4" s="260" t="s">
        <v>93</v>
      </c>
      <c r="AI4" s="258" t="s">
        <v>94</v>
      </c>
      <c r="AJ4" s="258" t="s">
        <v>94</v>
      </c>
      <c r="AK4" s="258" t="s">
        <v>94</v>
      </c>
      <c r="AL4" s="260" t="s">
        <v>94</v>
      </c>
      <c r="AM4" s="258" t="s">
        <v>95</v>
      </c>
      <c r="AN4" s="259" t="s">
        <v>95</v>
      </c>
      <c r="AO4" s="259" t="s">
        <v>95</v>
      </c>
      <c r="AP4" s="260" t="s">
        <v>95</v>
      </c>
      <c r="AQ4" s="262" t="s">
        <v>96</v>
      </c>
      <c r="AR4" s="258" t="s">
        <v>96</v>
      </c>
      <c r="AS4" s="258" t="s">
        <v>96</v>
      </c>
      <c r="AT4" s="265" t="s">
        <v>96</v>
      </c>
      <c r="AU4" s="258" t="s">
        <v>97</v>
      </c>
      <c r="AV4" s="259" t="s">
        <v>97</v>
      </c>
      <c r="AW4" s="259" t="s">
        <v>97</v>
      </c>
      <c r="AX4" s="264" t="s">
        <v>97</v>
      </c>
      <c r="AY4" s="262" t="s">
        <v>98</v>
      </c>
      <c r="AZ4" s="259" t="s">
        <v>98</v>
      </c>
      <c r="BA4" s="259" t="s">
        <v>98</v>
      </c>
      <c r="BB4" s="260" t="s">
        <v>98</v>
      </c>
      <c r="BC4" s="258" t="s">
        <v>99</v>
      </c>
      <c r="BD4" s="259" t="s">
        <v>99</v>
      </c>
      <c r="BE4" s="259" t="s">
        <v>99</v>
      </c>
      <c r="BF4" s="264" t="s">
        <v>99</v>
      </c>
      <c r="BG4" s="262" t="s">
        <v>100</v>
      </c>
      <c r="BH4" s="259" t="s">
        <v>100</v>
      </c>
      <c r="BI4" s="259" t="s">
        <v>100</v>
      </c>
      <c r="BJ4" s="260" t="s">
        <v>100</v>
      </c>
      <c r="BK4" s="262" t="s">
        <v>101</v>
      </c>
      <c r="BL4" s="259" t="s">
        <v>101</v>
      </c>
      <c r="BM4" s="259" t="s">
        <v>101</v>
      </c>
      <c r="BN4" s="260" t="s">
        <v>101</v>
      </c>
      <c r="BO4" s="262" t="s">
        <v>102</v>
      </c>
      <c r="BP4" s="259" t="s">
        <v>102</v>
      </c>
      <c r="BQ4" s="259" t="s">
        <v>102</v>
      </c>
      <c r="BR4" s="260" t="s">
        <v>102</v>
      </c>
      <c r="BS4" s="180"/>
      <c r="BT4" s="180"/>
      <c r="BU4" s="180"/>
    </row>
    <row r="5" spans="1:73" x14ac:dyDescent="0.15">
      <c r="A5" s="266" t="s">
        <v>481</v>
      </c>
      <c r="B5" s="267">
        <v>2711</v>
      </c>
      <c r="C5" s="268">
        <v>322</v>
      </c>
      <c r="D5" s="269">
        <v>1647</v>
      </c>
      <c r="E5" s="269">
        <v>53</v>
      </c>
      <c r="F5" s="270">
        <v>689</v>
      </c>
      <c r="G5" s="268">
        <v>0</v>
      </c>
      <c r="H5" s="269">
        <v>0</v>
      </c>
      <c r="I5" s="269">
        <v>0</v>
      </c>
      <c r="J5" s="270">
        <v>0</v>
      </c>
      <c r="K5" s="268">
        <v>0</v>
      </c>
      <c r="L5" s="269">
        <v>0</v>
      </c>
      <c r="M5" s="269">
        <v>0</v>
      </c>
      <c r="N5" s="270">
        <v>0</v>
      </c>
      <c r="O5" s="268">
        <v>0</v>
      </c>
      <c r="P5" s="269">
        <v>4</v>
      </c>
      <c r="Q5" s="269">
        <v>0</v>
      </c>
      <c r="R5" s="270">
        <v>0</v>
      </c>
      <c r="S5" s="268">
        <v>0</v>
      </c>
      <c r="T5" s="269">
        <v>0</v>
      </c>
      <c r="U5" s="269">
        <v>0</v>
      </c>
      <c r="V5" s="270">
        <v>0</v>
      </c>
      <c r="W5" s="268">
        <v>0</v>
      </c>
      <c r="X5" s="269">
        <v>0</v>
      </c>
      <c r="Y5" s="269">
        <v>0</v>
      </c>
      <c r="Z5" s="270">
        <v>0</v>
      </c>
      <c r="AA5" s="268">
        <v>60</v>
      </c>
      <c r="AB5" s="269">
        <v>199</v>
      </c>
      <c r="AC5" s="269">
        <v>5</v>
      </c>
      <c r="AD5" s="270">
        <v>0</v>
      </c>
      <c r="AE5" s="268">
        <v>188</v>
      </c>
      <c r="AF5" s="269">
        <v>1265</v>
      </c>
      <c r="AG5" s="269">
        <v>48</v>
      </c>
      <c r="AH5" s="270">
        <v>656</v>
      </c>
      <c r="AI5" s="268">
        <v>0</v>
      </c>
      <c r="AJ5" s="269">
        <v>7</v>
      </c>
      <c r="AK5" s="269">
        <v>0</v>
      </c>
      <c r="AL5" s="270">
        <v>0</v>
      </c>
      <c r="AM5" s="268">
        <v>0</v>
      </c>
      <c r="AN5" s="269">
        <v>0</v>
      </c>
      <c r="AO5" s="269">
        <v>0</v>
      </c>
      <c r="AP5" s="270">
        <v>0</v>
      </c>
      <c r="AQ5" s="268">
        <v>0</v>
      </c>
      <c r="AR5" s="269">
        <v>0</v>
      </c>
      <c r="AS5" s="269">
        <v>0</v>
      </c>
      <c r="AT5" s="270">
        <v>0</v>
      </c>
      <c r="AU5" s="268">
        <v>74</v>
      </c>
      <c r="AV5" s="269">
        <v>113</v>
      </c>
      <c r="AW5" s="269">
        <v>0</v>
      </c>
      <c r="AX5" s="270">
        <v>0</v>
      </c>
      <c r="AY5" s="268">
        <v>0</v>
      </c>
      <c r="AZ5" s="269">
        <v>32</v>
      </c>
      <c r="BA5" s="269">
        <v>0</v>
      </c>
      <c r="BB5" s="270">
        <v>33</v>
      </c>
      <c r="BC5" s="268">
        <v>0</v>
      </c>
      <c r="BD5" s="269">
        <v>27</v>
      </c>
      <c r="BE5" s="269">
        <v>0</v>
      </c>
      <c r="BF5" s="270">
        <v>0</v>
      </c>
      <c r="BG5" s="268">
        <v>0</v>
      </c>
      <c r="BH5" s="269">
        <v>0</v>
      </c>
      <c r="BI5" s="269">
        <v>0</v>
      </c>
      <c r="BJ5" s="270">
        <v>0</v>
      </c>
      <c r="BK5" s="268">
        <v>0</v>
      </c>
      <c r="BL5" s="269">
        <v>0</v>
      </c>
      <c r="BM5" s="269">
        <v>0</v>
      </c>
      <c r="BN5" s="270">
        <v>0</v>
      </c>
      <c r="BO5" s="268">
        <v>0</v>
      </c>
      <c r="BP5" s="269">
        <v>0</v>
      </c>
      <c r="BQ5" s="269">
        <v>0</v>
      </c>
      <c r="BR5" s="270">
        <v>0</v>
      </c>
      <c r="BS5" s="180"/>
      <c r="BT5" s="180"/>
      <c r="BU5" s="180"/>
    </row>
    <row r="6" spans="1:73" x14ac:dyDescent="0.15">
      <c r="A6" s="271" t="s">
        <v>484</v>
      </c>
      <c r="B6" s="272">
        <v>1079</v>
      </c>
      <c r="C6" s="273">
        <v>75</v>
      </c>
      <c r="D6" s="273">
        <v>687</v>
      </c>
      <c r="E6" s="273">
        <v>0</v>
      </c>
      <c r="F6" s="274">
        <v>317</v>
      </c>
      <c r="G6" s="204">
        <v>0</v>
      </c>
      <c r="H6" s="204">
        <v>0</v>
      </c>
      <c r="I6" s="204">
        <v>0</v>
      </c>
      <c r="J6" s="275">
        <v>0</v>
      </c>
      <c r="K6" s="204">
        <v>0</v>
      </c>
      <c r="L6" s="204">
        <v>0</v>
      </c>
      <c r="M6" s="204">
        <v>0</v>
      </c>
      <c r="N6" s="275">
        <v>0</v>
      </c>
      <c r="O6" s="204">
        <v>0</v>
      </c>
      <c r="P6" s="204">
        <v>4</v>
      </c>
      <c r="Q6" s="204">
        <v>0</v>
      </c>
      <c r="R6" s="275">
        <v>0</v>
      </c>
      <c r="S6" s="204">
        <v>0</v>
      </c>
      <c r="T6" s="204">
        <v>0</v>
      </c>
      <c r="U6" s="204">
        <v>0</v>
      </c>
      <c r="V6" s="275">
        <v>0</v>
      </c>
      <c r="W6" s="204">
        <v>0</v>
      </c>
      <c r="X6" s="204">
        <v>0</v>
      </c>
      <c r="Y6" s="204">
        <v>0</v>
      </c>
      <c r="Z6" s="275">
        <v>0</v>
      </c>
      <c r="AA6" s="204">
        <v>0</v>
      </c>
      <c r="AB6" s="204">
        <v>25</v>
      </c>
      <c r="AC6" s="204">
        <v>0</v>
      </c>
      <c r="AD6" s="275">
        <v>0</v>
      </c>
      <c r="AE6" s="276">
        <v>49</v>
      </c>
      <c r="AF6" s="204">
        <v>578</v>
      </c>
      <c r="AG6" s="204">
        <v>0</v>
      </c>
      <c r="AH6" s="275">
        <v>284</v>
      </c>
      <c r="AI6" s="204">
        <v>0</v>
      </c>
      <c r="AJ6" s="204">
        <v>0</v>
      </c>
      <c r="AK6" s="204">
        <v>0</v>
      </c>
      <c r="AL6" s="275">
        <v>0</v>
      </c>
      <c r="AM6" s="204">
        <v>0</v>
      </c>
      <c r="AN6" s="204">
        <v>0</v>
      </c>
      <c r="AO6" s="204">
        <v>0</v>
      </c>
      <c r="AP6" s="275">
        <v>0</v>
      </c>
      <c r="AQ6" s="204">
        <v>0</v>
      </c>
      <c r="AR6" s="204">
        <v>0</v>
      </c>
      <c r="AS6" s="204">
        <v>0</v>
      </c>
      <c r="AT6" s="275">
        <v>0</v>
      </c>
      <c r="AU6" s="204">
        <v>26</v>
      </c>
      <c r="AV6" s="204">
        <v>37</v>
      </c>
      <c r="AW6" s="204">
        <v>0</v>
      </c>
      <c r="AX6" s="275">
        <v>0</v>
      </c>
      <c r="AY6" s="204">
        <v>0</v>
      </c>
      <c r="AZ6" s="204">
        <v>27</v>
      </c>
      <c r="BA6" s="204">
        <v>0</v>
      </c>
      <c r="BB6" s="275">
        <v>33</v>
      </c>
      <c r="BC6" s="204">
        <v>0</v>
      </c>
      <c r="BD6" s="204">
        <v>16</v>
      </c>
      <c r="BE6" s="204">
        <v>0</v>
      </c>
      <c r="BF6" s="275">
        <v>0</v>
      </c>
      <c r="BG6" s="204">
        <v>0</v>
      </c>
      <c r="BH6" s="204">
        <v>0</v>
      </c>
      <c r="BI6" s="204">
        <v>0</v>
      </c>
      <c r="BJ6" s="275">
        <v>0</v>
      </c>
      <c r="BK6" s="204">
        <v>0</v>
      </c>
      <c r="BL6" s="204">
        <v>0</v>
      </c>
      <c r="BM6" s="204">
        <v>0</v>
      </c>
      <c r="BN6" s="275">
        <v>0</v>
      </c>
      <c r="BO6" s="204">
        <v>0</v>
      </c>
      <c r="BP6" s="204">
        <v>0</v>
      </c>
      <c r="BQ6" s="204">
        <v>0</v>
      </c>
      <c r="BR6" s="275">
        <v>0</v>
      </c>
      <c r="BS6" s="180"/>
      <c r="BT6" s="180"/>
      <c r="BU6" s="180"/>
    </row>
    <row r="7" spans="1:73" x14ac:dyDescent="0.15">
      <c r="A7" s="277" t="s">
        <v>51</v>
      </c>
      <c r="B7" s="272">
        <v>780</v>
      </c>
      <c r="C7" s="273">
        <v>75</v>
      </c>
      <c r="D7" s="273">
        <v>548</v>
      </c>
      <c r="E7" s="273">
        <v>0</v>
      </c>
      <c r="F7" s="274">
        <v>157</v>
      </c>
      <c r="G7" s="223">
        <v>0</v>
      </c>
      <c r="H7" s="223">
        <v>0</v>
      </c>
      <c r="I7" s="223">
        <v>0</v>
      </c>
      <c r="J7" s="278">
        <v>0</v>
      </c>
      <c r="K7" s="223">
        <v>0</v>
      </c>
      <c r="L7" s="223">
        <v>0</v>
      </c>
      <c r="M7" s="223">
        <v>0</v>
      </c>
      <c r="N7" s="278">
        <v>0</v>
      </c>
      <c r="O7" s="223">
        <v>0</v>
      </c>
      <c r="P7" s="223">
        <v>4</v>
      </c>
      <c r="Q7" s="223">
        <v>0</v>
      </c>
      <c r="R7" s="278">
        <v>0</v>
      </c>
      <c r="S7" s="223">
        <v>0</v>
      </c>
      <c r="T7" s="223">
        <v>0</v>
      </c>
      <c r="U7" s="223">
        <v>0</v>
      </c>
      <c r="V7" s="278">
        <v>0</v>
      </c>
      <c r="W7" s="223">
        <v>0</v>
      </c>
      <c r="X7" s="223">
        <v>0</v>
      </c>
      <c r="Y7" s="223">
        <v>0</v>
      </c>
      <c r="Z7" s="278">
        <v>0</v>
      </c>
      <c r="AA7" s="223">
        <v>0</v>
      </c>
      <c r="AB7" s="223">
        <v>25</v>
      </c>
      <c r="AC7" s="223">
        <v>0</v>
      </c>
      <c r="AD7" s="278">
        <v>0</v>
      </c>
      <c r="AE7" s="279">
        <v>49</v>
      </c>
      <c r="AF7" s="223">
        <v>455</v>
      </c>
      <c r="AG7" s="223">
        <v>0</v>
      </c>
      <c r="AH7" s="278">
        <v>124</v>
      </c>
      <c r="AI7" s="223">
        <v>0</v>
      </c>
      <c r="AJ7" s="223">
        <v>0</v>
      </c>
      <c r="AK7" s="223">
        <v>0</v>
      </c>
      <c r="AL7" s="278">
        <v>0</v>
      </c>
      <c r="AM7" s="223">
        <v>0</v>
      </c>
      <c r="AN7" s="223">
        <v>0</v>
      </c>
      <c r="AO7" s="223">
        <v>0</v>
      </c>
      <c r="AP7" s="278">
        <v>0</v>
      </c>
      <c r="AQ7" s="223">
        <v>0</v>
      </c>
      <c r="AR7" s="223">
        <v>0</v>
      </c>
      <c r="AS7" s="223">
        <v>0</v>
      </c>
      <c r="AT7" s="278">
        <v>0</v>
      </c>
      <c r="AU7" s="223">
        <v>26</v>
      </c>
      <c r="AV7" s="223">
        <v>37</v>
      </c>
      <c r="AW7" s="223">
        <v>0</v>
      </c>
      <c r="AX7" s="278">
        <v>0</v>
      </c>
      <c r="AY7" s="223">
        <v>0</v>
      </c>
      <c r="AZ7" s="223">
        <v>27</v>
      </c>
      <c r="BA7" s="223">
        <v>0</v>
      </c>
      <c r="BB7" s="278">
        <v>33</v>
      </c>
      <c r="BC7" s="223">
        <v>0</v>
      </c>
      <c r="BD7" s="223">
        <v>0</v>
      </c>
      <c r="BE7" s="223">
        <v>0</v>
      </c>
      <c r="BF7" s="278">
        <v>0</v>
      </c>
      <c r="BG7" s="223">
        <v>0</v>
      </c>
      <c r="BH7" s="223">
        <v>0</v>
      </c>
      <c r="BI7" s="223">
        <v>0</v>
      </c>
      <c r="BJ7" s="278">
        <v>0</v>
      </c>
      <c r="BK7" s="223">
        <v>0</v>
      </c>
      <c r="BL7" s="223">
        <v>0</v>
      </c>
      <c r="BM7" s="223">
        <v>0</v>
      </c>
      <c r="BN7" s="278">
        <v>0</v>
      </c>
      <c r="BO7" s="223">
        <v>0</v>
      </c>
      <c r="BP7" s="223">
        <v>0</v>
      </c>
      <c r="BQ7" s="223">
        <v>0</v>
      </c>
      <c r="BR7" s="278">
        <v>0</v>
      </c>
      <c r="BS7" s="180"/>
      <c r="BT7" s="180"/>
      <c r="BU7" s="180"/>
    </row>
    <row r="8" spans="1:73" x14ac:dyDescent="0.15">
      <c r="A8" s="277" t="s">
        <v>440</v>
      </c>
      <c r="B8" s="272">
        <v>0</v>
      </c>
      <c r="C8" s="273">
        <v>0</v>
      </c>
      <c r="D8" s="273">
        <v>0</v>
      </c>
      <c r="E8" s="273">
        <v>0</v>
      </c>
      <c r="F8" s="274">
        <v>0</v>
      </c>
      <c r="G8" s="223">
        <v>0</v>
      </c>
      <c r="H8" s="223">
        <v>0</v>
      </c>
      <c r="I8" s="223">
        <v>0</v>
      </c>
      <c r="J8" s="278">
        <v>0</v>
      </c>
      <c r="K8" s="223">
        <v>0</v>
      </c>
      <c r="L8" s="223">
        <v>0</v>
      </c>
      <c r="M8" s="223">
        <v>0</v>
      </c>
      <c r="N8" s="278">
        <v>0</v>
      </c>
      <c r="O8" s="223">
        <v>0</v>
      </c>
      <c r="P8" s="223">
        <v>0</v>
      </c>
      <c r="Q8" s="223">
        <v>0</v>
      </c>
      <c r="R8" s="278">
        <v>0</v>
      </c>
      <c r="S8" s="223">
        <v>0</v>
      </c>
      <c r="T8" s="223">
        <v>0</v>
      </c>
      <c r="U8" s="223">
        <v>0</v>
      </c>
      <c r="V8" s="278">
        <v>0</v>
      </c>
      <c r="W8" s="223">
        <v>0</v>
      </c>
      <c r="X8" s="223">
        <v>0</v>
      </c>
      <c r="Y8" s="223">
        <v>0</v>
      </c>
      <c r="Z8" s="278">
        <v>0</v>
      </c>
      <c r="AA8" s="223">
        <v>0</v>
      </c>
      <c r="AB8" s="223">
        <v>0</v>
      </c>
      <c r="AC8" s="223">
        <v>0</v>
      </c>
      <c r="AD8" s="278">
        <v>0</v>
      </c>
      <c r="AE8" s="279">
        <v>0</v>
      </c>
      <c r="AF8" s="223">
        <v>0</v>
      </c>
      <c r="AG8" s="223">
        <v>0</v>
      </c>
      <c r="AH8" s="278">
        <v>0</v>
      </c>
      <c r="AI8" s="223">
        <v>0</v>
      </c>
      <c r="AJ8" s="223">
        <v>0</v>
      </c>
      <c r="AK8" s="223">
        <v>0</v>
      </c>
      <c r="AL8" s="278">
        <v>0</v>
      </c>
      <c r="AM8" s="223">
        <v>0</v>
      </c>
      <c r="AN8" s="223">
        <v>0</v>
      </c>
      <c r="AO8" s="223">
        <v>0</v>
      </c>
      <c r="AP8" s="278">
        <v>0</v>
      </c>
      <c r="AQ8" s="223">
        <v>0</v>
      </c>
      <c r="AR8" s="223">
        <v>0</v>
      </c>
      <c r="AS8" s="223">
        <v>0</v>
      </c>
      <c r="AT8" s="278">
        <v>0</v>
      </c>
      <c r="AU8" s="223">
        <v>0</v>
      </c>
      <c r="AV8" s="223">
        <v>0</v>
      </c>
      <c r="AW8" s="223">
        <v>0</v>
      </c>
      <c r="AX8" s="278">
        <v>0</v>
      </c>
      <c r="AY8" s="223">
        <v>0</v>
      </c>
      <c r="AZ8" s="223">
        <v>0</v>
      </c>
      <c r="BA8" s="223">
        <v>0</v>
      </c>
      <c r="BB8" s="278">
        <v>0</v>
      </c>
      <c r="BC8" s="223">
        <v>0</v>
      </c>
      <c r="BD8" s="223">
        <v>0</v>
      </c>
      <c r="BE8" s="223">
        <v>0</v>
      </c>
      <c r="BF8" s="278">
        <v>0</v>
      </c>
      <c r="BG8" s="223">
        <v>0</v>
      </c>
      <c r="BH8" s="223">
        <v>0</v>
      </c>
      <c r="BI8" s="223">
        <v>0</v>
      </c>
      <c r="BJ8" s="278">
        <v>0</v>
      </c>
      <c r="BK8" s="223">
        <v>0</v>
      </c>
      <c r="BL8" s="223">
        <v>0</v>
      </c>
      <c r="BM8" s="223">
        <v>0</v>
      </c>
      <c r="BN8" s="278">
        <v>0</v>
      </c>
      <c r="BO8" s="223">
        <v>0</v>
      </c>
      <c r="BP8" s="223">
        <v>0</v>
      </c>
      <c r="BQ8" s="223">
        <v>0</v>
      </c>
      <c r="BR8" s="278">
        <v>0</v>
      </c>
      <c r="BS8" s="180"/>
      <c r="BT8" s="180"/>
      <c r="BU8" s="180"/>
    </row>
    <row r="9" spans="1:73" x14ac:dyDescent="0.15">
      <c r="A9" s="277" t="s">
        <v>486</v>
      </c>
      <c r="B9" s="272">
        <v>283</v>
      </c>
      <c r="C9" s="273">
        <v>0</v>
      </c>
      <c r="D9" s="273">
        <v>139</v>
      </c>
      <c r="E9" s="273">
        <v>0</v>
      </c>
      <c r="F9" s="274">
        <v>144</v>
      </c>
      <c r="G9" s="223">
        <v>0</v>
      </c>
      <c r="H9" s="223">
        <v>0</v>
      </c>
      <c r="I9" s="223">
        <v>0</v>
      </c>
      <c r="J9" s="278">
        <v>0</v>
      </c>
      <c r="K9" s="223">
        <v>0</v>
      </c>
      <c r="L9" s="223">
        <v>0</v>
      </c>
      <c r="M9" s="223">
        <v>0</v>
      </c>
      <c r="N9" s="278">
        <v>0</v>
      </c>
      <c r="O9" s="223">
        <v>0</v>
      </c>
      <c r="P9" s="223">
        <v>0</v>
      </c>
      <c r="Q9" s="223">
        <v>0</v>
      </c>
      <c r="R9" s="278">
        <v>0</v>
      </c>
      <c r="S9" s="223">
        <v>0</v>
      </c>
      <c r="T9" s="223">
        <v>0</v>
      </c>
      <c r="U9" s="223">
        <v>0</v>
      </c>
      <c r="V9" s="278">
        <v>0</v>
      </c>
      <c r="W9" s="223">
        <v>0</v>
      </c>
      <c r="X9" s="223">
        <v>0</v>
      </c>
      <c r="Y9" s="223">
        <v>0</v>
      </c>
      <c r="Z9" s="278">
        <v>0</v>
      </c>
      <c r="AA9" s="223">
        <v>0</v>
      </c>
      <c r="AB9" s="223">
        <v>0</v>
      </c>
      <c r="AC9" s="223">
        <v>0</v>
      </c>
      <c r="AD9" s="278">
        <v>0</v>
      </c>
      <c r="AE9" s="279">
        <v>0</v>
      </c>
      <c r="AF9" s="223">
        <v>123</v>
      </c>
      <c r="AG9" s="223">
        <v>0</v>
      </c>
      <c r="AH9" s="278">
        <v>144</v>
      </c>
      <c r="AI9" s="223">
        <v>0</v>
      </c>
      <c r="AJ9" s="223">
        <v>0</v>
      </c>
      <c r="AK9" s="223">
        <v>0</v>
      </c>
      <c r="AL9" s="278">
        <v>0</v>
      </c>
      <c r="AM9" s="223">
        <v>0</v>
      </c>
      <c r="AN9" s="223">
        <v>0</v>
      </c>
      <c r="AO9" s="223">
        <v>0</v>
      </c>
      <c r="AP9" s="278">
        <v>0</v>
      </c>
      <c r="AQ9" s="223">
        <v>0</v>
      </c>
      <c r="AR9" s="223">
        <v>0</v>
      </c>
      <c r="AS9" s="223">
        <v>0</v>
      </c>
      <c r="AT9" s="278">
        <v>0</v>
      </c>
      <c r="AU9" s="223">
        <v>0</v>
      </c>
      <c r="AV9" s="223">
        <v>0</v>
      </c>
      <c r="AW9" s="223">
        <v>0</v>
      </c>
      <c r="AX9" s="278">
        <v>0</v>
      </c>
      <c r="AY9" s="223">
        <v>0</v>
      </c>
      <c r="AZ9" s="223">
        <v>0</v>
      </c>
      <c r="BA9" s="223">
        <v>0</v>
      </c>
      <c r="BB9" s="278">
        <v>0</v>
      </c>
      <c r="BC9" s="223">
        <v>0</v>
      </c>
      <c r="BD9" s="223">
        <v>16</v>
      </c>
      <c r="BE9" s="223">
        <v>0</v>
      </c>
      <c r="BF9" s="278">
        <v>0</v>
      </c>
      <c r="BG9" s="223">
        <v>0</v>
      </c>
      <c r="BH9" s="223">
        <v>0</v>
      </c>
      <c r="BI9" s="223">
        <v>0</v>
      </c>
      <c r="BJ9" s="278">
        <v>0</v>
      </c>
      <c r="BK9" s="223">
        <v>0</v>
      </c>
      <c r="BL9" s="223">
        <v>0</v>
      </c>
      <c r="BM9" s="223">
        <v>0</v>
      </c>
      <c r="BN9" s="278">
        <v>0</v>
      </c>
      <c r="BO9" s="223">
        <v>0</v>
      </c>
      <c r="BP9" s="223">
        <v>0</v>
      </c>
      <c r="BQ9" s="223">
        <v>0</v>
      </c>
      <c r="BR9" s="278">
        <v>0</v>
      </c>
      <c r="BS9" s="180"/>
      <c r="BT9" s="180"/>
      <c r="BU9" s="180"/>
    </row>
    <row r="10" spans="1:73" x14ac:dyDescent="0.15">
      <c r="A10" s="277" t="s">
        <v>53</v>
      </c>
      <c r="B10" s="272">
        <v>16</v>
      </c>
      <c r="C10" s="273">
        <v>0</v>
      </c>
      <c r="D10" s="273">
        <v>0</v>
      </c>
      <c r="E10" s="273">
        <v>0</v>
      </c>
      <c r="F10" s="274">
        <v>16</v>
      </c>
      <c r="G10" s="223">
        <v>0</v>
      </c>
      <c r="H10" s="223">
        <v>0</v>
      </c>
      <c r="I10" s="223">
        <v>0</v>
      </c>
      <c r="J10" s="278">
        <v>0</v>
      </c>
      <c r="K10" s="223">
        <v>0</v>
      </c>
      <c r="L10" s="223">
        <v>0</v>
      </c>
      <c r="M10" s="223">
        <v>0</v>
      </c>
      <c r="N10" s="278">
        <v>0</v>
      </c>
      <c r="O10" s="223">
        <v>0</v>
      </c>
      <c r="P10" s="223">
        <v>0</v>
      </c>
      <c r="Q10" s="223">
        <v>0</v>
      </c>
      <c r="R10" s="278">
        <v>0</v>
      </c>
      <c r="S10" s="223">
        <v>0</v>
      </c>
      <c r="T10" s="223">
        <v>0</v>
      </c>
      <c r="U10" s="223">
        <v>0</v>
      </c>
      <c r="V10" s="278">
        <v>0</v>
      </c>
      <c r="W10" s="223">
        <v>0</v>
      </c>
      <c r="X10" s="223">
        <v>0</v>
      </c>
      <c r="Y10" s="223">
        <v>0</v>
      </c>
      <c r="Z10" s="278">
        <v>0</v>
      </c>
      <c r="AA10" s="223">
        <v>0</v>
      </c>
      <c r="AB10" s="223">
        <v>0</v>
      </c>
      <c r="AC10" s="223">
        <v>0</v>
      </c>
      <c r="AD10" s="278">
        <v>0</v>
      </c>
      <c r="AE10" s="279">
        <v>0</v>
      </c>
      <c r="AF10" s="223">
        <v>0</v>
      </c>
      <c r="AG10" s="223">
        <v>0</v>
      </c>
      <c r="AH10" s="278">
        <v>16</v>
      </c>
      <c r="AI10" s="223">
        <v>0</v>
      </c>
      <c r="AJ10" s="223">
        <v>0</v>
      </c>
      <c r="AK10" s="223">
        <v>0</v>
      </c>
      <c r="AL10" s="278">
        <v>0</v>
      </c>
      <c r="AM10" s="223">
        <v>0</v>
      </c>
      <c r="AN10" s="223">
        <v>0</v>
      </c>
      <c r="AO10" s="223">
        <v>0</v>
      </c>
      <c r="AP10" s="278">
        <v>0</v>
      </c>
      <c r="AQ10" s="223">
        <v>0</v>
      </c>
      <c r="AR10" s="223">
        <v>0</v>
      </c>
      <c r="AS10" s="223">
        <v>0</v>
      </c>
      <c r="AT10" s="278">
        <v>0</v>
      </c>
      <c r="AU10" s="223">
        <v>0</v>
      </c>
      <c r="AV10" s="223">
        <v>0</v>
      </c>
      <c r="AW10" s="223">
        <v>0</v>
      </c>
      <c r="AX10" s="278">
        <v>0</v>
      </c>
      <c r="AY10" s="223">
        <v>0</v>
      </c>
      <c r="AZ10" s="223">
        <v>0</v>
      </c>
      <c r="BA10" s="223">
        <v>0</v>
      </c>
      <c r="BB10" s="278">
        <v>0</v>
      </c>
      <c r="BC10" s="223">
        <v>0</v>
      </c>
      <c r="BD10" s="223">
        <v>0</v>
      </c>
      <c r="BE10" s="223">
        <v>0</v>
      </c>
      <c r="BF10" s="278">
        <v>0</v>
      </c>
      <c r="BG10" s="223">
        <v>0</v>
      </c>
      <c r="BH10" s="223">
        <v>0</v>
      </c>
      <c r="BI10" s="223">
        <v>0</v>
      </c>
      <c r="BJ10" s="278">
        <v>0</v>
      </c>
      <c r="BK10" s="223">
        <v>0</v>
      </c>
      <c r="BL10" s="223">
        <v>0</v>
      </c>
      <c r="BM10" s="223">
        <v>0</v>
      </c>
      <c r="BN10" s="278">
        <v>0</v>
      </c>
      <c r="BO10" s="223">
        <v>0</v>
      </c>
      <c r="BP10" s="223">
        <v>0</v>
      </c>
      <c r="BQ10" s="223">
        <v>0</v>
      </c>
      <c r="BR10" s="278">
        <v>0</v>
      </c>
      <c r="BS10" s="180"/>
      <c r="BT10" s="180"/>
      <c r="BU10" s="180"/>
    </row>
    <row r="11" spans="1:73" x14ac:dyDescent="0.15">
      <c r="A11" s="271" t="s">
        <v>488</v>
      </c>
      <c r="B11" s="272">
        <v>49</v>
      </c>
      <c r="C11" s="273">
        <v>0</v>
      </c>
      <c r="D11" s="273">
        <v>0</v>
      </c>
      <c r="E11" s="273">
        <v>0</v>
      </c>
      <c r="F11" s="274">
        <v>49</v>
      </c>
      <c r="G11" s="204">
        <v>0</v>
      </c>
      <c r="H11" s="204">
        <v>0</v>
      </c>
      <c r="I11" s="204">
        <v>0</v>
      </c>
      <c r="J11" s="275">
        <v>0</v>
      </c>
      <c r="K11" s="204">
        <v>0</v>
      </c>
      <c r="L11" s="204">
        <v>0</v>
      </c>
      <c r="M11" s="204">
        <v>0</v>
      </c>
      <c r="N11" s="275">
        <v>0</v>
      </c>
      <c r="O11" s="204">
        <v>0</v>
      </c>
      <c r="P11" s="114">
        <v>0</v>
      </c>
      <c r="Q11" s="204">
        <v>0</v>
      </c>
      <c r="R11" s="275">
        <v>0</v>
      </c>
      <c r="S11" s="204">
        <v>0</v>
      </c>
      <c r="T11" s="204">
        <v>0</v>
      </c>
      <c r="U11" s="204">
        <v>0</v>
      </c>
      <c r="V11" s="275">
        <v>0</v>
      </c>
      <c r="W11" s="204">
        <v>0</v>
      </c>
      <c r="X11" s="204">
        <v>0</v>
      </c>
      <c r="Y11" s="204">
        <v>0</v>
      </c>
      <c r="Z11" s="275">
        <v>0</v>
      </c>
      <c r="AA11" s="114">
        <v>0</v>
      </c>
      <c r="AB11" s="114">
        <v>0</v>
      </c>
      <c r="AC11" s="222">
        <v>0</v>
      </c>
      <c r="AD11" s="275">
        <v>0</v>
      </c>
      <c r="AE11" s="113">
        <v>0</v>
      </c>
      <c r="AF11" s="114">
        <v>0</v>
      </c>
      <c r="AG11" s="222">
        <v>0</v>
      </c>
      <c r="AH11" s="280">
        <v>49</v>
      </c>
      <c r="AI11" s="204">
        <v>0</v>
      </c>
      <c r="AJ11" s="114">
        <v>0</v>
      </c>
      <c r="AK11" s="204">
        <v>0</v>
      </c>
      <c r="AL11" s="275">
        <v>0</v>
      </c>
      <c r="AM11" s="204">
        <v>0</v>
      </c>
      <c r="AN11" s="204">
        <v>0</v>
      </c>
      <c r="AO11" s="204">
        <v>0</v>
      </c>
      <c r="AP11" s="275">
        <v>0</v>
      </c>
      <c r="AQ11" s="204">
        <v>0</v>
      </c>
      <c r="AR11" s="204">
        <v>0</v>
      </c>
      <c r="AS11" s="204">
        <v>0</v>
      </c>
      <c r="AT11" s="275">
        <v>0</v>
      </c>
      <c r="AU11" s="114">
        <v>0</v>
      </c>
      <c r="AV11" s="114">
        <v>0</v>
      </c>
      <c r="AW11" s="204">
        <v>0</v>
      </c>
      <c r="AX11" s="275">
        <v>0</v>
      </c>
      <c r="AY11" s="204">
        <v>0</v>
      </c>
      <c r="AZ11" s="114">
        <v>0</v>
      </c>
      <c r="BA11" s="204">
        <v>0</v>
      </c>
      <c r="BB11" s="280">
        <v>0</v>
      </c>
      <c r="BC11" s="204">
        <v>0</v>
      </c>
      <c r="BD11" s="114">
        <v>0</v>
      </c>
      <c r="BE11" s="204">
        <v>0</v>
      </c>
      <c r="BF11" s="275">
        <v>0</v>
      </c>
      <c r="BG11" s="204">
        <v>0</v>
      </c>
      <c r="BH11" s="204">
        <v>0</v>
      </c>
      <c r="BI11" s="204">
        <v>0</v>
      </c>
      <c r="BJ11" s="275">
        <v>0</v>
      </c>
      <c r="BK11" s="204">
        <v>0</v>
      </c>
      <c r="BL11" s="204">
        <v>0</v>
      </c>
      <c r="BM11" s="204">
        <v>0</v>
      </c>
      <c r="BN11" s="275">
        <v>0</v>
      </c>
      <c r="BO11" s="204">
        <v>0</v>
      </c>
      <c r="BP11" s="204">
        <v>0</v>
      </c>
      <c r="BQ11" s="204">
        <v>0</v>
      </c>
      <c r="BR11" s="275">
        <v>0</v>
      </c>
      <c r="BS11" s="180"/>
      <c r="BT11" s="180"/>
      <c r="BU11" s="180"/>
    </row>
    <row r="12" spans="1:73" x14ac:dyDescent="0.15">
      <c r="A12" s="277" t="s">
        <v>54</v>
      </c>
      <c r="B12" s="272">
        <v>0</v>
      </c>
      <c r="C12" s="273">
        <v>0</v>
      </c>
      <c r="D12" s="273">
        <v>0</v>
      </c>
      <c r="E12" s="273">
        <v>0</v>
      </c>
      <c r="F12" s="274">
        <v>0</v>
      </c>
      <c r="G12" s="223">
        <v>0</v>
      </c>
      <c r="H12" s="223">
        <v>0</v>
      </c>
      <c r="I12" s="223">
        <v>0</v>
      </c>
      <c r="J12" s="278">
        <v>0</v>
      </c>
      <c r="K12" s="223">
        <v>0</v>
      </c>
      <c r="L12" s="223">
        <v>0</v>
      </c>
      <c r="M12" s="223">
        <v>0</v>
      </c>
      <c r="N12" s="278">
        <v>0</v>
      </c>
      <c r="O12" s="223">
        <v>0</v>
      </c>
      <c r="P12" s="223">
        <v>0</v>
      </c>
      <c r="Q12" s="223">
        <v>0</v>
      </c>
      <c r="R12" s="278">
        <v>0</v>
      </c>
      <c r="S12" s="223">
        <v>0</v>
      </c>
      <c r="T12" s="223">
        <v>0</v>
      </c>
      <c r="U12" s="223">
        <v>0</v>
      </c>
      <c r="V12" s="278">
        <v>0</v>
      </c>
      <c r="W12" s="223">
        <v>0</v>
      </c>
      <c r="X12" s="223">
        <v>0</v>
      </c>
      <c r="Y12" s="223">
        <v>0</v>
      </c>
      <c r="Z12" s="278">
        <v>0</v>
      </c>
      <c r="AA12" s="223">
        <v>0</v>
      </c>
      <c r="AB12" s="223">
        <v>0</v>
      </c>
      <c r="AC12" s="223">
        <v>0</v>
      </c>
      <c r="AD12" s="278">
        <v>0</v>
      </c>
      <c r="AE12" s="279">
        <v>0</v>
      </c>
      <c r="AF12" s="223">
        <v>0</v>
      </c>
      <c r="AG12" s="223">
        <v>0</v>
      </c>
      <c r="AH12" s="278">
        <v>0</v>
      </c>
      <c r="AI12" s="223">
        <v>0</v>
      </c>
      <c r="AJ12" s="223">
        <v>0</v>
      </c>
      <c r="AK12" s="223">
        <v>0</v>
      </c>
      <c r="AL12" s="278">
        <v>0</v>
      </c>
      <c r="AM12" s="223">
        <v>0</v>
      </c>
      <c r="AN12" s="223">
        <v>0</v>
      </c>
      <c r="AO12" s="223">
        <v>0</v>
      </c>
      <c r="AP12" s="278">
        <v>0</v>
      </c>
      <c r="AQ12" s="223">
        <v>0</v>
      </c>
      <c r="AR12" s="223">
        <v>0</v>
      </c>
      <c r="AS12" s="223">
        <v>0</v>
      </c>
      <c r="AT12" s="278">
        <v>0</v>
      </c>
      <c r="AU12" s="223">
        <v>0</v>
      </c>
      <c r="AV12" s="223">
        <v>0</v>
      </c>
      <c r="AW12" s="223">
        <v>0</v>
      </c>
      <c r="AX12" s="278">
        <v>0</v>
      </c>
      <c r="AY12" s="223">
        <v>0</v>
      </c>
      <c r="AZ12" s="223">
        <v>0</v>
      </c>
      <c r="BA12" s="223">
        <v>0</v>
      </c>
      <c r="BB12" s="278">
        <v>0</v>
      </c>
      <c r="BC12" s="223">
        <v>0</v>
      </c>
      <c r="BD12" s="223">
        <v>0</v>
      </c>
      <c r="BE12" s="223">
        <v>0</v>
      </c>
      <c r="BF12" s="278">
        <v>0</v>
      </c>
      <c r="BG12" s="223">
        <v>0</v>
      </c>
      <c r="BH12" s="223">
        <v>0</v>
      </c>
      <c r="BI12" s="223">
        <v>0</v>
      </c>
      <c r="BJ12" s="278">
        <v>0</v>
      </c>
      <c r="BK12" s="223">
        <v>0</v>
      </c>
      <c r="BL12" s="223">
        <v>0</v>
      </c>
      <c r="BM12" s="223">
        <v>0</v>
      </c>
      <c r="BN12" s="278">
        <v>0</v>
      </c>
      <c r="BO12" s="223">
        <v>0</v>
      </c>
      <c r="BP12" s="223">
        <v>0</v>
      </c>
      <c r="BQ12" s="223">
        <v>0</v>
      </c>
      <c r="BR12" s="278">
        <v>0</v>
      </c>
      <c r="BS12" s="180"/>
      <c r="BT12" s="180"/>
      <c r="BU12" s="180"/>
    </row>
    <row r="13" spans="1:73" x14ac:dyDescent="0.15">
      <c r="A13" s="277" t="s">
        <v>489</v>
      </c>
      <c r="B13" s="272">
        <v>0</v>
      </c>
      <c r="C13" s="273">
        <v>0</v>
      </c>
      <c r="D13" s="273">
        <v>0</v>
      </c>
      <c r="E13" s="273">
        <v>0</v>
      </c>
      <c r="F13" s="274">
        <v>0</v>
      </c>
      <c r="G13" s="223">
        <v>0</v>
      </c>
      <c r="H13" s="223">
        <v>0</v>
      </c>
      <c r="I13" s="223">
        <v>0</v>
      </c>
      <c r="J13" s="278">
        <v>0</v>
      </c>
      <c r="K13" s="223">
        <v>0</v>
      </c>
      <c r="L13" s="223">
        <v>0</v>
      </c>
      <c r="M13" s="223">
        <v>0</v>
      </c>
      <c r="N13" s="278">
        <v>0</v>
      </c>
      <c r="O13" s="223">
        <v>0</v>
      </c>
      <c r="P13" s="223">
        <v>0</v>
      </c>
      <c r="Q13" s="223">
        <v>0</v>
      </c>
      <c r="R13" s="278">
        <v>0</v>
      </c>
      <c r="S13" s="223">
        <v>0</v>
      </c>
      <c r="T13" s="223">
        <v>0</v>
      </c>
      <c r="U13" s="223">
        <v>0</v>
      </c>
      <c r="V13" s="278">
        <v>0</v>
      </c>
      <c r="W13" s="223">
        <v>0</v>
      </c>
      <c r="X13" s="223">
        <v>0</v>
      </c>
      <c r="Y13" s="223">
        <v>0</v>
      </c>
      <c r="Z13" s="278">
        <v>0</v>
      </c>
      <c r="AA13" s="223">
        <v>0</v>
      </c>
      <c r="AB13" s="223">
        <v>0</v>
      </c>
      <c r="AC13" s="223">
        <v>0</v>
      </c>
      <c r="AD13" s="278">
        <v>0</v>
      </c>
      <c r="AE13" s="279">
        <v>0</v>
      </c>
      <c r="AF13" s="223">
        <v>0</v>
      </c>
      <c r="AG13" s="223">
        <v>0</v>
      </c>
      <c r="AH13" s="278">
        <v>0</v>
      </c>
      <c r="AI13" s="223">
        <v>0</v>
      </c>
      <c r="AJ13" s="223">
        <v>0</v>
      </c>
      <c r="AK13" s="223">
        <v>0</v>
      </c>
      <c r="AL13" s="278">
        <v>0</v>
      </c>
      <c r="AM13" s="223">
        <v>0</v>
      </c>
      <c r="AN13" s="223">
        <v>0</v>
      </c>
      <c r="AO13" s="223">
        <v>0</v>
      </c>
      <c r="AP13" s="278">
        <v>0</v>
      </c>
      <c r="AQ13" s="223">
        <v>0</v>
      </c>
      <c r="AR13" s="223">
        <v>0</v>
      </c>
      <c r="AS13" s="223">
        <v>0</v>
      </c>
      <c r="AT13" s="278">
        <v>0</v>
      </c>
      <c r="AU13" s="223">
        <v>0</v>
      </c>
      <c r="AV13" s="223">
        <v>0</v>
      </c>
      <c r="AW13" s="223">
        <v>0</v>
      </c>
      <c r="AX13" s="278">
        <v>0</v>
      </c>
      <c r="AY13" s="223">
        <v>0</v>
      </c>
      <c r="AZ13" s="223">
        <v>0</v>
      </c>
      <c r="BA13" s="223">
        <v>0</v>
      </c>
      <c r="BB13" s="278">
        <v>0</v>
      </c>
      <c r="BC13" s="223">
        <v>0</v>
      </c>
      <c r="BD13" s="223">
        <v>0</v>
      </c>
      <c r="BE13" s="223">
        <v>0</v>
      </c>
      <c r="BF13" s="278">
        <v>0</v>
      </c>
      <c r="BG13" s="223">
        <v>0</v>
      </c>
      <c r="BH13" s="223">
        <v>0</v>
      </c>
      <c r="BI13" s="223">
        <v>0</v>
      </c>
      <c r="BJ13" s="278">
        <v>0</v>
      </c>
      <c r="BK13" s="223">
        <v>0</v>
      </c>
      <c r="BL13" s="223">
        <v>0</v>
      </c>
      <c r="BM13" s="223">
        <v>0</v>
      </c>
      <c r="BN13" s="278">
        <v>0</v>
      </c>
      <c r="BO13" s="223">
        <v>0</v>
      </c>
      <c r="BP13" s="223">
        <v>0</v>
      </c>
      <c r="BQ13" s="223">
        <v>0</v>
      </c>
      <c r="BR13" s="278">
        <v>0</v>
      </c>
      <c r="BS13" s="180"/>
      <c r="BT13" s="180"/>
      <c r="BU13" s="180"/>
    </row>
    <row r="14" spans="1:73" x14ac:dyDescent="0.15">
      <c r="A14" s="277" t="s">
        <v>490</v>
      </c>
      <c r="B14" s="272">
        <v>49</v>
      </c>
      <c r="C14" s="273">
        <v>0</v>
      </c>
      <c r="D14" s="273">
        <v>0</v>
      </c>
      <c r="E14" s="273">
        <v>0</v>
      </c>
      <c r="F14" s="274">
        <v>49</v>
      </c>
      <c r="G14" s="223">
        <v>0</v>
      </c>
      <c r="H14" s="223">
        <v>0</v>
      </c>
      <c r="I14" s="223">
        <v>0</v>
      </c>
      <c r="J14" s="278">
        <v>0</v>
      </c>
      <c r="K14" s="223">
        <v>0</v>
      </c>
      <c r="L14" s="223">
        <v>0</v>
      </c>
      <c r="M14" s="223">
        <v>0</v>
      </c>
      <c r="N14" s="278">
        <v>0</v>
      </c>
      <c r="O14" s="223">
        <v>0</v>
      </c>
      <c r="P14" s="223">
        <v>0</v>
      </c>
      <c r="Q14" s="223">
        <v>0</v>
      </c>
      <c r="R14" s="278">
        <v>0</v>
      </c>
      <c r="S14" s="223">
        <v>0</v>
      </c>
      <c r="T14" s="223">
        <v>0</v>
      </c>
      <c r="U14" s="223">
        <v>0</v>
      </c>
      <c r="V14" s="278">
        <v>0</v>
      </c>
      <c r="W14" s="223">
        <v>0</v>
      </c>
      <c r="X14" s="223">
        <v>0</v>
      </c>
      <c r="Y14" s="223">
        <v>0</v>
      </c>
      <c r="Z14" s="278">
        <v>0</v>
      </c>
      <c r="AA14" s="223">
        <v>0</v>
      </c>
      <c r="AB14" s="223">
        <v>0</v>
      </c>
      <c r="AC14" s="223">
        <v>0</v>
      </c>
      <c r="AD14" s="278">
        <v>0</v>
      </c>
      <c r="AE14" s="279">
        <v>0</v>
      </c>
      <c r="AF14" s="223">
        <v>0</v>
      </c>
      <c r="AG14" s="223">
        <v>0</v>
      </c>
      <c r="AH14" s="278">
        <v>49</v>
      </c>
      <c r="AI14" s="223">
        <v>0</v>
      </c>
      <c r="AJ14" s="223">
        <v>0</v>
      </c>
      <c r="AK14" s="223">
        <v>0</v>
      </c>
      <c r="AL14" s="278">
        <v>0</v>
      </c>
      <c r="AM14" s="223">
        <v>0</v>
      </c>
      <c r="AN14" s="223">
        <v>0</v>
      </c>
      <c r="AO14" s="223">
        <v>0</v>
      </c>
      <c r="AP14" s="278">
        <v>0</v>
      </c>
      <c r="AQ14" s="223">
        <v>0</v>
      </c>
      <c r="AR14" s="223">
        <v>0</v>
      </c>
      <c r="AS14" s="223">
        <v>0</v>
      </c>
      <c r="AT14" s="278">
        <v>0</v>
      </c>
      <c r="AU14" s="223">
        <v>0</v>
      </c>
      <c r="AV14" s="223">
        <v>0</v>
      </c>
      <c r="AW14" s="223">
        <v>0</v>
      </c>
      <c r="AX14" s="278">
        <v>0</v>
      </c>
      <c r="AY14" s="223">
        <v>0</v>
      </c>
      <c r="AZ14" s="223">
        <v>0</v>
      </c>
      <c r="BA14" s="223">
        <v>0</v>
      </c>
      <c r="BB14" s="278">
        <v>0</v>
      </c>
      <c r="BC14" s="223">
        <v>0</v>
      </c>
      <c r="BD14" s="223">
        <v>0</v>
      </c>
      <c r="BE14" s="223">
        <v>0</v>
      </c>
      <c r="BF14" s="278">
        <v>0</v>
      </c>
      <c r="BG14" s="223">
        <v>0</v>
      </c>
      <c r="BH14" s="223">
        <v>0</v>
      </c>
      <c r="BI14" s="223">
        <v>0</v>
      </c>
      <c r="BJ14" s="278">
        <v>0</v>
      </c>
      <c r="BK14" s="223">
        <v>0</v>
      </c>
      <c r="BL14" s="223">
        <v>0</v>
      </c>
      <c r="BM14" s="223">
        <v>0</v>
      </c>
      <c r="BN14" s="278">
        <v>0</v>
      </c>
      <c r="BO14" s="223">
        <v>0</v>
      </c>
      <c r="BP14" s="223">
        <v>0</v>
      </c>
      <c r="BQ14" s="223">
        <v>0</v>
      </c>
      <c r="BR14" s="278">
        <v>0</v>
      </c>
      <c r="BS14" s="180"/>
      <c r="BT14" s="180"/>
      <c r="BU14" s="180"/>
    </row>
    <row r="15" spans="1:73" x14ac:dyDescent="0.15">
      <c r="A15" s="271" t="s">
        <v>491</v>
      </c>
      <c r="B15" s="272">
        <v>938</v>
      </c>
      <c r="C15" s="273">
        <v>222</v>
      </c>
      <c r="D15" s="273">
        <v>500</v>
      </c>
      <c r="E15" s="273">
        <v>0</v>
      </c>
      <c r="F15" s="274">
        <v>216</v>
      </c>
      <c r="G15" s="204">
        <v>0</v>
      </c>
      <c r="H15" s="204">
        <v>0</v>
      </c>
      <c r="I15" s="204">
        <v>0</v>
      </c>
      <c r="J15" s="275">
        <v>0</v>
      </c>
      <c r="K15" s="204">
        <v>0</v>
      </c>
      <c r="L15" s="204">
        <v>0</v>
      </c>
      <c r="M15" s="204">
        <v>0</v>
      </c>
      <c r="N15" s="275">
        <v>0</v>
      </c>
      <c r="O15" s="204">
        <v>0</v>
      </c>
      <c r="P15" s="220">
        <v>0</v>
      </c>
      <c r="Q15" s="204">
        <v>0</v>
      </c>
      <c r="R15" s="275">
        <v>0</v>
      </c>
      <c r="S15" s="204">
        <v>0</v>
      </c>
      <c r="T15" s="204">
        <v>0</v>
      </c>
      <c r="U15" s="204">
        <v>0</v>
      </c>
      <c r="V15" s="275">
        <v>0</v>
      </c>
      <c r="W15" s="204">
        <v>0</v>
      </c>
      <c r="X15" s="204">
        <v>0</v>
      </c>
      <c r="Y15" s="204">
        <v>0</v>
      </c>
      <c r="Z15" s="275">
        <v>0</v>
      </c>
      <c r="AA15" s="220">
        <v>60</v>
      </c>
      <c r="AB15" s="220">
        <v>85</v>
      </c>
      <c r="AC15" s="222">
        <v>0</v>
      </c>
      <c r="AD15" s="275">
        <v>0</v>
      </c>
      <c r="AE15" s="276">
        <v>114</v>
      </c>
      <c r="AF15" s="220">
        <v>344</v>
      </c>
      <c r="AG15" s="222">
        <v>0</v>
      </c>
      <c r="AH15" s="280">
        <v>216</v>
      </c>
      <c r="AI15" s="204">
        <v>0</v>
      </c>
      <c r="AJ15" s="220">
        <v>0</v>
      </c>
      <c r="AK15" s="204">
        <v>0</v>
      </c>
      <c r="AL15" s="275">
        <v>0</v>
      </c>
      <c r="AM15" s="204">
        <v>0</v>
      </c>
      <c r="AN15" s="204">
        <v>0</v>
      </c>
      <c r="AO15" s="204">
        <v>0</v>
      </c>
      <c r="AP15" s="275">
        <v>0</v>
      </c>
      <c r="AQ15" s="204">
        <v>0</v>
      </c>
      <c r="AR15" s="204">
        <v>0</v>
      </c>
      <c r="AS15" s="204">
        <v>0</v>
      </c>
      <c r="AT15" s="275">
        <v>0</v>
      </c>
      <c r="AU15" s="220">
        <v>48</v>
      </c>
      <c r="AV15" s="220">
        <v>55</v>
      </c>
      <c r="AW15" s="204">
        <v>0</v>
      </c>
      <c r="AX15" s="275">
        <v>0</v>
      </c>
      <c r="AY15" s="204">
        <v>0</v>
      </c>
      <c r="AZ15" s="220">
        <v>5</v>
      </c>
      <c r="BA15" s="204">
        <v>0</v>
      </c>
      <c r="BB15" s="280">
        <v>0</v>
      </c>
      <c r="BC15" s="204">
        <v>0</v>
      </c>
      <c r="BD15" s="220">
        <v>11</v>
      </c>
      <c r="BE15" s="204">
        <v>0</v>
      </c>
      <c r="BF15" s="275">
        <v>0</v>
      </c>
      <c r="BG15" s="204">
        <v>0</v>
      </c>
      <c r="BH15" s="204">
        <v>0</v>
      </c>
      <c r="BI15" s="204">
        <v>0</v>
      </c>
      <c r="BJ15" s="275">
        <v>0</v>
      </c>
      <c r="BK15" s="204">
        <v>0</v>
      </c>
      <c r="BL15" s="204">
        <v>0</v>
      </c>
      <c r="BM15" s="204">
        <v>0</v>
      </c>
      <c r="BN15" s="275">
        <v>0</v>
      </c>
      <c r="BO15" s="204">
        <v>0</v>
      </c>
      <c r="BP15" s="204">
        <v>0</v>
      </c>
      <c r="BQ15" s="204">
        <v>0</v>
      </c>
      <c r="BR15" s="275">
        <v>0</v>
      </c>
      <c r="BS15" s="180"/>
      <c r="BT15" s="180"/>
      <c r="BU15" s="180"/>
    </row>
    <row r="16" spans="1:73" x14ac:dyDescent="0.15">
      <c r="A16" s="277" t="s">
        <v>492</v>
      </c>
      <c r="B16" s="272">
        <v>19</v>
      </c>
      <c r="C16" s="273">
        <v>0</v>
      </c>
      <c r="D16" s="273">
        <v>19</v>
      </c>
      <c r="E16" s="273">
        <v>0</v>
      </c>
      <c r="F16" s="274">
        <v>0</v>
      </c>
      <c r="G16" s="223">
        <v>0</v>
      </c>
      <c r="H16" s="223">
        <v>0</v>
      </c>
      <c r="I16" s="223">
        <v>0</v>
      </c>
      <c r="J16" s="278">
        <v>0</v>
      </c>
      <c r="K16" s="223">
        <v>0</v>
      </c>
      <c r="L16" s="223">
        <v>0</v>
      </c>
      <c r="M16" s="223">
        <v>0</v>
      </c>
      <c r="N16" s="278">
        <v>0</v>
      </c>
      <c r="O16" s="223">
        <v>0</v>
      </c>
      <c r="P16" s="223">
        <v>0</v>
      </c>
      <c r="Q16" s="223">
        <v>0</v>
      </c>
      <c r="R16" s="278">
        <v>0</v>
      </c>
      <c r="S16" s="223">
        <v>0</v>
      </c>
      <c r="T16" s="223">
        <v>0</v>
      </c>
      <c r="U16" s="223">
        <v>0</v>
      </c>
      <c r="V16" s="278">
        <v>0</v>
      </c>
      <c r="W16" s="223">
        <v>0</v>
      </c>
      <c r="X16" s="223">
        <v>0</v>
      </c>
      <c r="Y16" s="223">
        <v>0</v>
      </c>
      <c r="Z16" s="278">
        <v>0</v>
      </c>
      <c r="AA16" s="223">
        <v>0</v>
      </c>
      <c r="AB16" s="223">
        <v>19</v>
      </c>
      <c r="AC16" s="223">
        <v>0</v>
      </c>
      <c r="AD16" s="278">
        <v>0</v>
      </c>
      <c r="AE16" s="279">
        <v>0</v>
      </c>
      <c r="AF16" s="223">
        <v>0</v>
      </c>
      <c r="AG16" s="223">
        <v>0</v>
      </c>
      <c r="AH16" s="278">
        <v>0</v>
      </c>
      <c r="AI16" s="223">
        <v>0</v>
      </c>
      <c r="AJ16" s="223">
        <v>0</v>
      </c>
      <c r="AK16" s="223">
        <v>0</v>
      </c>
      <c r="AL16" s="278">
        <v>0</v>
      </c>
      <c r="AM16" s="223">
        <v>0</v>
      </c>
      <c r="AN16" s="223">
        <v>0</v>
      </c>
      <c r="AO16" s="223">
        <v>0</v>
      </c>
      <c r="AP16" s="278">
        <v>0</v>
      </c>
      <c r="AQ16" s="223">
        <v>0</v>
      </c>
      <c r="AR16" s="223">
        <v>0</v>
      </c>
      <c r="AS16" s="223">
        <v>0</v>
      </c>
      <c r="AT16" s="278">
        <v>0</v>
      </c>
      <c r="AU16" s="223">
        <v>0</v>
      </c>
      <c r="AV16" s="223">
        <v>0</v>
      </c>
      <c r="AW16" s="223">
        <v>0</v>
      </c>
      <c r="AX16" s="278">
        <v>0</v>
      </c>
      <c r="AY16" s="223">
        <v>0</v>
      </c>
      <c r="AZ16" s="223">
        <v>0</v>
      </c>
      <c r="BA16" s="223">
        <v>0</v>
      </c>
      <c r="BB16" s="278">
        <v>0</v>
      </c>
      <c r="BC16" s="223">
        <v>0</v>
      </c>
      <c r="BD16" s="223">
        <v>0</v>
      </c>
      <c r="BE16" s="223">
        <v>0</v>
      </c>
      <c r="BF16" s="278">
        <v>0</v>
      </c>
      <c r="BG16" s="223">
        <v>0</v>
      </c>
      <c r="BH16" s="223">
        <v>0</v>
      </c>
      <c r="BI16" s="223">
        <v>0</v>
      </c>
      <c r="BJ16" s="278">
        <v>0</v>
      </c>
      <c r="BK16" s="223">
        <v>0</v>
      </c>
      <c r="BL16" s="223">
        <v>0</v>
      </c>
      <c r="BM16" s="223">
        <v>0</v>
      </c>
      <c r="BN16" s="278">
        <v>0</v>
      </c>
      <c r="BO16" s="223">
        <v>0</v>
      </c>
      <c r="BP16" s="223">
        <v>0</v>
      </c>
      <c r="BQ16" s="223">
        <v>0</v>
      </c>
      <c r="BR16" s="278">
        <v>0</v>
      </c>
      <c r="BS16" s="180"/>
      <c r="BT16" s="180"/>
      <c r="BU16" s="180"/>
    </row>
    <row r="17" spans="1:73" x14ac:dyDescent="0.15">
      <c r="A17" s="277" t="s">
        <v>493</v>
      </c>
      <c r="B17" s="272">
        <v>124</v>
      </c>
      <c r="C17" s="273">
        <v>0</v>
      </c>
      <c r="D17" s="273">
        <v>81</v>
      </c>
      <c r="E17" s="273">
        <v>0</v>
      </c>
      <c r="F17" s="274">
        <v>43</v>
      </c>
      <c r="G17" s="281">
        <v>0</v>
      </c>
      <c r="H17" s="281">
        <v>0</v>
      </c>
      <c r="I17" s="281">
        <v>0</v>
      </c>
      <c r="J17" s="282">
        <v>0</v>
      </c>
      <c r="K17" s="281">
        <v>0</v>
      </c>
      <c r="L17" s="281">
        <v>0</v>
      </c>
      <c r="M17" s="281">
        <v>0</v>
      </c>
      <c r="N17" s="282">
        <v>0</v>
      </c>
      <c r="O17" s="281">
        <v>0</v>
      </c>
      <c r="P17" s="223">
        <v>0</v>
      </c>
      <c r="Q17" s="281">
        <v>0</v>
      </c>
      <c r="R17" s="282">
        <v>0</v>
      </c>
      <c r="S17" s="281">
        <v>0</v>
      </c>
      <c r="T17" s="281">
        <v>0</v>
      </c>
      <c r="U17" s="281">
        <v>0</v>
      </c>
      <c r="V17" s="282">
        <v>0</v>
      </c>
      <c r="W17" s="281">
        <v>0</v>
      </c>
      <c r="X17" s="281">
        <v>0</v>
      </c>
      <c r="Y17" s="281">
        <v>0</v>
      </c>
      <c r="Z17" s="282">
        <v>0</v>
      </c>
      <c r="AA17" s="223">
        <v>0</v>
      </c>
      <c r="AB17" s="223">
        <v>0</v>
      </c>
      <c r="AC17" s="223">
        <v>0</v>
      </c>
      <c r="AD17" s="282">
        <v>0</v>
      </c>
      <c r="AE17" s="279">
        <v>0</v>
      </c>
      <c r="AF17" s="223">
        <v>81</v>
      </c>
      <c r="AG17" s="223">
        <v>0</v>
      </c>
      <c r="AH17" s="278">
        <v>43</v>
      </c>
      <c r="AI17" s="281">
        <v>0</v>
      </c>
      <c r="AJ17" s="223">
        <v>0</v>
      </c>
      <c r="AK17" s="281">
        <v>0</v>
      </c>
      <c r="AL17" s="282">
        <v>0</v>
      </c>
      <c r="AM17" s="281">
        <v>0</v>
      </c>
      <c r="AN17" s="281">
        <v>0</v>
      </c>
      <c r="AO17" s="281">
        <v>0</v>
      </c>
      <c r="AP17" s="282">
        <v>0</v>
      </c>
      <c r="AQ17" s="281">
        <v>0</v>
      </c>
      <c r="AR17" s="281">
        <v>0</v>
      </c>
      <c r="AS17" s="281">
        <v>0</v>
      </c>
      <c r="AT17" s="282">
        <v>0</v>
      </c>
      <c r="AU17" s="223">
        <v>0</v>
      </c>
      <c r="AV17" s="223">
        <v>0</v>
      </c>
      <c r="AW17" s="281">
        <v>0</v>
      </c>
      <c r="AX17" s="282">
        <v>0</v>
      </c>
      <c r="AY17" s="281">
        <v>0</v>
      </c>
      <c r="AZ17" s="223">
        <v>0</v>
      </c>
      <c r="BA17" s="281">
        <v>0</v>
      </c>
      <c r="BB17" s="278">
        <v>0</v>
      </c>
      <c r="BC17" s="281">
        <v>0</v>
      </c>
      <c r="BD17" s="223">
        <v>0</v>
      </c>
      <c r="BE17" s="281">
        <v>0</v>
      </c>
      <c r="BF17" s="282">
        <v>0</v>
      </c>
      <c r="BG17" s="281">
        <v>0</v>
      </c>
      <c r="BH17" s="281">
        <v>0</v>
      </c>
      <c r="BI17" s="281">
        <v>0</v>
      </c>
      <c r="BJ17" s="282">
        <v>0</v>
      </c>
      <c r="BK17" s="281">
        <v>0</v>
      </c>
      <c r="BL17" s="281">
        <v>0</v>
      </c>
      <c r="BM17" s="281">
        <v>0</v>
      </c>
      <c r="BN17" s="282">
        <v>0</v>
      </c>
      <c r="BO17" s="281">
        <v>0</v>
      </c>
      <c r="BP17" s="281">
        <v>0</v>
      </c>
      <c r="BQ17" s="281">
        <v>0</v>
      </c>
      <c r="BR17" s="282">
        <v>0</v>
      </c>
      <c r="BS17" s="180"/>
      <c r="BT17" s="180"/>
      <c r="BU17" s="180"/>
    </row>
    <row r="18" spans="1:73" x14ac:dyDescent="0.15">
      <c r="A18" s="277" t="s">
        <v>494</v>
      </c>
      <c r="B18" s="272">
        <v>795</v>
      </c>
      <c r="C18" s="273">
        <v>222</v>
      </c>
      <c r="D18" s="273">
        <v>400</v>
      </c>
      <c r="E18" s="273">
        <v>0</v>
      </c>
      <c r="F18" s="274">
        <v>173</v>
      </c>
      <c r="G18" s="223">
        <v>0</v>
      </c>
      <c r="H18" s="223">
        <v>0</v>
      </c>
      <c r="I18" s="223">
        <v>0</v>
      </c>
      <c r="J18" s="278">
        <v>0</v>
      </c>
      <c r="K18" s="223">
        <v>0</v>
      </c>
      <c r="L18" s="223">
        <v>0</v>
      </c>
      <c r="M18" s="223">
        <v>0</v>
      </c>
      <c r="N18" s="278">
        <v>0</v>
      </c>
      <c r="O18" s="223">
        <v>0</v>
      </c>
      <c r="P18" s="223">
        <v>0</v>
      </c>
      <c r="Q18" s="223">
        <v>0</v>
      </c>
      <c r="R18" s="278">
        <v>0</v>
      </c>
      <c r="S18" s="223">
        <v>0</v>
      </c>
      <c r="T18" s="223">
        <v>0</v>
      </c>
      <c r="U18" s="223">
        <v>0</v>
      </c>
      <c r="V18" s="278">
        <v>0</v>
      </c>
      <c r="W18" s="223">
        <v>0</v>
      </c>
      <c r="X18" s="223">
        <v>0</v>
      </c>
      <c r="Y18" s="223">
        <v>0</v>
      </c>
      <c r="Z18" s="278">
        <v>0</v>
      </c>
      <c r="AA18" s="223">
        <v>60</v>
      </c>
      <c r="AB18" s="223">
        <v>66</v>
      </c>
      <c r="AC18" s="223">
        <v>0</v>
      </c>
      <c r="AD18" s="278">
        <v>0</v>
      </c>
      <c r="AE18" s="279">
        <v>114</v>
      </c>
      <c r="AF18" s="223">
        <v>263</v>
      </c>
      <c r="AG18" s="223">
        <v>0</v>
      </c>
      <c r="AH18" s="278">
        <v>173</v>
      </c>
      <c r="AI18" s="223">
        <v>0</v>
      </c>
      <c r="AJ18" s="223">
        <v>0</v>
      </c>
      <c r="AK18" s="223">
        <v>0</v>
      </c>
      <c r="AL18" s="278">
        <v>0</v>
      </c>
      <c r="AM18" s="223">
        <v>0</v>
      </c>
      <c r="AN18" s="223">
        <v>0</v>
      </c>
      <c r="AO18" s="223">
        <v>0</v>
      </c>
      <c r="AP18" s="278">
        <v>0</v>
      </c>
      <c r="AQ18" s="223">
        <v>0</v>
      </c>
      <c r="AR18" s="223">
        <v>0</v>
      </c>
      <c r="AS18" s="223">
        <v>0</v>
      </c>
      <c r="AT18" s="278">
        <v>0</v>
      </c>
      <c r="AU18" s="223">
        <v>48</v>
      </c>
      <c r="AV18" s="223">
        <v>55</v>
      </c>
      <c r="AW18" s="223">
        <v>0</v>
      </c>
      <c r="AX18" s="278">
        <v>0</v>
      </c>
      <c r="AY18" s="223">
        <v>0</v>
      </c>
      <c r="AZ18" s="223">
        <v>5</v>
      </c>
      <c r="BA18" s="223">
        <v>0</v>
      </c>
      <c r="BB18" s="278">
        <v>0</v>
      </c>
      <c r="BC18" s="223">
        <v>0</v>
      </c>
      <c r="BD18" s="223">
        <v>11</v>
      </c>
      <c r="BE18" s="223">
        <v>0</v>
      </c>
      <c r="BF18" s="278">
        <v>0</v>
      </c>
      <c r="BG18" s="223">
        <v>0</v>
      </c>
      <c r="BH18" s="281">
        <v>0</v>
      </c>
      <c r="BI18" s="223">
        <v>0</v>
      </c>
      <c r="BJ18" s="278">
        <v>0</v>
      </c>
      <c r="BK18" s="223">
        <v>0</v>
      </c>
      <c r="BL18" s="223">
        <v>0</v>
      </c>
      <c r="BM18" s="223">
        <v>0</v>
      </c>
      <c r="BN18" s="278">
        <v>0</v>
      </c>
      <c r="BO18" s="223">
        <v>0</v>
      </c>
      <c r="BP18" s="223">
        <v>0</v>
      </c>
      <c r="BQ18" s="223">
        <v>0</v>
      </c>
      <c r="BR18" s="278">
        <v>0</v>
      </c>
      <c r="BS18" s="180"/>
      <c r="BT18" s="180"/>
      <c r="BU18" s="180"/>
    </row>
    <row r="19" spans="1:73" x14ac:dyDescent="0.15">
      <c r="A19" s="277" t="s">
        <v>495</v>
      </c>
      <c r="B19" s="272">
        <v>0</v>
      </c>
      <c r="C19" s="273">
        <v>0</v>
      </c>
      <c r="D19" s="273">
        <v>0</v>
      </c>
      <c r="E19" s="273">
        <v>0</v>
      </c>
      <c r="F19" s="274">
        <v>0</v>
      </c>
      <c r="G19" s="223">
        <v>0</v>
      </c>
      <c r="H19" s="223">
        <v>0</v>
      </c>
      <c r="I19" s="223">
        <v>0</v>
      </c>
      <c r="J19" s="278">
        <v>0</v>
      </c>
      <c r="K19" s="223">
        <v>0</v>
      </c>
      <c r="L19" s="223">
        <v>0</v>
      </c>
      <c r="M19" s="223">
        <v>0</v>
      </c>
      <c r="N19" s="278">
        <v>0</v>
      </c>
      <c r="O19" s="223">
        <v>0</v>
      </c>
      <c r="P19" s="223">
        <v>0</v>
      </c>
      <c r="Q19" s="223">
        <v>0</v>
      </c>
      <c r="R19" s="278">
        <v>0</v>
      </c>
      <c r="S19" s="223">
        <v>0</v>
      </c>
      <c r="T19" s="223">
        <v>0</v>
      </c>
      <c r="U19" s="223">
        <v>0</v>
      </c>
      <c r="V19" s="278">
        <v>0</v>
      </c>
      <c r="W19" s="223">
        <v>0</v>
      </c>
      <c r="X19" s="223">
        <v>0</v>
      </c>
      <c r="Y19" s="223">
        <v>0</v>
      </c>
      <c r="Z19" s="278">
        <v>0</v>
      </c>
      <c r="AA19" s="223">
        <v>0</v>
      </c>
      <c r="AB19" s="223">
        <v>0</v>
      </c>
      <c r="AC19" s="223">
        <v>0</v>
      </c>
      <c r="AD19" s="278">
        <v>0</v>
      </c>
      <c r="AE19" s="279">
        <v>0</v>
      </c>
      <c r="AF19" s="223">
        <v>0</v>
      </c>
      <c r="AG19" s="223">
        <v>0</v>
      </c>
      <c r="AH19" s="278">
        <v>0</v>
      </c>
      <c r="AI19" s="223">
        <v>0</v>
      </c>
      <c r="AJ19" s="223">
        <v>0</v>
      </c>
      <c r="AK19" s="223">
        <v>0</v>
      </c>
      <c r="AL19" s="278">
        <v>0</v>
      </c>
      <c r="AM19" s="223">
        <v>0</v>
      </c>
      <c r="AN19" s="223">
        <v>0</v>
      </c>
      <c r="AO19" s="223">
        <v>0</v>
      </c>
      <c r="AP19" s="278">
        <v>0</v>
      </c>
      <c r="AQ19" s="223">
        <v>0</v>
      </c>
      <c r="AR19" s="223">
        <v>0</v>
      </c>
      <c r="AS19" s="223">
        <v>0</v>
      </c>
      <c r="AT19" s="278">
        <v>0</v>
      </c>
      <c r="AU19" s="223">
        <v>0</v>
      </c>
      <c r="AV19" s="223">
        <v>0</v>
      </c>
      <c r="AW19" s="223">
        <v>0</v>
      </c>
      <c r="AX19" s="278">
        <v>0</v>
      </c>
      <c r="AY19" s="223">
        <v>0</v>
      </c>
      <c r="AZ19" s="223">
        <v>0</v>
      </c>
      <c r="BA19" s="223">
        <v>0</v>
      </c>
      <c r="BB19" s="278">
        <v>0</v>
      </c>
      <c r="BC19" s="223">
        <v>0</v>
      </c>
      <c r="BD19" s="223">
        <v>0</v>
      </c>
      <c r="BE19" s="223">
        <v>0</v>
      </c>
      <c r="BF19" s="278">
        <v>0</v>
      </c>
      <c r="BG19" s="223">
        <v>0</v>
      </c>
      <c r="BH19" s="223">
        <v>0</v>
      </c>
      <c r="BI19" s="223">
        <v>0</v>
      </c>
      <c r="BJ19" s="278">
        <v>0</v>
      </c>
      <c r="BK19" s="223">
        <v>0</v>
      </c>
      <c r="BL19" s="223">
        <v>0</v>
      </c>
      <c r="BM19" s="223">
        <v>0</v>
      </c>
      <c r="BN19" s="278">
        <v>0</v>
      </c>
      <c r="BO19" s="223">
        <v>0</v>
      </c>
      <c r="BP19" s="223">
        <v>0</v>
      </c>
      <c r="BQ19" s="223">
        <v>0</v>
      </c>
      <c r="BR19" s="278">
        <v>0</v>
      </c>
      <c r="BS19" s="180"/>
      <c r="BT19" s="180"/>
      <c r="BU19" s="180"/>
    </row>
    <row r="20" spans="1:73" x14ac:dyDescent="0.15">
      <c r="A20" s="271" t="s">
        <v>496</v>
      </c>
      <c r="B20" s="272">
        <v>86</v>
      </c>
      <c r="C20" s="283">
        <v>0</v>
      </c>
      <c r="D20" s="283">
        <v>71</v>
      </c>
      <c r="E20" s="283">
        <v>15</v>
      </c>
      <c r="F20" s="284">
        <v>0</v>
      </c>
      <c r="G20" s="204">
        <v>0</v>
      </c>
      <c r="H20" s="204">
        <v>0</v>
      </c>
      <c r="I20" s="204">
        <v>0</v>
      </c>
      <c r="J20" s="275">
        <v>0</v>
      </c>
      <c r="K20" s="204">
        <v>0</v>
      </c>
      <c r="L20" s="204">
        <v>0</v>
      </c>
      <c r="M20" s="204">
        <v>0</v>
      </c>
      <c r="N20" s="275">
        <v>0</v>
      </c>
      <c r="O20" s="204">
        <v>0</v>
      </c>
      <c r="P20" s="114">
        <v>0</v>
      </c>
      <c r="Q20" s="204">
        <v>0</v>
      </c>
      <c r="R20" s="275">
        <v>0</v>
      </c>
      <c r="S20" s="204">
        <v>0</v>
      </c>
      <c r="T20" s="204">
        <v>0</v>
      </c>
      <c r="U20" s="204">
        <v>0</v>
      </c>
      <c r="V20" s="275">
        <v>0</v>
      </c>
      <c r="W20" s="204">
        <v>0</v>
      </c>
      <c r="X20" s="204">
        <v>0</v>
      </c>
      <c r="Y20" s="204">
        <v>0</v>
      </c>
      <c r="Z20" s="275">
        <v>0</v>
      </c>
      <c r="AA20" s="114">
        <v>0</v>
      </c>
      <c r="AB20" s="114">
        <v>0</v>
      </c>
      <c r="AC20" s="222">
        <v>5</v>
      </c>
      <c r="AD20" s="275">
        <v>0</v>
      </c>
      <c r="AE20" s="113">
        <v>0</v>
      </c>
      <c r="AF20" s="114">
        <v>71</v>
      </c>
      <c r="AG20" s="222">
        <v>10</v>
      </c>
      <c r="AH20" s="280">
        <v>0</v>
      </c>
      <c r="AI20" s="204">
        <v>0</v>
      </c>
      <c r="AJ20" s="114">
        <v>0</v>
      </c>
      <c r="AK20" s="204">
        <v>0</v>
      </c>
      <c r="AL20" s="275">
        <v>0</v>
      </c>
      <c r="AM20" s="204">
        <v>0</v>
      </c>
      <c r="AN20" s="204">
        <v>0</v>
      </c>
      <c r="AO20" s="204">
        <v>0</v>
      </c>
      <c r="AP20" s="275">
        <v>0</v>
      </c>
      <c r="AQ20" s="204">
        <v>0</v>
      </c>
      <c r="AR20" s="204">
        <v>0</v>
      </c>
      <c r="AS20" s="204">
        <v>0</v>
      </c>
      <c r="AT20" s="275">
        <v>0</v>
      </c>
      <c r="AU20" s="114">
        <v>0</v>
      </c>
      <c r="AV20" s="114">
        <v>0</v>
      </c>
      <c r="AW20" s="204">
        <v>0</v>
      </c>
      <c r="AX20" s="275">
        <v>0</v>
      </c>
      <c r="AY20" s="204">
        <v>0</v>
      </c>
      <c r="AZ20" s="114">
        <v>0</v>
      </c>
      <c r="BA20" s="204">
        <v>0</v>
      </c>
      <c r="BB20" s="280">
        <v>0</v>
      </c>
      <c r="BC20" s="204">
        <v>0</v>
      </c>
      <c r="BD20" s="114">
        <v>0</v>
      </c>
      <c r="BE20" s="204">
        <v>0</v>
      </c>
      <c r="BF20" s="275">
        <v>0</v>
      </c>
      <c r="BG20" s="204">
        <v>0</v>
      </c>
      <c r="BH20" s="204">
        <v>0</v>
      </c>
      <c r="BI20" s="204">
        <v>0</v>
      </c>
      <c r="BJ20" s="275">
        <v>0</v>
      </c>
      <c r="BK20" s="204">
        <v>0</v>
      </c>
      <c r="BL20" s="204">
        <v>0</v>
      </c>
      <c r="BM20" s="204">
        <v>0</v>
      </c>
      <c r="BN20" s="275">
        <v>0</v>
      </c>
      <c r="BO20" s="204">
        <v>0</v>
      </c>
      <c r="BP20" s="204">
        <v>0</v>
      </c>
      <c r="BQ20" s="204">
        <v>0</v>
      </c>
      <c r="BR20" s="275">
        <v>0</v>
      </c>
      <c r="BS20" s="180"/>
      <c r="BT20" s="180"/>
      <c r="BU20" s="180"/>
    </row>
    <row r="21" spans="1:73" x14ac:dyDescent="0.15">
      <c r="A21" s="277" t="s">
        <v>497</v>
      </c>
      <c r="B21" s="272">
        <v>86</v>
      </c>
      <c r="C21" s="273">
        <v>0</v>
      </c>
      <c r="D21" s="273">
        <v>71</v>
      </c>
      <c r="E21" s="273">
        <v>15</v>
      </c>
      <c r="F21" s="274">
        <v>0</v>
      </c>
      <c r="G21" s="223">
        <v>0</v>
      </c>
      <c r="H21" s="223">
        <v>0</v>
      </c>
      <c r="I21" s="223">
        <v>0</v>
      </c>
      <c r="J21" s="278">
        <v>0</v>
      </c>
      <c r="K21" s="223">
        <v>0</v>
      </c>
      <c r="L21" s="223">
        <v>0</v>
      </c>
      <c r="M21" s="223">
        <v>0</v>
      </c>
      <c r="N21" s="278">
        <v>0</v>
      </c>
      <c r="O21" s="223">
        <v>0</v>
      </c>
      <c r="P21" s="223">
        <v>0</v>
      </c>
      <c r="Q21" s="223">
        <v>0</v>
      </c>
      <c r="R21" s="278">
        <v>0</v>
      </c>
      <c r="S21" s="223">
        <v>0</v>
      </c>
      <c r="T21" s="223">
        <v>0</v>
      </c>
      <c r="U21" s="223">
        <v>0</v>
      </c>
      <c r="V21" s="278">
        <v>0</v>
      </c>
      <c r="W21" s="223">
        <v>0</v>
      </c>
      <c r="X21" s="223">
        <v>0</v>
      </c>
      <c r="Y21" s="223">
        <v>0</v>
      </c>
      <c r="Z21" s="278">
        <v>0</v>
      </c>
      <c r="AA21" s="223">
        <v>0</v>
      </c>
      <c r="AB21" s="223">
        <v>0</v>
      </c>
      <c r="AC21" s="223">
        <v>5</v>
      </c>
      <c r="AD21" s="278">
        <v>0</v>
      </c>
      <c r="AE21" s="279">
        <v>0</v>
      </c>
      <c r="AF21" s="223">
        <v>71</v>
      </c>
      <c r="AG21" s="223">
        <v>10</v>
      </c>
      <c r="AH21" s="278">
        <v>0</v>
      </c>
      <c r="AI21" s="223">
        <v>0</v>
      </c>
      <c r="AJ21" s="223">
        <v>0</v>
      </c>
      <c r="AK21" s="223">
        <v>0</v>
      </c>
      <c r="AL21" s="278">
        <v>0</v>
      </c>
      <c r="AM21" s="223">
        <v>0</v>
      </c>
      <c r="AN21" s="223">
        <v>0</v>
      </c>
      <c r="AO21" s="223">
        <v>0</v>
      </c>
      <c r="AP21" s="278">
        <v>0</v>
      </c>
      <c r="AQ21" s="223">
        <v>0</v>
      </c>
      <c r="AR21" s="223">
        <v>0</v>
      </c>
      <c r="AS21" s="223">
        <v>0</v>
      </c>
      <c r="AT21" s="278">
        <v>0</v>
      </c>
      <c r="AU21" s="223">
        <v>0</v>
      </c>
      <c r="AV21" s="223">
        <v>0</v>
      </c>
      <c r="AW21" s="223">
        <v>0</v>
      </c>
      <c r="AX21" s="278">
        <v>0</v>
      </c>
      <c r="AY21" s="223">
        <v>0</v>
      </c>
      <c r="AZ21" s="223">
        <v>0</v>
      </c>
      <c r="BA21" s="223">
        <v>0</v>
      </c>
      <c r="BB21" s="278">
        <v>0</v>
      </c>
      <c r="BC21" s="223">
        <v>0</v>
      </c>
      <c r="BD21" s="223">
        <v>0</v>
      </c>
      <c r="BE21" s="223">
        <v>0</v>
      </c>
      <c r="BF21" s="278">
        <v>0</v>
      </c>
      <c r="BG21" s="223">
        <v>0</v>
      </c>
      <c r="BH21" s="223">
        <v>0</v>
      </c>
      <c r="BI21" s="223">
        <v>0</v>
      </c>
      <c r="BJ21" s="278">
        <v>0</v>
      </c>
      <c r="BK21" s="223">
        <v>0</v>
      </c>
      <c r="BL21" s="223">
        <v>0</v>
      </c>
      <c r="BM21" s="223">
        <v>0</v>
      </c>
      <c r="BN21" s="278">
        <v>0</v>
      </c>
      <c r="BO21" s="223">
        <v>0</v>
      </c>
      <c r="BP21" s="223">
        <v>0</v>
      </c>
      <c r="BQ21" s="223">
        <v>0</v>
      </c>
      <c r="BR21" s="278">
        <v>0</v>
      </c>
      <c r="BS21" s="180"/>
      <c r="BT21" s="180"/>
      <c r="BU21" s="180"/>
    </row>
    <row r="22" spans="1:73" x14ac:dyDescent="0.15">
      <c r="A22" s="277" t="s">
        <v>498</v>
      </c>
      <c r="B22" s="272">
        <v>0</v>
      </c>
      <c r="C22" s="273">
        <v>0</v>
      </c>
      <c r="D22" s="273">
        <v>0</v>
      </c>
      <c r="E22" s="273">
        <v>0</v>
      </c>
      <c r="F22" s="274">
        <v>0</v>
      </c>
      <c r="G22" s="223">
        <v>0</v>
      </c>
      <c r="H22" s="223">
        <v>0</v>
      </c>
      <c r="I22" s="223">
        <v>0</v>
      </c>
      <c r="J22" s="278">
        <v>0</v>
      </c>
      <c r="K22" s="223">
        <v>0</v>
      </c>
      <c r="L22" s="223">
        <v>0</v>
      </c>
      <c r="M22" s="223">
        <v>0</v>
      </c>
      <c r="N22" s="278">
        <v>0</v>
      </c>
      <c r="O22" s="223">
        <v>0</v>
      </c>
      <c r="P22" s="223">
        <v>0</v>
      </c>
      <c r="Q22" s="223">
        <v>0</v>
      </c>
      <c r="R22" s="278">
        <v>0</v>
      </c>
      <c r="S22" s="223">
        <v>0</v>
      </c>
      <c r="T22" s="223">
        <v>0</v>
      </c>
      <c r="U22" s="223">
        <v>0</v>
      </c>
      <c r="V22" s="278">
        <v>0</v>
      </c>
      <c r="W22" s="223">
        <v>0</v>
      </c>
      <c r="X22" s="223">
        <v>0</v>
      </c>
      <c r="Y22" s="223">
        <v>0</v>
      </c>
      <c r="Z22" s="278">
        <v>0</v>
      </c>
      <c r="AA22" s="223">
        <v>0</v>
      </c>
      <c r="AB22" s="223">
        <v>0</v>
      </c>
      <c r="AC22" s="223">
        <v>0</v>
      </c>
      <c r="AD22" s="278">
        <v>0</v>
      </c>
      <c r="AE22" s="279">
        <v>0</v>
      </c>
      <c r="AF22" s="223">
        <v>0</v>
      </c>
      <c r="AG22" s="223">
        <v>0</v>
      </c>
      <c r="AH22" s="278">
        <v>0</v>
      </c>
      <c r="AI22" s="223">
        <v>0</v>
      </c>
      <c r="AJ22" s="223">
        <v>0</v>
      </c>
      <c r="AK22" s="223">
        <v>0</v>
      </c>
      <c r="AL22" s="278">
        <v>0</v>
      </c>
      <c r="AM22" s="223">
        <v>0</v>
      </c>
      <c r="AN22" s="223">
        <v>0</v>
      </c>
      <c r="AO22" s="223">
        <v>0</v>
      </c>
      <c r="AP22" s="278">
        <v>0</v>
      </c>
      <c r="AQ22" s="223">
        <v>0</v>
      </c>
      <c r="AR22" s="223">
        <v>0</v>
      </c>
      <c r="AS22" s="223">
        <v>0</v>
      </c>
      <c r="AT22" s="278">
        <v>0</v>
      </c>
      <c r="AU22" s="223">
        <v>0</v>
      </c>
      <c r="AV22" s="223">
        <v>0</v>
      </c>
      <c r="AW22" s="223">
        <v>0</v>
      </c>
      <c r="AX22" s="278">
        <v>0</v>
      </c>
      <c r="AY22" s="223">
        <v>0</v>
      </c>
      <c r="AZ22" s="223">
        <v>0</v>
      </c>
      <c r="BA22" s="223">
        <v>0</v>
      </c>
      <c r="BB22" s="278">
        <v>0</v>
      </c>
      <c r="BC22" s="223">
        <v>0</v>
      </c>
      <c r="BD22" s="223">
        <v>0</v>
      </c>
      <c r="BE22" s="223">
        <v>0</v>
      </c>
      <c r="BF22" s="278">
        <v>0</v>
      </c>
      <c r="BG22" s="223">
        <v>0</v>
      </c>
      <c r="BH22" s="223">
        <v>0</v>
      </c>
      <c r="BI22" s="223">
        <v>0</v>
      </c>
      <c r="BJ22" s="278">
        <v>0</v>
      </c>
      <c r="BK22" s="223">
        <v>0</v>
      </c>
      <c r="BL22" s="223">
        <v>0</v>
      </c>
      <c r="BM22" s="223">
        <v>0</v>
      </c>
      <c r="BN22" s="278">
        <v>0</v>
      </c>
      <c r="BO22" s="223">
        <v>0</v>
      </c>
      <c r="BP22" s="223">
        <v>0</v>
      </c>
      <c r="BQ22" s="223">
        <v>0</v>
      </c>
      <c r="BR22" s="278">
        <v>0</v>
      </c>
      <c r="BS22" s="180"/>
      <c r="BT22" s="180"/>
      <c r="BU22" s="180"/>
    </row>
    <row r="23" spans="1:73" x14ac:dyDescent="0.15">
      <c r="A23" s="271" t="s">
        <v>499</v>
      </c>
      <c r="B23" s="272">
        <v>123</v>
      </c>
      <c r="C23" s="283">
        <v>25</v>
      </c>
      <c r="D23" s="283">
        <v>78</v>
      </c>
      <c r="E23" s="283">
        <v>0</v>
      </c>
      <c r="F23" s="284">
        <v>20</v>
      </c>
      <c r="G23" s="204">
        <v>0</v>
      </c>
      <c r="H23" s="204">
        <v>0</v>
      </c>
      <c r="I23" s="204">
        <v>0</v>
      </c>
      <c r="J23" s="275">
        <v>0</v>
      </c>
      <c r="K23" s="204">
        <v>0</v>
      </c>
      <c r="L23" s="204">
        <v>0</v>
      </c>
      <c r="M23" s="204">
        <v>0</v>
      </c>
      <c r="N23" s="275">
        <v>0</v>
      </c>
      <c r="O23" s="204">
        <v>0</v>
      </c>
      <c r="P23" s="114">
        <v>0</v>
      </c>
      <c r="Q23" s="204">
        <v>0</v>
      </c>
      <c r="R23" s="275">
        <v>0</v>
      </c>
      <c r="S23" s="204">
        <v>0</v>
      </c>
      <c r="T23" s="204">
        <v>0</v>
      </c>
      <c r="U23" s="204">
        <v>0</v>
      </c>
      <c r="V23" s="275">
        <v>0</v>
      </c>
      <c r="W23" s="204">
        <v>0</v>
      </c>
      <c r="X23" s="204">
        <v>0</v>
      </c>
      <c r="Y23" s="204">
        <v>0</v>
      </c>
      <c r="Z23" s="275">
        <v>0</v>
      </c>
      <c r="AA23" s="114">
        <v>0</v>
      </c>
      <c r="AB23" s="114">
        <v>0</v>
      </c>
      <c r="AC23" s="222">
        <v>0</v>
      </c>
      <c r="AD23" s="275">
        <v>0</v>
      </c>
      <c r="AE23" s="113">
        <v>25</v>
      </c>
      <c r="AF23" s="114">
        <v>78</v>
      </c>
      <c r="AG23" s="222">
        <v>0</v>
      </c>
      <c r="AH23" s="280">
        <v>20</v>
      </c>
      <c r="AI23" s="204">
        <v>0</v>
      </c>
      <c r="AJ23" s="114">
        <v>0</v>
      </c>
      <c r="AK23" s="204">
        <v>0</v>
      </c>
      <c r="AL23" s="275">
        <v>0</v>
      </c>
      <c r="AM23" s="204">
        <v>0</v>
      </c>
      <c r="AN23" s="204">
        <v>0</v>
      </c>
      <c r="AO23" s="204">
        <v>0</v>
      </c>
      <c r="AP23" s="275">
        <v>0</v>
      </c>
      <c r="AQ23" s="204">
        <v>0</v>
      </c>
      <c r="AR23" s="204">
        <v>0</v>
      </c>
      <c r="AS23" s="204">
        <v>0</v>
      </c>
      <c r="AT23" s="275">
        <v>0</v>
      </c>
      <c r="AU23" s="114">
        <v>0</v>
      </c>
      <c r="AV23" s="114">
        <v>0</v>
      </c>
      <c r="AW23" s="204">
        <v>0</v>
      </c>
      <c r="AX23" s="275">
        <v>0</v>
      </c>
      <c r="AY23" s="204">
        <v>0</v>
      </c>
      <c r="AZ23" s="114">
        <v>0</v>
      </c>
      <c r="BA23" s="204">
        <v>0</v>
      </c>
      <c r="BB23" s="280">
        <v>0</v>
      </c>
      <c r="BC23" s="204">
        <v>0</v>
      </c>
      <c r="BD23" s="114">
        <v>0</v>
      </c>
      <c r="BE23" s="204">
        <v>0</v>
      </c>
      <c r="BF23" s="275">
        <v>0</v>
      </c>
      <c r="BG23" s="204">
        <v>0</v>
      </c>
      <c r="BH23" s="204">
        <v>0</v>
      </c>
      <c r="BI23" s="204">
        <v>0</v>
      </c>
      <c r="BJ23" s="275">
        <v>0</v>
      </c>
      <c r="BK23" s="204">
        <v>0</v>
      </c>
      <c r="BL23" s="204">
        <v>0</v>
      </c>
      <c r="BM23" s="204">
        <v>0</v>
      </c>
      <c r="BN23" s="275">
        <v>0</v>
      </c>
      <c r="BO23" s="204">
        <v>0</v>
      </c>
      <c r="BP23" s="204">
        <v>0</v>
      </c>
      <c r="BQ23" s="204">
        <v>0</v>
      </c>
      <c r="BR23" s="275">
        <v>0</v>
      </c>
      <c r="BS23" s="180"/>
      <c r="BT23" s="180"/>
      <c r="BU23" s="180"/>
    </row>
    <row r="24" spans="1:73" x14ac:dyDescent="0.15">
      <c r="A24" s="277" t="s">
        <v>499</v>
      </c>
      <c r="B24" s="272">
        <v>123</v>
      </c>
      <c r="C24" s="273">
        <v>25</v>
      </c>
      <c r="D24" s="273">
        <v>78</v>
      </c>
      <c r="E24" s="273">
        <v>0</v>
      </c>
      <c r="F24" s="274">
        <v>20</v>
      </c>
      <c r="G24" s="223">
        <v>0</v>
      </c>
      <c r="H24" s="223">
        <v>0</v>
      </c>
      <c r="I24" s="223">
        <v>0</v>
      </c>
      <c r="J24" s="278">
        <v>0</v>
      </c>
      <c r="K24" s="223">
        <v>0</v>
      </c>
      <c r="L24" s="223">
        <v>0</v>
      </c>
      <c r="M24" s="223">
        <v>0</v>
      </c>
      <c r="N24" s="278">
        <v>0</v>
      </c>
      <c r="O24" s="223">
        <v>0</v>
      </c>
      <c r="P24" s="223">
        <v>0</v>
      </c>
      <c r="Q24" s="223">
        <v>0</v>
      </c>
      <c r="R24" s="278">
        <v>0</v>
      </c>
      <c r="S24" s="223">
        <v>0</v>
      </c>
      <c r="T24" s="223">
        <v>0</v>
      </c>
      <c r="U24" s="223">
        <v>0</v>
      </c>
      <c r="V24" s="278">
        <v>0</v>
      </c>
      <c r="W24" s="223">
        <v>0</v>
      </c>
      <c r="X24" s="223">
        <v>0</v>
      </c>
      <c r="Y24" s="223">
        <v>0</v>
      </c>
      <c r="Z24" s="278">
        <v>0</v>
      </c>
      <c r="AA24" s="223">
        <v>0</v>
      </c>
      <c r="AB24" s="223">
        <v>0</v>
      </c>
      <c r="AC24" s="223">
        <v>0</v>
      </c>
      <c r="AD24" s="278">
        <v>0</v>
      </c>
      <c r="AE24" s="279">
        <v>25</v>
      </c>
      <c r="AF24" s="223">
        <v>78</v>
      </c>
      <c r="AG24" s="223">
        <v>0</v>
      </c>
      <c r="AH24" s="278">
        <v>20</v>
      </c>
      <c r="AI24" s="223">
        <v>0</v>
      </c>
      <c r="AJ24" s="223">
        <v>0</v>
      </c>
      <c r="AK24" s="223">
        <v>0</v>
      </c>
      <c r="AL24" s="278">
        <v>0</v>
      </c>
      <c r="AM24" s="223">
        <v>0</v>
      </c>
      <c r="AN24" s="223">
        <v>0</v>
      </c>
      <c r="AO24" s="223">
        <v>0</v>
      </c>
      <c r="AP24" s="278">
        <v>0</v>
      </c>
      <c r="AQ24" s="223">
        <v>0</v>
      </c>
      <c r="AR24" s="223">
        <v>0</v>
      </c>
      <c r="AS24" s="223">
        <v>0</v>
      </c>
      <c r="AT24" s="278">
        <v>0</v>
      </c>
      <c r="AU24" s="223">
        <v>0</v>
      </c>
      <c r="AV24" s="223">
        <v>0</v>
      </c>
      <c r="AW24" s="223">
        <v>0</v>
      </c>
      <c r="AX24" s="278">
        <v>0</v>
      </c>
      <c r="AY24" s="223">
        <v>0</v>
      </c>
      <c r="AZ24" s="223">
        <v>0</v>
      </c>
      <c r="BA24" s="223">
        <v>0</v>
      </c>
      <c r="BB24" s="278">
        <v>0</v>
      </c>
      <c r="BC24" s="223">
        <v>0</v>
      </c>
      <c r="BD24" s="223">
        <v>0</v>
      </c>
      <c r="BE24" s="223">
        <v>0</v>
      </c>
      <c r="BF24" s="278">
        <v>0</v>
      </c>
      <c r="BG24" s="223">
        <v>0</v>
      </c>
      <c r="BH24" s="223">
        <v>0</v>
      </c>
      <c r="BI24" s="223">
        <v>0</v>
      </c>
      <c r="BJ24" s="278">
        <v>0</v>
      </c>
      <c r="BK24" s="223">
        <v>0</v>
      </c>
      <c r="BL24" s="223">
        <v>0</v>
      </c>
      <c r="BM24" s="223">
        <v>0</v>
      </c>
      <c r="BN24" s="278">
        <v>0</v>
      </c>
      <c r="BO24" s="223">
        <v>0</v>
      </c>
      <c r="BP24" s="223">
        <v>0</v>
      </c>
      <c r="BQ24" s="223">
        <v>0</v>
      </c>
      <c r="BR24" s="278">
        <v>0</v>
      </c>
      <c r="BS24" s="180"/>
      <c r="BT24" s="180"/>
      <c r="BU24" s="180"/>
    </row>
    <row r="25" spans="1:73" x14ac:dyDescent="0.15">
      <c r="A25" s="277" t="s">
        <v>500</v>
      </c>
      <c r="B25" s="272">
        <v>0</v>
      </c>
      <c r="C25" s="273">
        <v>0</v>
      </c>
      <c r="D25" s="273">
        <v>0</v>
      </c>
      <c r="E25" s="273">
        <v>0</v>
      </c>
      <c r="F25" s="274">
        <v>0</v>
      </c>
      <c r="G25" s="223">
        <v>0</v>
      </c>
      <c r="H25" s="223">
        <v>0</v>
      </c>
      <c r="I25" s="223">
        <v>0</v>
      </c>
      <c r="J25" s="278">
        <v>0</v>
      </c>
      <c r="K25" s="223">
        <v>0</v>
      </c>
      <c r="L25" s="223">
        <v>0</v>
      </c>
      <c r="M25" s="223">
        <v>0</v>
      </c>
      <c r="N25" s="278">
        <v>0</v>
      </c>
      <c r="O25" s="223">
        <v>0</v>
      </c>
      <c r="P25" s="223">
        <v>0</v>
      </c>
      <c r="Q25" s="223">
        <v>0</v>
      </c>
      <c r="R25" s="278">
        <v>0</v>
      </c>
      <c r="S25" s="223">
        <v>0</v>
      </c>
      <c r="T25" s="223">
        <v>0</v>
      </c>
      <c r="U25" s="223">
        <v>0</v>
      </c>
      <c r="V25" s="278">
        <v>0</v>
      </c>
      <c r="W25" s="223">
        <v>0</v>
      </c>
      <c r="X25" s="223">
        <v>0</v>
      </c>
      <c r="Y25" s="223">
        <v>0</v>
      </c>
      <c r="Z25" s="278">
        <v>0</v>
      </c>
      <c r="AA25" s="223">
        <v>0</v>
      </c>
      <c r="AB25" s="223">
        <v>0</v>
      </c>
      <c r="AC25" s="223">
        <v>0</v>
      </c>
      <c r="AD25" s="278">
        <v>0</v>
      </c>
      <c r="AE25" s="279">
        <v>0</v>
      </c>
      <c r="AF25" s="223">
        <v>0</v>
      </c>
      <c r="AG25" s="223">
        <v>0</v>
      </c>
      <c r="AH25" s="278">
        <v>0</v>
      </c>
      <c r="AI25" s="223">
        <v>0</v>
      </c>
      <c r="AJ25" s="223">
        <v>0</v>
      </c>
      <c r="AK25" s="223">
        <v>0</v>
      </c>
      <c r="AL25" s="278">
        <v>0</v>
      </c>
      <c r="AM25" s="223">
        <v>0</v>
      </c>
      <c r="AN25" s="223">
        <v>0</v>
      </c>
      <c r="AO25" s="223">
        <v>0</v>
      </c>
      <c r="AP25" s="278">
        <v>0</v>
      </c>
      <c r="AQ25" s="223">
        <v>0</v>
      </c>
      <c r="AR25" s="223">
        <v>0</v>
      </c>
      <c r="AS25" s="223">
        <v>0</v>
      </c>
      <c r="AT25" s="278">
        <v>0</v>
      </c>
      <c r="AU25" s="223">
        <v>0</v>
      </c>
      <c r="AV25" s="223">
        <v>0</v>
      </c>
      <c r="AW25" s="223">
        <v>0</v>
      </c>
      <c r="AX25" s="278">
        <v>0</v>
      </c>
      <c r="AY25" s="223">
        <v>0</v>
      </c>
      <c r="AZ25" s="223">
        <v>0</v>
      </c>
      <c r="BA25" s="223">
        <v>0</v>
      </c>
      <c r="BB25" s="278">
        <v>0</v>
      </c>
      <c r="BC25" s="223">
        <v>0</v>
      </c>
      <c r="BD25" s="223">
        <v>0</v>
      </c>
      <c r="BE25" s="223">
        <v>0</v>
      </c>
      <c r="BF25" s="278">
        <v>0</v>
      </c>
      <c r="BG25" s="223">
        <v>0</v>
      </c>
      <c r="BH25" s="223">
        <v>0</v>
      </c>
      <c r="BI25" s="223">
        <v>0</v>
      </c>
      <c r="BJ25" s="278">
        <v>0</v>
      </c>
      <c r="BK25" s="223">
        <v>0</v>
      </c>
      <c r="BL25" s="223">
        <v>0</v>
      </c>
      <c r="BM25" s="223">
        <v>0</v>
      </c>
      <c r="BN25" s="278">
        <v>0</v>
      </c>
      <c r="BO25" s="223">
        <v>0</v>
      </c>
      <c r="BP25" s="223">
        <v>0</v>
      </c>
      <c r="BQ25" s="223">
        <v>0</v>
      </c>
      <c r="BR25" s="278">
        <v>0</v>
      </c>
      <c r="BS25" s="180"/>
      <c r="BT25" s="180"/>
      <c r="BU25" s="180"/>
    </row>
    <row r="26" spans="1:73" x14ac:dyDescent="0.15">
      <c r="A26" s="271" t="s">
        <v>35</v>
      </c>
      <c r="B26" s="272">
        <v>0</v>
      </c>
      <c r="C26" s="283">
        <v>0</v>
      </c>
      <c r="D26" s="283">
        <v>0</v>
      </c>
      <c r="E26" s="283">
        <v>0</v>
      </c>
      <c r="F26" s="284">
        <v>0</v>
      </c>
      <c r="G26" s="204">
        <v>0</v>
      </c>
      <c r="H26" s="204">
        <v>0</v>
      </c>
      <c r="I26" s="204">
        <v>0</v>
      </c>
      <c r="J26" s="275">
        <v>0</v>
      </c>
      <c r="K26" s="204">
        <v>0</v>
      </c>
      <c r="L26" s="204">
        <v>0</v>
      </c>
      <c r="M26" s="204">
        <v>0</v>
      </c>
      <c r="N26" s="275">
        <v>0</v>
      </c>
      <c r="O26" s="204">
        <v>0</v>
      </c>
      <c r="P26" s="114">
        <v>0</v>
      </c>
      <c r="Q26" s="204">
        <v>0</v>
      </c>
      <c r="R26" s="275">
        <v>0</v>
      </c>
      <c r="S26" s="204">
        <v>0</v>
      </c>
      <c r="T26" s="204">
        <v>0</v>
      </c>
      <c r="U26" s="204">
        <v>0</v>
      </c>
      <c r="V26" s="275">
        <v>0</v>
      </c>
      <c r="W26" s="204">
        <v>0</v>
      </c>
      <c r="X26" s="204">
        <v>0</v>
      </c>
      <c r="Y26" s="204">
        <v>0</v>
      </c>
      <c r="Z26" s="275">
        <v>0</v>
      </c>
      <c r="AA26" s="114">
        <v>0</v>
      </c>
      <c r="AB26" s="114">
        <v>0</v>
      </c>
      <c r="AC26" s="222">
        <v>0</v>
      </c>
      <c r="AD26" s="275">
        <v>0</v>
      </c>
      <c r="AE26" s="113">
        <v>0</v>
      </c>
      <c r="AF26" s="114">
        <v>0</v>
      </c>
      <c r="AG26" s="222">
        <v>0</v>
      </c>
      <c r="AH26" s="280">
        <v>0</v>
      </c>
      <c r="AI26" s="204">
        <v>0</v>
      </c>
      <c r="AJ26" s="114">
        <v>0</v>
      </c>
      <c r="AK26" s="204">
        <v>0</v>
      </c>
      <c r="AL26" s="275">
        <v>0</v>
      </c>
      <c r="AM26" s="204">
        <v>0</v>
      </c>
      <c r="AN26" s="204">
        <v>0</v>
      </c>
      <c r="AO26" s="204">
        <v>0</v>
      </c>
      <c r="AP26" s="275">
        <v>0</v>
      </c>
      <c r="AQ26" s="204">
        <v>0</v>
      </c>
      <c r="AR26" s="204">
        <v>0</v>
      </c>
      <c r="AS26" s="204">
        <v>0</v>
      </c>
      <c r="AT26" s="275">
        <v>0</v>
      </c>
      <c r="AU26" s="114">
        <v>0</v>
      </c>
      <c r="AV26" s="114">
        <v>0</v>
      </c>
      <c r="AW26" s="204">
        <v>0</v>
      </c>
      <c r="AX26" s="275">
        <v>0</v>
      </c>
      <c r="AY26" s="204">
        <v>0</v>
      </c>
      <c r="AZ26" s="114">
        <v>0</v>
      </c>
      <c r="BA26" s="204">
        <v>0</v>
      </c>
      <c r="BB26" s="280">
        <v>0</v>
      </c>
      <c r="BC26" s="204">
        <v>0</v>
      </c>
      <c r="BD26" s="114">
        <v>0</v>
      </c>
      <c r="BE26" s="204">
        <v>0</v>
      </c>
      <c r="BF26" s="275">
        <v>0</v>
      </c>
      <c r="BG26" s="204">
        <v>0</v>
      </c>
      <c r="BH26" s="204">
        <v>0</v>
      </c>
      <c r="BI26" s="204">
        <v>0</v>
      </c>
      <c r="BJ26" s="275">
        <v>0</v>
      </c>
      <c r="BK26" s="204">
        <v>0</v>
      </c>
      <c r="BL26" s="204">
        <v>0</v>
      </c>
      <c r="BM26" s="204">
        <v>0</v>
      </c>
      <c r="BN26" s="275">
        <v>0</v>
      </c>
      <c r="BO26" s="204">
        <v>0</v>
      </c>
      <c r="BP26" s="204">
        <v>0</v>
      </c>
      <c r="BQ26" s="204">
        <v>0</v>
      </c>
      <c r="BR26" s="275">
        <v>0</v>
      </c>
      <c r="BS26" s="180"/>
      <c r="BT26" s="180"/>
      <c r="BU26" s="180"/>
    </row>
    <row r="27" spans="1:73" x14ac:dyDescent="0.15">
      <c r="A27" s="277" t="s">
        <v>610</v>
      </c>
      <c r="B27" s="272">
        <v>0</v>
      </c>
      <c r="C27" s="273">
        <v>0</v>
      </c>
      <c r="D27" s="273">
        <v>0</v>
      </c>
      <c r="E27" s="273">
        <v>0</v>
      </c>
      <c r="F27" s="274">
        <v>0</v>
      </c>
      <c r="G27" s="204">
        <v>0</v>
      </c>
      <c r="H27" s="204">
        <v>0</v>
      </c>
      <c r="I27" s="204">
        <v>0</v>
      </c>
      <c r="J27" s="275">
        <v>0</v>
      </c>
      <c r="K27" s="204">
        <v>0</v>
      </c>
      <c r="L27" s="204">
        <v>0</v>
      </c>
      <c r="M27" s="204">
        <v>0</v>
      </c>
      <c r="N27" s="275">
        <v>0</v>
      </c>
      <c r="O27" s="204">
        <v>0</v>
      </c>
      <c r="P27" s="223">
        <v>0</v>
      </c>
      <c r="Q27" s="204">
        <v>0</v>
      </c>
      <c r="R27" s="275">
        <v>0</v>
      </c>
      <c r="S27" s="204">
        <v>0</v>
      </c>
      <c r="T27" s="204">
        <v>0</v>
      </c>
      <c r="U27" s="204">
        <v>0</v>
      </c>
      <c r="V27" s="275">
        <v>0</v>
      </c>
      <c r="W27" s="204">
        <v>0</v>
      </c>
      <c r="X27" s="204">
        <v>0</v>
      </c>
      <c r="Y27" s="204">
        <v>0</v>
      </c>
      <c r="Z27" s="275">
        <v>0</v>
      </c>
      <c r="AA27" s="223">
        <v>0</v>
      </c>
      <c r="AB27" s="223">
        <v>0</v>
      </c>
      <c r="AC27" s="222">
        <v>0</v>
      </c>
      <c r="AD27" s="275">
        <v>0</v>
      </c>
      <c r="AE27" s="279">
        <v>0</v>
      </c>
      <c r="AF27" s="223">
        <v>0</v>
      </c>
      <c r="AG27" s="222">
        <v>0</v>
      </c>
      <c r="AH27" s="280">
        <v>0</v>
      </c>
      <c r="AI27" s="204">
        <v>0</v>
      </c>
      <c r="AJ27" s="223">
        <v>0</v>
      </c>
      <c r="AK27" s="204">
        <v>0</v>
      </c>
      <c r="AL27" s="275">
        <v>0</v>
      </c>
      <c r="AM27" s="204">
        <v>0</v>
      </c>
      <c r="AN27" s="204">
        <v>0</v>
      </c>
      <c r="AO27" s="204">
        <v>0</v>
      </c>
      <c r="AP27" s="275">
        <v>0</v>
      </c>
      <c r="AQ27" s="204">
        <v>0</v>
      </c>
      <c r="AR27" s="204">
        <v>0</v>
      </c>
      <c r="AS27" s="204">
        <v>0</v>
      </c>
      <c r="AT27" s="275">
        <v>0</v>
      </c>
      <c r="AU27" s="223">
        <v>0</v>
      </c>
      <c r="AV27" s="223">
        <v>0</v>
      </c>
      <c r="AW27" s="204">
        <v>0</v>
      </c>
      <c r="AX27" s="275">
        <v>0</v>
      </c>
      <c r="AY27" s="204">
        <v>0</v>
      </c>
      <c r="AZ27" s="223">
        <v>0</v>
      </c>
      <c r="BA27" s="204">
        <v>0</v>
      </c>
      <c r="BB27" s="280">
        <v>0</v>
      </c>
      <c r="BC27" s="204">
        <v>0</v>
      </c>
      <c r="BD27" s="223">
        <v>0</v>
      </c>
      <c r="BE27" s="204">
        <v>0</v>
      </c>
      <c r="BF27" s="275">
        <v>0</v>
      </c>
      <c r="BG27" s="204">
        <v>0</v>
      </c>
      <c r="BH27" s="204">
        <v>0</v>
      </c>
      <c r="BI27" s="204">
        <v>0</v>
      </c>
      <c r="BJ27" s="275">
        <v>0</v>
      </c>
      <c r="BK27" s="204">
        <v>0</v>
      </c>
      <c r="BL27" s="204">
        <v>0</v>
      </c>
      <c r="BM27" s="204">
        <v>0</v>
      </c>
      <c r="BN27" s="275">
        <v>0</v>
      </c>
      <c r="BO27" s="204">
        <v>0</v>
      </c>
      <c r="BP27" s="204">
        <v>0</v>
      </c>
      <c r="BQ27" s="204">
        <v>0</v>
      </c>
      <c r="BR27" s="275">
        <v>0</v>
      </c>
      <c r="BS27" s="180"/>
      <c r="BT27" s="180"/>
      <c r="BU27" s="180"/>
    </row>
    <row r="28" spans="1:73" x14ac:dyDescent="0.15">
      <c r="A28" s="271" t="s">
        <v>501</v>
      </c>
      <c r="B28" s="272">
        <v>165</v>
      </c>
      <c r="C28" s="273">
        <v>0</v>
      </c>
      <c r="D28" s="273">
        <v>97</v>
      </c>
      <c r="E28" s="273">
        <v>0</v>
      </c>
      <c r="F28" s="274">
        <v>68</v>
      </c>
      <c r="G28" s="204">
        <v>0</v>
      </c>
      <c r="H28" s="204">
        <v>0</v>
      </c>
      <c r="I28" s="204">
        <v>0</v>
      </c>
      <c r="J28" s="275">
        <v>0</v>
      </c>
      <c r="K28" s="204">
        <v>0</v>
      </c>
      <c r="L28" s="204">
        <v>0</v>
      </c>
      <c r="M28" s="204">
        <v>0</v>
      </c>
      <c r="N28" s="275">
        <v>0</v>
      </c>
      <c r="O28" s="204">
        <v>0</v>
      </c>
      <c r="P28" s="114">
        <v>0</v>
      </c>
      <c r="Q28" s="204">
        <v>0</v>
      </c>
      <c r="R28" s="275">
        <v>0</v>
      </c>
      <c r="S28" s="204">
        <v>0</v>
      </c>
      <c r="T28" s="204">
        <v>0</v>
      </c>
      <c r="U28" s="204">
        <v>0</v>
      </c>
      <c r="V28" s="275">
        <v>0</v>
      </c>
      <c r="W28" s="204">
        <v>0</v>
      </c>
      <c r="X28" s="204">
        <v>0</v>
      </c>
      <c r="Y28" s="204">
        <v>0</v>
      </c>
      <c r="Z28" s="275">
        <v>0</v>
      </c>
      <c r="AA28" s="114">
        <v>0</v>
      </c>
      <c r="AB28" s="114">
        <v>16</v>
      </c>
      <c r="AC28" s="222">
        <v>0</v>
      </c>
      <c r="AD28" s="275">
        <v>0</v>
      </c>
      <c r="AE28" s="113">
        <v>0</v>
      </c>
      <c r="AF28" s="114">
        <v>74</v>
      </c>
      <c r="AG28" s="222">
        <v>0</v>
      </c>
      <c r="AH28" s="280">
        <v>68</v>
      </c>
      <c r="AI28" s="204">
        <v>0</v>
      </c>
      <c r="AJ28" s="114">
        <v>7</v>
      </c>
      <c r="AK28" s="204">
        <v>0</v>
      </c>
      <c r="AL28" s="275">
        <v>0</v>
      </c>
      <c r="AM28" s="204">
        <v>0</v>
      </c>
      <c r="AN28" s="204">
        <v>0</v>
      </c>
      <c r="AO28" s="204">
        <v>0</v>
      </c>
      <c r="AP28" s="275">
        <v>0</v>
      </c>
      <c r="AQ28" s="204">
        <v>0</v>
      </c>
      <c r="AR28" s="204">
        <v>0</v>
      </c>
      <c r="AS28" s="204">
        <v>0</v>
      </c>
      <c r="AT28" s="275">
        <v>0</v>
      </c>
      <c r="AU28" s="114">
        <v>0</v>
      </c>
      <c r="AV28" s="114">
        <v>0</v>
      </c>
      <c r="AW28" s="204">
        <v>0</v>
      </c>
      <c r="AX28" s="275">
        <v>0</v>
      </c>
      <c r="AY28" s="204">
        <v>0</v>
      </c>
      <c r="AZ28" s="114">
        <v>0</v>
      </c>
      <c r="BA28" s="204">
        <v>0</v>
      </c>
      <c r="BB28" s="280">
        <v>0</v>
      </c>
      <c r="BC28" s="204">
        <v>0</v>
      </c>
      <c r="BD28" s="114">
        <v>0</v>
      </c>
      <c r="BE28" s="204">
        <v>0</v>
      </c>
      <c r="BF28" s="275">
        <v>0</v>
      </c>
      <c r="BG28" s="204">
        <v>0</v>
      </c>
      <c r="BH28" s="204">
        <v>0</v>
      </c>
      <c r="BI28" s="204">
        <v>0</v>
      </c>
      <c r="BJ28" s="275">
        <v>0</v>
      </c>
      <c r="BK28" s="204">
        <v>0</v>
      </c>
      <c r="BL28" s="204">
        <v>0</v>
      </c>
      <c r="BM28" s="204">
        <v>0</v>
      </c>
      <c r="BN28" s="275">
        <v>0</v>
      </c>
      <c r="BO28" s="204">
        <v>0</v>
      </c>
      <c r="BP28" s="204">
        <v>0</v>
      </c>
      <c r="BQ28" s="204">
        <v>0</v>
      </c>
      <c r="BR28" s="275">
        <v>0</v>
      </c>
      <c r="BS28" s="180"/>
      <c r="BT28" s="180"/>
      <c r="BU28" s="180"/>
    </row>
    <row r="29" spans="1:73" x14ac:dyDescent="0.15">
      <c r="A29" s="277" t="s">
        <v>502</v>
      </c>
      <c r="B29" s="272">
        <v>10</v>
      </c>
      <c r="C29" s="273">
        <v>0</v>
      </c>
      <c r="D29" s="273">
        <v>0</v>
      </c>
      <c r="E29" s="273">
        <v>0</v>
      </c>
      <c r="F29" s="274">
        <v>10</v>
      </c>
      <c r="G29" s="223">
        <v>0</v>
      </c>
      <c r="H29" s="223">
        <v>0</v>
      </c>
      <c r="I29" s="223">
        <v>0</v>
      </c>
      <c r="J29" s="278">
        <v>0</v>
      </c>
      <c r="K29" s="223">
        <v>0</v>
      </c>
      <c r="L29" s="223">
        <v>0</v>
      </c>
      <c r="M29" s="223">
        <v>0</v>
      </c>
      <c r="N29" s="278">
        <v>0</v>
      </c>
      <c r="O29" s="223">
        <v>0</v>
      </c>
      <c r="P29" s="223">
        <v>0</v>
      </c>
      <c r="Q29" s="223">
        <v>0</v>
      </c>
      <c r="R29" s="278">
        <v>0</v>
      </c>
      <c r="S29" s="223">
        <v>0</v>
      </c>
      <c r="T29" s="223">
        <v>0</v>
      </c>
      <c r="U29" s="223">
        <v>0</v>
      </c>
      <c r="V29" s="278">
        <v>0</v>
      </c>
      <c r="W29" s="223">
        <v>0</v>
      </c>
      <c r="X29" s="223">
        <v>0</v>
      </c>
      <c r="Y29" s="223">
        <v>0</v>
      </c>
      <c r="Z29" s="278">
        <v>0</v>
      </c>
      <c r="AA29" s="223">
        <v>0</v>
      </c>
      <c r="AB29" s="223">
        <v>0</v>
      </c>
      <c r="AC29" s="223">
        <v>0</v>
      </c>
      <c r="AD29" s="278">
        <v>0</v>
      </c>
      <c r="AE29" s="279">
        <v>0</v>
      </c>
      <c r="AF29" s="223">
        <v>0</v>
      </c>
      <c r="AG29" s="223">
        <v>0</v>
      </c>
      <c r="AH29" s="278">
        <v>10</v>
      </c>
      <c r="AI29" s="223">
        <v>0</v>
      </c>
      <c r="AJ29" s="223">
        <v>0</v>
      </c>
      <c r="AK29" s="223">
        <v>0</v>
      </c>
      <c r="AL29" s="278">
        <v>0</v>
      </c>
      <c r="AM29" s="223">
        <v>0</v>
      </c>
      <c r="AN29" s="223">
        <v>0</v>
      </c>
      <c r="AO29" s="223">
        <v>0</v>
      </c>
      <c r="AP29" s="278">
        <v>0</v>
      </c>
      <c r="AQ29" s="223">
        <v>0</v>
      </c>
      <c r="AR29" s="223">
        <v>0</v>
      </c>
      <c r="AS29" s="223">
        <v>0</v>
      </c>
      <c r="AT29" s="278">
        <v>0</v>
      </c>
      <c r="AU29" s="223">
        <v>0</v>
      </c>
      <c r="AV29" s="223">
        <v>0</v>
      </c>
      <c r="AW29" s="223">
        <v>0</v>
      </c>
      <c r="AX29" s="278">
        <v>0</v>
      </c>
      <c r="AY29" s="223">
        <v>0</v>
      </c>
      <c r="AZ29" s="223">
        <v>0</v>
      </c>
      <c r="BA29" s="223">
        <v>0</v>
      </c>
      <c r="BB29" s="278">
        <v>0</v>
      </c>
      <c r="BC29" s="223">
        <v>0</v>
      </c>
      <c r="BD29" s="223">
        <v>0</v>
      </c>
      <c r="BE29" s="223">
        <v>0</v>
      </c>
      <c r="BF29" s="278">
        <v>0</v>
      </c>
      <c r="BG29" s="223">
        <v>0</v>
      </c>
      <c r="BH29" s="223">
        <v>0</v>
      </c>
      <c r="BI29" s="223">
        <v>0</v>
      </c>
      <c r="BJ29" s="278">
        <v>0</v>
      </c>
      <c r="BK29" s="223">
        <v>0</v>
      </c>
      <c r="BL29" s="223">
        <v>0</v>
      </c>
      <c r="BM29" s="223">
        <v>0</v>
      </c>
      <c r="BN29" s="278">
        <v>0</v>
      </c>
      <c r="BO29" s="223">
        <v>0</v>
      </c>
      <c r="BP29" s="223">
        <v>0</v>
      </c>
      <c r="BQ29" s="223">
        <v>0</v>
      </c>
      <c r="BR29" s="278">
        <v>0</v>
      </c>
      <c r="BS29" s="180"/>
      <c r="BT29" s="180"/>
      <c r="BU29" s="180"/>
    </row>
    <row r="30" spans="1:73" x14ac:dyDescent="0.15">
      <c r="A30" s="277" t="s">
        <v>503</v>
      </c>
      <c r="B30" s="272">
        <v>82</v>
      </c>
      <c r="C30" s="273">
        <v>0</v>
      </c>
      <c r="D30" s="273">
        <v>66</v>
      </c>
      <c r="E30" s="273">
        <v>0</v>
      </c>
      <c r="F30" s="274">
        <v>16</v>
      </c>
      <c r="G30" s="223">
        <v>0</v>
      </c>
      <c r="H30" s="223">
        <v>0</v>
      </c>
      <c r="I30" s="223">
        <v>0</v>
      </c>
      <c r="J30" s="278">
        <v>0</v>
      </c>
      <c r="K30" s="223">
        <v>0</v>
      </c>
      <c r="L30" s="223">
        <v>0</v>
      </c>
      <c r="M30" s="223">
        <v>0</v>
      </c>
      <c r="N30" s="278">
        <v>0</v>
      </c>
      <c r="O30" s="223">
        <v>0</v>
      </c>
      <c r="P30" s="223">
        <v>0</v>
      </c>
      <c r="Q30" s="223">
        <v>0</v>
      </c>
      <c r="R30" s="278">
        <v>0</v>
      </c>
      <c r="S30" s="223">
        <v>0</v>
      </c>
      <c r="T30" s="223">
        <v>0</v>
      </c>
      <c r="U30" s="223">
        <v>0</v>
      </c>
      <c r="V30" s="278">
        <v>0</v>
      </c>
      <c r="W30" s="223">
        <v>0</v>
      </c>
      <c r="X30" s="223">
        <v>0</v>
      </c>
      <c r="Y30" s="223">
        <v>0</v>
      </c>
      <c r="Z30" s="278">
        <v>0</v>
      </c>
      <c r="AA30" s="223">
        <v>0</v>
      </c>
      <c r="AB30" s="223">
        <v>16</v>
      </c>
      <c r="AC30" s="223">
        <v>0</v>
      </c>
      <c r="AD30" s="278">
        <v>0</v>
      </c>
      <c r="AE30" s="279">
        <v>0</v>
      </c>
      <c r="AF30" s="223">
        <v>50</v>
      </c>
      <c r="AG30" s="223">
        <v>0</v>
      </c>
      <c r="AH30" s="278">
        <v>16</v>
      </c>
      <c r="AI30" s="223">
        <v>0</v>
      </c>
      <c r="AJ30" s="223">
        <v>0</v>
      </c>
      <c r="AK30" s="223">
        <v>0</v>
      </c>
      <c r="AL30" s="278">
        <v>0</v>
      </c>
      <c r="AM30" s="223">
        <v>0</v>
      </c>
      <c r="AN30" s="223">
        <v>0</v>
      </c>
      <c r="AO30" s="223">
        <v>0</v>
      </c>
      <c r="AP30" s="278">
        <v>0</v>
      </c>
      <c r="AQ30" s="223">
        <v>0</v>
      </c>
      <c r="AR30" s="223">
        <v>0</v>
      </c>
      <c r="AS30" s="223">
        <v>0</v>
      </c>
      <c r="AT30" s="278">
        <v>0</v>
      </c>
      <c r="AU30" s="223">
        <v>0</v>
      </c>
      <c r="AV30" s="223">
        <v>0</v>
      </c>
      <c r="AW30" s="223">
        <v>0</v>
      </c>
      <c r="AX30" s="278">
        <v>0</v>
      </c>
      <c r="AY30" s="223">
        <v>0</v>
      </c>
      <c r="AZ30" s="223">
        <v>0</v>
      </c>
      <c r="BA30" s="223">
        <v>0</v>
      </c>
      <c r="BB30" s="278">
        <v>0</v>
      </c>
      <c r="BC30" s="223">
        <v>0</v>
      </c>
      <c r="BD30" s="223">
        <v>0</v>
      </c>
      <c r="BE30" s="223">
        <v>0</v>
      </c>
      <c r="BF30" s="278">
        <v>0</v>
      </c>
      <c r="BG30" s="223">
        <v>0</v>
      </c>
      <c r="BH30" s="223">
        <v>0</v>
      </c>
      <c r="BI30" s="223">
        <v>0</v>
      </c>
      <c r="BJ30" s="278">
        <v>0</v>
      </c>
      <c r="BK30" s="223">
        <v>0</v>
      </c>
      <c r="BL30" s="223">
        <v>0</v>
      </c>
      <c r="BM30" s="223">
        <v>0</v>
      </c>
      <c r="BN30" s="278">
        <v>0</v>
      </c>
      <c r="BO30" s="223">
        <v>0</v>
      </c>
      <c r="BP30" s="223">
        <v>0</v>
      </c>
      <c r="BQ30" s="223">
        <v>0</v>
      </c>
      <c r="BR30" s="278">
        <v>0</v>
      </c>
      <c r="BS30" s="180"/>
      <c r="BT30" s="180"/>
      <c r="BU30" s="180"/>
    </row>
    <row r="31" spans="1:73" x14ac:dyDescent="0.15">
      <c r="A31" s="277" t="s">
        <v>576</v>
      </c>
      <c r="B31" s="272">
        <v>73</v>
      </c>
      <c r="C31" s="273">
        <v>0</v>
      </c>
      <c r="D31" s="273">
        <v>31</v>
      </c>
      <c r="E31" s="273">
        <v>0</v>
      </c>
      <c r="F31" s="274">
        <v>42</v>
      </c>
      <c r="G31" s="223">
        <v>0</v>
      </c>
      <c r="H31" s="223">
        <v>0</v>
      </c>
      <c r="I31" s="223">
        <v>0</v>
      </c>
      <c r="J31" s="278">
        <v>0</v>
      </c>
      <c r="K31" s="223">
        <v>0</v>
      </c>
      <c r="L31" s="223">
        <v>0</v>
      </c>
      <c r="M31" s="223">
        <v>0</v>
      </c>
      <c r="N31" s="278">
        <v>0</v>
      </c>
      <c r="O31" s="223">
        <v>0</v>
      </c>
      <c r="P31" s="223">
        <v>0</v>
      </c>
      <c r="Q31" s="223">
        <v>0</v>
      </c>
      <c r="R31" s="278">
        <v>0</v>
      </c>
      <c r="S31" s="223">
        <v>0</v>
      </c>
      <c r="T31" s="223">
        <v>0</v>
      </c>
      <c r="U31" s="223">
        <v>0</v>
      </c>
      <c r="V31" s="278">
        <v>0</v>
      </c>
      <c r="W31" s="223">
        <v>0</v>
      </c>
      <c r="X31" s="223">
        <v>0</v>
      </c>
      <c r="Y31" s="223">
        <v>0</v>
      </c>
      <c r="Z31" s="278">
        <v>0</v>
      </c>
      <c r="AA31" s="223">
        <v>0</v>
      </c>
      <c r="AB31" s="223">
        <v>0</v>
      </c>
      <c r="AC31" s="223">
        <v>0</v>
      </c>
      <c r="AD31" s="278">
        <v>0</v>
      </c>
      <c r="AE31" s="279">
        <v>0</v>
      </c>
      <c r="AF31" s="223">
        <v>24</v>
      </c>
      <c r="AG31" s="223">
        <v>0</v>
      </c>
      <c r="AH31" s="278">
        <v>42</v>
      </c>
      <c r="AI31" s="223">
        <v>0</v>
      </c>
      <c r="AJ31" s="223">
        <v>7</v>
      </c>
      <c r="AK31" s="223">
        <v>0</v>
      </c>
      <c r="AL31" s="278">
        <v>0</v>
      </c>
      <c r="AM31" s="223">
        <v>0</v>
      </c>
      <c r="AN31" s="223">
        <v>0</v>
      </c>
      <c r="AO31" s="223">
        <v>0</v>
      </c>
      <c r="AP31" s="278">
        <v>0</v>
      </c>
      <c r="AQ31" s="223">
        <v>0</v>
      </c>
      <c r="AR31" s="223">
        <v>0</v>
      </c>
      <c r="AS31" s="223">
        <v>0</v>
      </c>
      <c r="AT31" s="278">
        <v>0</v>
      </c>
      <c r="AU31" s="223">
        <v>0</v>
      </c>
      <c r="AV31" s="223">
        <v>0</v>
      </c>
      <c r="AW31" s="223">
        <v>0</v>
      </c>
      <c r="AX31" s="278">
        <v>0</v>
      </c>
      <c r="AY31" s="223">
        <v>0</v>
      </c>
      <c r="AZ31" s="223">
        <v>0</v>
      </c>
      <c r="BA31" s="223">
        <v>0</v>
      </c>
      <c r="BB31" s="278">
        <v>0</v>
      </c>
      <c r="BC31" s="223">
        <v>0</v>
      </c>
      <c r="BD31" s="223">
        <v>0</v>
      </c>
      <c r="BE31" s="223">
        <v>0</v>
      </c>
      <c r="BF31" s="278">
        <v>0</v>
      </c>
      <c r="BG31" s="223">
        <v>0</v>
      </c>
      <c r="BH31" s="223">
        <v>0</v>
      </c>
      <c r="BI31" s="223">
        <v>0</v>
      </c>
      <c r="BJ31" s="278">
        <v>0</v>
      </c>
      <c r="BK31" s="223">
        <v>0</v>
      </c>
      <c r="BL31" s="223">
        <v>0</v>
      </c>
      <c r="BM31" s="223">
        <v>0</v>
      </c>
      <c r="BN31" s="278">
        <v>0</v>
      </c>
      <c r="BO31" s="223">
        <v>0</v>
      </c>
      <c r="BP31" s="223">
        <v>0</v>
      </c>
      <c r="BQ31" s="223">
        <v>0</v>
      </c>
      <c r="BR31" s="278">
        <v>0</v>
      </c>
      <c r="BS31" s="180"/>
      <c r="BT31" s="180"/>
      <c r="BU31" s="180"/>
    </row>
    <row r="32" spans="1:73" x14ac:dyDescent="0.15">
      <c r="A32" s="271" t="s">
        <v>505</v>
      </c>
      <c r="B32" s="272">
        <v>271</v>
      </c>
      <c r="C32" s="273">
        <v>0</v>
      </c>
      <c r="D32" s="273">
        <v>214</v>
      </c>
      <c r="E32" s="273">
        <v>38</v>
      </c>
      <c r="F32" s="274">
        <v>19</v>
      </c>
      <c r="G32" s="204">
        <v>0</v>
      </c>
      <c r="H32" s="204">
        <v>0</v>
      </c>
      <c r="I32" s="204">
        <v>0</v>
      </c>
      <c r="J32" s="275">
        <v>0</v>
      </c>
      <c r="K32" s="204">
        <v>0</v>
      </c>
      <c r="L32" s="204">
        <v>0</v>
      </c>
      <c r="M32" s="204">
        <v>0</v>
      </c>
      <c r="N32" s="275">
        <v>0</v>
      </c>
      <c r="O32" s="204">
        <v>0</v>
      </c>
      <c r="P32" s="114">
        <v>0</v>
      </c>
      <c r="Q32" s="204">
        <v>0</v>
      </c>
      <c r="R32" s="275">
        <v>0</v>
      </c>
      <c r="S32" s="204">
        <v>0</v>
      </c>
      <c r="T32" s="204">
        <v>0</v>
      </c>
      <c r="U32" s="204">
        <v>0</v>
      </c>
      <c r="V32" s="275">
        <v>0</v>
      </c>
      <c r="W32" s="204">
        <v>0</v>
      </c>
      <c r="X32" s="204">
        <v>0</v>
      </c>
      <c r="Y32" s="204">
        <v>0</v>
      </c>
      <c r="Z32" s="275">
        <v>0</v>
      </c>
      <c r="AA32" s="114">
        <v>0</v>
      </c>
      <c r="AB32" s="114">
        <v>73</v>
      </c>
      <c r="AC32" s="222">
        <v>0</v>
      </c>
      <c r="AD32" s="275">
        <v>0</v>
      </c>
      <c r="AE32" s="113">
        <v>0</v>
      </c>
      <c r="AF32" s="114">
        <v>120</v>
      </c>
      <c r="AG32" s="222">
        <v>38</v>
      </c>
      <c r="AH32" s="280">
        <v>19</v>
      </c>
      <c r="AI32" s="204">
        <v>0</v>
      </c>
      <c r="AJ32" s="114">
        <v>0</v>
      </c>
      <c r="AK32" s="204">
        <v>0</v>
      </c>
      <c r="AL32" s="275">
        <v>0</v>
      </c>
      <c r="AM32" s="204">
        <v>0</v>
      </c>
      <c r="AN32" s="204">
        <v>0</v>
      </c>
      <c r="AO32" s="204">
        <v>0</v>
      </c>
      <c r="AP32" s="275">
        <v>0</v>
      </c>
      <c r="AQ32" s="204">
        <v>0</v>
      </c>
      <c r="AR32" s="204">
        <v>0</v>
      </c>
      <c r="AS32" s="204">
        <v>0</v>
      </c>
      <c r="AT32" s="275">
        <v>0</v>
      </c>
      <c r="AU32" s="114">
        <v>0</v>
      </c>
      <c r="AV32" s="114">
        <v>21</v>
      </c>
      <c r="AW32" s="204">
        <v>0</v>
      </c>
      <c r="AX32" s="275">
        <v>0</v>
      </c>
      <c r="AY32" s="204">
        <v>0</v>
      </c>
      <c r="AZ32" s="114">
        <v>0</v>
      </c>
      <c r="BA32" s="204">
        <v>0</v>
      </c>
      <c r="BB32" s="280">
        <v>0</v>
      </c>
      <c r="BC32" s="204">
        <v>0</v>
      </c>
      <c r="BD32" s="114">
        <v>0</v>
      </c>
      <c r="BE32" s="204">
        <v>0</v>
      </c>
      <c r="BF32" s="275">
        <v>0</v>
      </c>
      <c r="BG32" s="204">
        <v>0</v>
      </c>
      <c r="BH32" s="204">
        <v>0</v>
      </c>
      <c r="BI32" s="204">
        <v>0</v>
      </c>
      <c r="BJ32" s="275">
        <v>0</v>
      </c>
      <c r="BK32" s="204">
        <v>0</v>
      </c>
      <c r="BL32" s="204">
        <v>0</v>
      </c>
      <c r="BM32" s="204">
        <v>0</v>
      </c>
      <c r="BN32" s="275">
        <v>0</v>
      </c>
      <c r="BO32" s="204">
        <v>0</v>
      </c>
      <c r="BP32" s="204">
        <v>0</v>
      </c>
      <c r="BQ32" s="204">
        <v>0</v>
      </c>
      <c r="BR32" s="275">
        <v>0</v>
      </c>
      <c r="BS32" s="180"/>
      <c r="BT32" s="180"/>
      <c r="BU32" s="180"/>
    </row>
    <row r="33" spans="1:73" x14ac:dyDescent="0.15">
      <c r="A33" s="277" t="s">
        <v>506</v>
      </c>
      <c r="B33" s="272">
        <v>118</v>
      </c>
      <c r="C33" s="273">
        <v>0</v>
      </c>
      <c r="D33" s="273">
        <v>74</v>
      </c>
      <c r="E33" s="273">
        <v>38</v>
      </c>
      <c r="F33" s="274">
        <v>6</v>
      </c>
      <c r="G33" s="223">
        <v>0</v>
      </c>
      <c r="H33" s="223">
        <v>0</v>
      </c>
      <c r="I33" s="223">
        <v>0</v>
      </c>
      <c r="J33" s="278">
        <v>0</v>
      </c>
      <c r="K33" s="223">
        <v>0</v>
      </c>
      <c r="L33" s="223">
        <v>0</v>
      </c>
      <c r="M33" s="223">
        <v>0</v>
      </c>
      <c r="N33" s="278">
        <v>0</v>
      </c>
      <c r="O33" s="223">
        <v>0</v>
      </c>
      <c r="P33" s="223">
        <v>0</v>
      </c>
      <c r="Q33" s="223">
        <v>0</v>
      </c>
      <c r="R33" s="278">
        <v>0</v>
      </c>
      <c r="S33" s="223">
        <v>0</v>
      </c>
      <c r="T33" s="223">
        <v>0</v>
      </c>
      <c r="U33" s="223">
        <v>0</v>
      </c>
      <c r="V33" s="278">
        <v>0</v>
      </c>
      <c r="W33" s="223">
        <v>0</v>
      </c>
      <c r="X33" s="223">
        <v>0</v>
      </c>
      <c r="Y33" s="223">
        <v>0</v>
      </c>
      <c r="Z33" s="278">
        <v>0</v>
      </c>
      <c r="AA33" s="223">
        <v>0</v>
      </c>
      <c r="AB33" s="223">
        <v>31</v>
      </c>
      <c r="AC33" s="223">
        <v>0</v>
      </c>
      <c r="AD33" s="278">
        <v>0</v>
      </c>
      <c r="AE33" s="279">
        <v>0</v>
      </c>
      <c r="AF33" s="223">
        <v>43</v>
      </c>
      <c r="AG33" s="223">
        <v>38</v>
      </c>
      <c r="AH33" s="278">
        <v>6</v>
      </c>
      <c r="AI33" s="223">
        <v>0</v>
      </c>
      <c r="AJ33" s="223">
        <v>0</v>
      </c>
      <c r="AK33" s="223">
        <v>0</v>
      </c>
      <c r="AL33" s="278">
        <v>0</v>
      </c>
      <c r="AM33" s="223">
        <v>0</v>
      </c>
      <c r="AN33" s="223">
        <v>0</v>
      </c>
      <c r="AO33" s="223">
        <v>0</v>
      </c>
      <c r="AP33" s="278">
        <v>0</v>
      </c>
      <c r="AQ33" s="223">
        <v>0</v>
      </c>
      <c r="AR33" s="223">
        <v>0</v>
      </c>
      <c r="AS33" s="223">
        <v>0</v>
      </c>
      <c r="AT33" s="278">
        <v>0</v>
      </c>
      <c r="AU33" s="223">
        <v>0</v>
      </c>
      <c r="AV33" s="223">
        <v>0</v>
      </c>
      <c r="AW33" s="223">
        <v>0</v>
      </c>
      <c r="AX33" s="278">
        <v>0</v>
      </c>
      <c r="AY33" s="223">
        <v>0</v>
      </c>
      <c r="AZ33" s="223">
        <v>0</v>
      </c>
      <c r="BA33" s="223">
        <v>0</v>
      </c>
      <c r="BB33" s="278">
        <v>0</v>
      </c>
      <c r="BC33" s="223">
        <v>0</v>
      </c>
      <c r="BD33" s="223">
        <v>0</v>
      </c>
      <c r="BE33" s="223">
        <v>0</v>
      </c>
      <c r="BF33" s="278">
        <v>0</v>
      </c>
      <c r="BG33" s="223">
        <v>0</v>
      </c>
      <c r="BH33" s="223">
        <v>0</v>
      </c>
      <c r="BI33" s="223">
        <v>0</v>
      </c>
      <c r="BJ33" s="278">
        <v>0</v>
      </c>
      <c r="BK33" s="223">
        <v>0</v>
      </c>
      <c r="BL33" s="223">
        <v>0</v>
      </c>
      <c r="BM33" s="223">
        <v>0</v>
      </c>
      <c r="BN33" s="278">
        <v>0</v>
      </c>
      <c r="BO33" s="223">
        <v>0</v>
      </c>
      <c r="BP33" s="223">
        <v>0</v>
      </c>
      <c r="BQ33" s="223">
        <v>0</v>
      </c>
      <c r="BR33" s="278">
        <v>0</v>
      </c>
      <c r="BS33" s="180"/>
      <c r="BT33" s="180"/>
      <c r="BU33" s="180"/>
    </row>
    <row r="34" spans="1:73" x14ac:dyDescent="0.15">
      <c r="A34" s="277" t="s">
        <v>505</v>
      </c>
      <c r="B34" s="272">
        <v>153</v>
      </c>
      <c r="C34" s="273">
        <v>0</v>
      </c>
      <c r="D34" s="273">
        <v>140</v>
      </c>
      <c r="E34" s="273">
        <v>0</v>
      </c>
      <c r="F34" s="274">
        <v>13</v>
      </c>
      <c r="G34" s="223">
        <v>0</v>
      </c>
      <c r="H34" s="223">
        <v>0</v>
      </c>
      <c r="I34" s="223">
        <v>0</v>
      </c>
      <c r="J34" s="278">
        <v>0</v>
      </c>
      <c r="K34" s="223">
        <v>0</v>
      </c>
      <c r="L34" s="223">
        <v>0</v>
      </c>
      <c r="M34" s="223">
        <v>0</v>
      </c>
      <c r="N34" s="278">
        <v>0</v>
      </c>
      <c r="O34" s="223">
        <v>0</v>
      </c>
      <c r="P34" s="223">
        <v>0</v>
      </c>
      <c r="Q34" s="223">
        <v>0</v>
      </c>
      <c r="R34" s="278">
        <v>0</v>
      </c>
      <c r="S34" s="223">
        <v>0</v>
      </c>
      <c r="T34" s="223">
        <v>0</v>
      </c>
      <c r="U34" s="223">
        <v>0</v>
      </c>
      <c r="V34" s="278">
        <v>0</v>
      </c>
      <c r="W34" s="223">
        <v>0</v>
      </c>
      <c r="X34" s="223">
        <v>0</v>
      </c>
      <c r="Y34" s="223">
        <v>0</v>
      </c>
      <c r="Z34" s="278">
        <v>0</v>
      </c>
      <c r="AA34" s="223">
        <v>0</v>
      </c>
      <c r="AB34" s="223">
        <v>42</v>
      </c>
      <c r="AC34" s="223">
        <v>0</v>
      </c>
      <c r="AD34" s="278">
        <v>0</v>
      </c>
      <c r="AE34" s="279">
        <v>0</v>
      </c>
      <c r="AF34" s="223">
        <v>77</v>
      </c>
      <c r="AG34" s="223">
        <v>0</v>
      </c>
      <c r="AH34" s="278">
        <v>13</v>
      </c>
      <c r="AI34" s="223">
        <v>0</v>
      </c>
      <c r="AJ34" s="223">
        <v>0</v>
      </c>
      <c r="AK34" s="223">
        <v>0</v>
      </c>
      <c r="AL34" s="278">
        <v>0</v>
      </c>
      <c r="AM34" s="223">
        <v>0</v>
      </c>
      <c r="AN34" s="223">
        <v>0</v>
      </c>
      <c r="AO34" s="223">
        <v>0</v>
      </c>
      <c r="AP34" s="278">
        <v>0</v>
      </c>
      <c r="AQ34" s="223">
        <v>0</v>
      </c>
      <c r="AR34" s="223">
        <v>0</v>
      </c>
      <c r="AS34" s="223">
        <v>0</v>
      </c>
      <c r="AT34" s="278">
        <v>0</v>
      </c>
      <c r="AU34" s="223">
        <v>0</v>
      </c>
      <c r="AV34" s="223">
        <v>21</v>
      </c>
      <c r="AW34" s="223">
        <v>0</v>
      </c>
      <c r="AX34" s="278">
        <v>0</v>
      </c>
      <c r="AY34" s="223">
        <v>0</v>
      </c>
      <c r="AZ34" s="223">
        <v>0</v>
      </c>
      <c r="BA34" s="223">
        <v>0</v>
      </c>
      <c r="BB34" s="278">
        <v>0</v>
      </c>
      <c r="BC34" s="223">
        <v>0</v>
      </c>
      <c r="BD34" s="223">
        <v>0</v>
      </c>
      <c r="BE34" s="223">
        <v>0</v>
      </c>
      <c r="BF34" s="278">
        <v>0</v>
      </c>
      <c r="BG34" s="223">
        <v>0</v>
      </c>
      <c r="BH34" s="223">
        <v>0</v>
      </c>
      <c r="BI34" s="223">
        <v>0</v>
      </c>
      <c r="BJ34" s="278">
        <v>0</v>
      </c>
      <c r="BK34" s="223">
        <v>0</v>
      </c>
      <c r="BL34" s="223">
        <v>0</v>
      </c>
      <c r="BM34" s="223">
        <v>0</v>
      </c>
      <c r="BN34" s="278">
        <v>0</v>
      </c>
      <c r="BO34" s="223">
        <v>0</v>
      </c>
      <c r="BP34" s="223">
        <v>0</v>
      </c>
      <c r="BQ34" s="223">
        <v>0</v>
      </c>
      <c r="BR34" s="278">
        <v>0</v>
      </c>
      <c r="BS34" s="180"/>
      <c r="BT34" s="180"/>
      <c r="BU34" s="180"/>
    </row>
    <row r="35" spans="1:73" x14ac:dyDescent="0.15">
      <c r="A35" s="180"/>
      <c r="B35" s="180"/>
      <c r="C35" s="180"/>
      <c r="D35" s="180"/>
      <c r="E35" s="180"/>
      <c r="F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S35" s="180"/>
      <c r="BT35" s="180"/>
      <c r="BU35" s="180"/>
    </row>
    <row r="36" spans="1:73" x14ac:dyDescent="0.15">
      <c r="A36" s="182" t="s">
        <v>466</v>
      </c>
      <c r="B36" s="191"/>
      <c r="C36" s="180"/>
      <c r="D36" s="180"/>
      <c r="E36" s="180"/>
      <c r="F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S36" s="180"/>
      <c r="BT36" s="180"/>
      <c r="BU36" s="180"/>
    </row>
    <row r="37" spans="1:73" x14ac:dyDescent="0.15">
      <c r="A37" s="180" t="s">
        <v>611</v>
      </c>
      <c r="B37" s="180"/>
      <c r="C37" s="180"/>
      <c r="D37" s="180"/>
      <c r="E37" s="180"/>
      <c r="F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S37" s="180"/>
      <c r="BT37" s="180"/>
      <c r="BU37" s="180"/>
    </row>
    <row r="38" spans="1:73" x14ac:dyDescent="0.15">
      <c r="A38" s="180" t="s">
        <v>577</v>
      </c>
      <c r="B38" s="180"/>
      <c r="C38" s="180"/>
      <c r="D38" s="180"/>
      <c r="E38" s="180"/>
      <c r="F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S38" s="180"/>
      <c r="BT38" s="180"/>
      <c r="BU38" s="180"/>
    </row>
    <row r="39" spans="1:73" x14ac:dyDescent="0.15">
      <c r="A39" s="183" t="s">
        <v>43</v>
      </c>
      <c r="B39" s="180"/>
      <c r="C39" s="180"/>
      <c r="D39" s="180"/>
      <c r="E39" s="180"/>
      <c r="F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S39" s="180"/>
      <c r="BT39" s="180"/>
      <c r="BU39" s="180"/>
    </row>
    <row r="40" spans="1:73" x14ac:dyDescent="0.15">
      <c r="A40" s="180" t="s">
        <v>508</v>
      </c>
      <c r="B40" s="180"/>
      <c r="C40" s="180"/>
      <c r="D40" s="180"/>
      <c r="E40" s="180"/>
      <c r="F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S40" s="180"/>
      <c r="BT40" s="180"/>
      <c r="BU40" s="180"/>
    </row>
    <row r="41" spans="1:73" x14ac:dyDescent="0.15">
      <c r="A41" s="180"/>
      <c r="B41" s="191"/>
      <c r="C41" s="180"/>
      <c r="D41" s="180"/>
      <c r="E41" s="180"/>
      <c r="F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S41" s="180"/>
      <c r="BT41" s="180"/>
      <c r="BU41" s="180"/>
    </row>
    <row r="42" spans="1:73" x14ac:dyDescent="0.15">
      <c r="A42" s="23" t="s">
        <v>118</v>
      </c>
      <c r="B42" s="191"/>
      <c r="C42" s="180"/>
      <c r="D42" s="180"/>
      <c r="E42" s="180"/>
      <c r="F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S42" s="180"/>
      <c r="BT42" s="180"/>
      <c r="BU42" s="180"/>
    </row>
    <row r="43" spans="1:73" x14ac:dyDescent="0.15">
      <c r="A43" s="180"/>
      <c r="B43" s="191"/>
      <c r="C43" s="180"/>
      <c r="D43" s="180"/>
      <c r="E43" s="180"/>
      <c r="F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S43" s="180"/>
      <c r="BT43" s="180"/>
      <c r="BU43" s="180"/>
    </row>
    <row r="44" spans="1:73" x14ac:dyDescent="0.15">
      <c r="A44" s="180"/>
      <c r="B44" s="191"/>
      <c r="C44" s="180"/>
      <c r="D44" s="180"/>
      <c r="E44" s="180"/>
      <c r="F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S44" s="180"/>
      <c r="BT44" s="180"/>
      <c r="BU44" s="180"/>
    </row>
    <row r="45" spans="1:73" x14ac:dyDescent="0.15">
      <c r="A45" s="180"/>
      <c r="B45" s="191"/>
      <c r="C45" s="180"/>
      <c r="D45" s="180"/>
      <c r="E45" s="180"/>
      <c r="F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S45" s="180"/>
      <c r="BT45" s="180"/>
      <c r="BU45" s="180"/>
    </row>
    <row r="46" spans="1:73" x14ac:dyDescent="0.15">
      <c r="A46" s="180"/>
      <c r="B46" s="191"/>
      <c r="C46" s="180"/>
      <c r="D46" s="180"/>
      <c r="E46" s="180"/>
      <c r="F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S46" s="180"/>
      <c r="BT46" s="180"/>
      <c r="BU46" s="180"/>
    </row>
    <row r="47" spans="1:73" x14ac:dyDescent="0.15">
      <c r="A47" s="180" t="s">
        <v>612</v>
      </c>
      <c r="B47" s="191"/>
      <c r="C47" s="180"/>
      <c r="D47" s="180"/>
      <c r="E47" s="180"/>
      <c r="F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S47" s="180"/>
      <c r="BT47" s="180"/>
      <c r="BU47" s="180"/>
    </row>
    <row r="48" spans="1:73" x14ac:dyDescent="0.15">
      <c r="A48" s="180"/>
      <c r="B48" s="191"/>
      <c r="C48" s="180"/>
      <c r="D48" s="180"/>
      <c r="E48" s="180"/>
      <c r="F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S48" s="180"/>
      <c r="BT48" s="180"/>
      <c r="BU48" s="180"/>
    </row>
    <row r="49" spans="1:73" x14ac:dyDescent="0.15">
      <c r="A49" s="180"/>
      <c r="B49" s="191"/>
      <c r="C49" s="180"/>
      <c r="D49" s="180"/>
      <c r="E49" s="180"/>
      <c r="F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S49" s="180"/>
      <c r="BT49" s="180"/>
      <c r="BU49" s="180"/>
    </row>
    <row r="50" spans="1:73" x14ac:dyDescent="0.15">
      <c r="A50" s="180"/>
      <c r="B50" s="191"/>
      <c r="C50" s="180"/>
      <c r="D50" s="180"/>
      <c r="E50" s="180"/>
      <c r="F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S50" s="180"/>
      <c r="BT50" s="180"/>
      <c r="BU50" s="180"/>
    </row>
    <row r="51" spans="1:73" x14ac:dyDescent="0.15">
      <c r="A51" s="180"/>
      <c r="B51" s="191"/>
      <c r="C51" s="180"/>
      <c r="D51" s="180"/>
      <c r="E51" s="180"/>
      <c r="F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S51" s="180"/>
      <c r="BT51" s="180"/>
      <c r="BU51" s="180"/>
    </row>
    <row r="52" spans="1:73" x14ac:dyDescent="0.15">
      <c r="A52" s="180"/>
      <c r="B52" s="191"/>
      <c r="C52" s="180"/>
      <c r="D52" s="180"/>
      <c r="E52" s="180"/>
      <c r="F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S52" s="180"/>
      <c r="BT52" s="180"/>
      <c r="BU52" s="180"/>
    </row>
    <row r="53" spans="1:73" x14ac:dyDescent="0.15">
      <c r="A53" s="180"/>
      <c r="B53" s="191"/>
      <c r="C53" s="180"/>
      <c r="D53" s="180"/>
      <c r="E53" s="180"/>
      <c r="F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S53" s="180"/>
      <c r="BT53" s="180"/>
      <c r="BU53" s="180"/>
    </row>
    <row r="54" spans="1:73" x14ac:dyDescent="0.15">
      <c r="A54" s="180"/>
      <c r="B54" s="191"/>
      <c r="C54" s="180"/>
      <c r="D54" s="180"/>
      <c r="E54" s="180"/>
      <c r="F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S54" s="180"/>
      <c r="BT54" s="180"/>
      <c r="BU54" s="180"/>
    </row>
    <row r="55" spans="1:73" x14ac:dyDescent="0.15">
      <c r="A55" s="180"/>
      <c r="B55" s="191"/>
      <c r="C55" s="180"/>
      <c r="D55" s="180"/>
      <c r="E55" s="180"/>
      <c r="F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0"/>
      <c r="BH55" s="180"/>
      <c r="BI55" s="180"/>
      <c r="BJ55" s="180"/>
      <c r="BS55" s="180"/>
      <c r="BT55" s="180"/>
      <c r="BU55" s="180"/>
    </row>
  </sheetData>
  <hyperlinks>
    <hyperlink ref="A36" r:id="rId1" display="https://www.mifuturo.cl/bases-de-datos-de-matriculados/"/>
    <hyperlink ref="A42" location="Índice!A1" display="VOLVER AL ÍNDICE"/>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D4" sqref="D4"/>
    </sheetView>
  </sheetViews>
  <sheetFormatPr baseColWidth="10" defaultColWidth="11.42578125" defaultRowHeight="10.5" x14ac:dyDescent="0.15"/>
  <cols>
    <col min="1" max="1" width="37.5703125" style="3" customWidth="1"/>
    <col min="2" max="2" width="11.42578125" style="3"/>
    <col min="3" max="3" width="14.28515625" style="3" customWidth="1"/>
    <col min="4" max="4" width="11.42578125" style="3"/>
    <col min="5" max="5" width="14.28515625" style="3" customWidth="1"/>
    <col min="6" max="16384" width="11.42578125" style="3"/>
  </cols>
  <sheetData>
    <row r="1" spans="1:6" ht="15" customHeight="1" x14ac:dyDescent="0.15">
      <c r="A1" s="170" t="s">
        <v>613</v>
      </c>
      <c r="F1" s="180"/>
    </row>
    <row r="2" spans="1:6" x14ac:dyDescent="0.15">
      <c r="F2" s="180"/>
    </row>
    <row r="3" spans="1:6" ht="31.5" x14ac:dyDescent="0.15">
      <c r="A3" s="171" t="s">
        <v>614</v>
      </c>
      <c r="B3" s="172" t="s">
        <v>452</v>
      </c>
      <c r="C3" s="172" t="s">
        <v>615</v>
      </c>
      <c r="D3" s="172" t="s">
        <v>1854</v>
      </c>
      <c r="E3" s="172" t="s">
        <v>616</v>
      </c>
      <c r="F3" s="242"/>
    </row>
    <row r="4" spans="1:6" x14ac:dyDescent="0.15">
      <c r="A4" s="173" t="s">
        <v>456</v>
      </c>
      <c r="B4" s="174">
        <v>6912</v>
      </c>
      <c r="C4" s="285">
        <v>1</v>
      </c>
      <c r="D4" s="174">
        <v>5265</v>
      </c>
      <c r="E4" s="285">
        <v>1</v>
      </c>
      <c r="F4" s="180"/>
    </row>
    <row r="5" spans="1:6" x14ac:dyDescent="0.15">
      <c r="A5" s="173" t="s">
        <v>617</v>
      </c>
      <c r="B5" s="286">
        <v>164</v>
      </c>
      <c r="C5" s="287">
        <v>2.3726851851851853E-2</v>
      </c>
      <c r="D5" s="286">
        <v>39</v>
      </c>
      <c r="E5" s="287">
        <v>7.4074074074074077E-3</v>
      </c>
      <c r="F5" s="180"/>
    </row>
    <row r="6" spans="1:6" x14ac:dyDescent="0.15">
      <c r="A6" s="188" t="s">
        <v>618</v>
      </c>
      <c r="B6" s="3">
        <v>117</v>
      </c>
      <c r="C6" s="179">
        <v>1.6927083333333332E-2</v>
      </c>
      <c r="D6" s="288">
        <v>0</v>
      </c>
      <c r="E6" s="289">
        <v>0</v>
      </c>
      <c r="F6" s="180"/>
    </row>
    <row r="7" spans="1:6" x14ac:dyDescent="0.15">
      <c r="A7" s="188" t="s">
        <v>619</v>
      </c>
      <c r="B7" s="288">
        <v>0</v>
      </c>
      <c r="C7" s="289">
        <v>0</v>
      </c>
      <c r="D7" s="3">
        <v>2</v>
      </c>
      <c r="E7" s="179">
        <v>3.7986704653371318E-4</v>
      </c>
      <c r="F7" s="180"/>
    </row>
    <row r="8" spans="1:6" x14ac:dyDescent="0.15">
      <c r="A8" s="188" t="s">
        <v>620</v>
      </c>
      <c r="B8" s="3">
        <v>42</v>
      </c>
      <c r="C8" s="179">
        <v>6.076388888888889E-3</v>
      </c>
      <c r="D8" s="288">
        <v>0</v>
      </c>
      <c r="E8" s="289">
        <v>0</v>
      </c>
      <c r="F8" s="180"/>
    </row>
    <row r="9" spans="1:6" x14ac:dyDescent="0.15">
      <c r="A9" s="188" t="s">
        <v>621</v>
      </c>
      <c r="B9" s="3">
        <v>5</v>
      </c>
      <c r="C9" s="179">
        <v>7.2337962962962959E-4</v>
      </c>
      <c r="D9" s="3">
        <v>37</v>
      </c>
      <c r="E9" s="179">
        <v>7.0275403608736943E-3</v>
      </c>
      <c r="F9" s="180"/>
    </row>
    <row r="10" spans="1:6" x14ac:dyDescent="0.15">
      <c r="F10" s="180"/>
    </row>
    <row r="11" spans="1:6" x14ac:dyDescent="0.15">
      <c r="A11" s="182" t="s">
        <v>466</v>
      </c>
      <c r="F11" s="180"/>
    </row>
    <row r="12" spans="1:6" x14ac:dyDescent="0.15">
      <c r="A12" s="75" t="s">
        <v>507</v>
      </c>
      <c r="B12" s="75"/>
      <c r="C12" s="124"/>
      <c r="D12" s="124"/>
      <c r="E12" s="124"/>
      <c r="F12" s="180"/>
    </row>
    <row r="13" spans="1:6" x14ac:dyDescent="0.15">
      <c r="A13" s="180" t="s">
        <v>622</v>
      </c>
      <c r="B13" s="75"/>
      <c r="C13" s="124"/>
      <c r="D13" s="124"/>
      <c r="E13" s="124"/>
      <c r="F13" s="180"/>
    </row>
    <row r="14" spans="1:6" x14ac:dyDescent="0.15">
      <c r="A14" s="180" t="s">
        <v>469</v>
      </c>
      <c r="B14" s="75"/>
      <c r="C14" s="124"/>
      <c r="D14" s="124"/>
      <c r="E14" s="124"/>
      <c r="F14" s="180"/>
    </row>
    <row r="15" spans="1:6" x14ac:dyDescent="0.15">
      <c r="A15" s="180" t="s">
        <v>623</v>
      </c>
      <c r="B15" s="75"/>
      <c r="C15" s="124"/>
      <c r="D15" s="124"/>
      <c r="E15" s="124"/>
      <c r="F15" s="180"/>
    </row>
    <row r="16" spans="1:6" x14ac:dyDescent="0.15">
      <c r="A16" s="75" t="s">
        <v>624</v>
      </c>
      <c r="B16" s="75"/>
      <c r="C16" s="124"/>
      <c r="D16" s="124"/>
      <c r="E16" s="124"/>
      <c r="F16" s="180"/>
    </row>
    <row r="17" spans="1:6" x14ac:dyDescent="0.15">
      <c r="A17" s="75" t="s">
        <v>625</v>
      </c>
      <c r="B17" s="75"/>
      <c r="C17" s="124"/>
      <c r="D17" s="124"/>
      <c r="E17" s="124"/>
      <c r="F17" s="180"/>
    </row>
    <row r="18" spans="1:6" x14ac:dyDescent="0.15">
      <c r="A18" s="75" t="s">
        <v>626</v>
      </c>
      <c r="B18" s="75"/>
      <c r="C18" s="124"/>
      <c r="D18" s="124"/>
      <c r="E18" s="124"/>
      <c r="F18" s="180"/>
    </row>
    <row r="19" spans="1:6" x14ac:dyDescent="0.15">
      <c r="A19" s="75" t="s">
        <v>627</v>
      </c>
      <c r="B19" s="75"/>
      <c r="C19" s="124"/>
      <c r="D19" s="124"/>
      <c r="E19" s="124"/>
      <c r="F19" s="180"/>
    </row>
    <row r="20" spans="1:6" x14ac:dyDescent="0.15">
      <c r="A20" s="183" t="s">
        <v>43</v>
      </c>
      <c r="B20" s="75"/>
      <c r="C20" s="75"/>
      <c r="D20" s="75"/>
      <c r="E20" s="75"/>
      <c r="F20" s="180"/>
    </row>
    <row r="21" spans="1:6" x14ac:dyDescent="0.15">
      <c r="A21" s="75" t="s">
        <v>508</v>
      </c>
      <c r="B21" s="75"/>
      <c r="C21" s="124"/>
      <c r="D21" s="124"/>
      <c r="E21" s="124"/>
      <c r="F21" s="180"/>
    </row>
    <row r="22" spans="1:6" x14ac:dyDescent="0.15">
      <c r="F22" s="180"/>
    </row>
    <row r="23" spans="1:6" x14ac:dyDescent="0.15">
      <c r="A23" s="23" t="s">
        <v>118</v>
      </c>
      <c r="F23" s="180"/>
    </row>
    <row r="24" spans="1:6" x14ac:dyDescent="0.15">
      <c r="F24" s="180"/>
    </row>
    <row r="25" spans="1:6" x14ac:dyDescent="0.15">
      <c r="F25" s="180"/>
    </row>
    <row r="26" spans="1:6" x14ac:dyDescent="0.15">
      <c r="A26" s="170"/>
      <c r="F26" s="180"/>
    </row>
    <row r="27" spans="1:6" x14ac:dyDescent="0.15">
      <c r="A27" s="170"/>
      <c r="F27" s="180"/>
    </row>
    <row r="28" spans="1:6" x14ac:dyDescent="0.15">
      <c r="A28" s="170"/>
      <c r="F28" s="180"/>
    </row>
    <row r="29" spans="1:6" x14ac:dyDescent="0.15">
      <c r="A29" s="170"/>
      <c r="F29" s="180"/>
    </row>
    <row r="30" spans="1:6" x14ac:dyDescent="0.15">
      <c r="A30" s="170"/>
      <c r="F30" s="180"/>
    </row>
  </sheetData>
  <hyperlinks>
    <hyperlink ref="A11" r:id="rId1" display="https://www.mifuturo.cl/bases-de-datos-de-matriculados/"/>
    <hyperlink ref="A23"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C30" sqref="C30"/>
    </sheetView>
  </sheetViews>
  <sheetFormatPr baseColWidth="10" defaultColWidth="11.42578125" defaultRowHeight="10.5" x14ac:dyDescent="0.15"/>
  <cols>
    <col min="1" max="1" width="56.5703125" style="3" customWidth="1"/>
    <col min="2" max="16384" width="11.42578125" style="3"/>
  </cols>
  <sheetData>
    <row r="1" spans="1:5" ht="15" customHeight="1" x14ac:dyDescent="0.15">
      <c r="A1" s="170" t="s">
        <v>628</v>
      </c>
    </row>
    <row r="3" spans="1:5" ht="21" x14ac:dyDescent="0.15">
      <c r="A3" s="171" t="s">
        <v>614</v>
      </c>
      <c r="B3" s="172" t="s">
        <v>574</v>
      </c>
      <c r="C3" s="172" t="s">
        <v>482</v>
      </c>
      <c r="D3" s="172" t="s">
        <v>629</v>
      </c>
    </row>
    <row r="4" spans="1:5" x14ac:dyDescent="0.15">
      <c r="A4" s="173" t="s">
        <v>574</v>
      </c>
      <c r="B4" s="176">
        <v>203</v>
      </c>
      <c r="C4" s="176">
        <v>164</v>
      </c>
      <c r="D4" s="176">
        <v>39</v>
      </c>
    </row>
    <row r="5" spans="1:5" x14ac:dyDescent="0.15">
      <c r="A5" s="194" t="s">
        <v>630</v>
      </c>
      <c r="B5" s="174">
        <v>117</v>
      </c>
      <c r="C5" s="174">
        <v>117</v>
      </c>
      <c r="D5" s="290">
        <v>0</v>
      </c>
    </row>
    <row r="6" spans="1:5" x14ac:dyDescent="0.15">
      <c r="A6" s="188" t="s">
        <v>631</v>
      </c>
      <c r="B6" s="291">
        <v>2</v>
      </c>
      <c r="C6" s="198">
        <v>2</v>
      </c>
      <c r="D6" s="198">
        <v>0</v>
      </c>
    </row>
    <row r="7" spans="1:5" x14ac:dyDescent="0.15">
      <c r="A7" s="188" t="s">
        <v>632</v>
      </c>
      <c r="B7" s="291">
        <v>3</v>
      </c>
      <c r="C7" s="198">
        <v>3</v>
      </c>
      <c r="D7" s="198">
        <v>0</v>
      </c>
    </row>
    <row r="8" spans="1:5" x14ac:dyDescent="0.15">
      <c r="A8" s="188" t="s">
        <v>633</v>
      </c>
      <c r="B8" s="291">
        <v>18</v>
      </c>
      <c r="C8" s="198">
        <v>18</v>
      </c>
      <c r="D8" s="198">
        <v>0</v>
      </c>
    </row>
    <row r="9" spans="1:5" x14ac:dyDescent="0.15">
      <c r="A9" s="188" t="s">
        <v>634</v>
      </c>
      <c r="B9" s="291">
        <v>7</v>
      </c>
      <c r="C9" s="198">
        <v>7</v>
      </c>
      <c r="D9" s="198">
        <v>0</v>
      </c>
    </row>
    <row r="10" spans="1:5" x14ac:dyDescent="0.15">
      <c r="A10" s="83" t="s">
        <v>635</v>
      </c>
      <c r="B10" s="291">
        <v>37</v>
      </c>
      <c r="C10" s="292">
        <v>37</v>
      </c>
      <c r="D10" s="292">
        <v>0</v>
      </c>
      <c r="E10" s="8"/>
    </row>
    <row r="11" spans="1:5" x14ac:dyDescent="0.15">
      <c r="A11" s="188" t="s">
        <v>636</v>
      </c>
      <c r="B11" s="291">
        <v>50</v>
      </c>
      <c r="C11" s="198">
        <v>50</v>
      </c>
      <c r="D11" s="198">
        <v>0</v>
      </c>
    </row>
    <row r="12" spans="1:5" x14ac:dyDescent="0.15">
      <c r="A12" s="194" t="s">
        <v>637</v>
      </c>
      <c r="B12" s="174">
        <v>2</v>
      </c>
      <c r="C12" s="174">
        <v>0</v>
      </c>
      <c r="D12" s="174">
        <v>2</v>
      </c>
    </row>
    <row r="13" spans="1:5" x14ac:dyDescent="0.15">
      <c r="A13" s="188" t="s">
        <v>638</v>
      </c>
      <c r="B13" s="291">
        <v>2</v>
      </c>
      <c r="C13" s="198">
        <v>0</v>
      </c>
      <c r="D13" s="198">
        <v>2</v>
      </c>
    </row>
    <row r="14" spans="1:5" x14ac:dyDescent="0.15">
      <c r="A14" s="194" t="s">
        <v>639</v>
      </c>
      <c r="B14" s="174">
        <v>42</v>
      </c>
      <c r="C14" s="174">
        <v>42</v>
      </c>
      <c r="D14" s="174">
        <v>0</v>
      </c>
    </row>
    <row r="15" spans="1:5" x14ac:dyDescent="0.15">
      <c r="A15" s="188" t="s">
        <v>640</v>
      </c>
      <c r="B15" s="291">
        <v>11</v>
      </c>
      <c r="C15" s="198">
        <v>11</v>
      </c>
      <c r="D15" s="198">
        <v>0</v>
      </c>
    </row>
    <row r="16" spans="1:5" x14ac:dyDescent="0.15">
      <c r="A16" s="188" t="s">
        <v>641</v>
      </c>
      <c r="B16" s="291">
        <v>3</v>
      </c>
      <c r="C16" s="198">
        <v>3</v>
      </c>
      <c r="D16" s="198">
        <v>0</v>
      </c>
    </row>
    <row r="17" spans="1:4" x14ac:dyDescent="0.15">
      <c r="A17" s="188" t="s">
        <v>642</v>
      </c>
      <c r="B17" s="291">
        <v>0</v>
      </c>
      <c r="C17" s="198">
        <v>0</v>
      </c>
      <c r="D17" s="198">
        <v>0</v>
      </c>
    </row>
    <row r="18" spans="1:4" x14ac:dyDescent="0.15">
      <c r="A18" s="188" t="s">
        <v>643</v>
      </c>
      <c r="B18" s="291">
        <v>3</v>
      </c>
      <c r="C18" s="198">
        <v>3</v>
      </c>
      <c r="D18" s="198">
        <v>0</v>
      </c>
    </row>
    <row r="19" spans="1:4" x14ac:dyDescent="0.15">
      <c r="A19" s="188" t="s">
        <v>644</v>
      </c>
      <c r="B19" s="291">
        <v>25</v>
      </c>
      <c r="C19" s="198">
        <v>25</v>
      </c>
      <c r="D19" s="198">
        <v>0</v>
      </c>
    </row>
    <row r="20" spans="1:4" x14ac:dyDescent="0.15">
      <c r="A20" s="188" t="s">
        <v>645</v>
      </c>
      <c r="B20" s="291">
        <v>0</v>
      </c>
      <c r="C20" s="198">
        <v>0</v>
      </c>
      <c r="D20" s="198">
        <v>0</v>
      </c>
    </row>
    <row r="21" spans="1:4" x14ac:dyDescent="0.15">
      <c r="A21" s="194" t="s">
        <v>646</v>
      </c>
      <c r="B21" s="174">
        <v>42</v>
      </c>
      <c r="C21" s="174">
        <v>5</v>
      </c>
      <c r="D21" s="174">
        <v>37</v>
      </c>
    </row>
    <row r="22" spans="1:4" x14ac:dyDescent="0.15">
      <c r="A22" s="188" t="s">
        <v>647</v>
      </c>
      <c r="B22" s="291">
        <v>0</v>
      </c>
      <c r="C22" s="198">
        <v>0</v>
      </c>
      <c r="D22" s="198">
        <v>0</v>
      </c>
    </row>
    <row r="23" spans="1:4" x14ac:dyDescent="0.15">
      <c r="A23" s="188" t="s">
        <v>648</v>
      </c>
      <c r="B23" s="291">
        <v>0</v>
      </c>
      <c r="C23" s="198">
        <v>0</v>
      </c>
      <c r="D23" s="198">
        <v>0</v>
      </c>
    </row>
    <row r="24" spans="1:4" x14ac:dyDescent="0.15">
      <c r="A24" s="188" t="s">
        <v>649</v>
      </c>
      <c r="B24" s="291">
        <v>25</v>
      </c>
      <c r="C24" s="198">
        <v>2</v>
      </c>
      <c r="D24" s="198">
        <v>23</v>
      </c>
    </row>
    <row r="25" spans="1:4" x14ac:dyDescent="0.15">
      <c r="A25" s="188" t="s">
        <v>650</v>
      </c>
      <c r="B25" s="291">
        <v>5</v>
      </c>
      <c r="C25" s="198">
        <v>0</v>
      </c>
      <c r="D25" s="198">
        <v>5</v>
      </c>
    </row>
    <row r="26" spans="1:4" x14ac:dyDescent="0.15">
      <c r="A26" s="188" t="s">
        <v>651</v>
      </c>
      <c r="B26" s="291">
        <v>10</v>
      </c>
      <c r="C26" s="198">
        <v>2</v>
      </c>
      <c r="D26" s="198">
        <v>8</v>
      </c>
    </row>
    <row r="27" spans="1:4" x14ac:dyDescent="0.15">
      <c r="A27" s="188" t="s">
        <v>652</v>
      </c>
      <c r="B27" s="291">
        <v>2</v>
      </c>
      <c r="C27" s="198">
        <v>1</v>
      </c>
      <c r="D27" s="198">
        <v>1</v>
      </c>
    </row>
    <row r="28" spans="1:4" x14ac:dyDescent="0.15">
      <c r="A28" s="209"/>
      <c r="B28" s="180"/>
      <c r="C28" s="293"/>
      <c r="D28" s="180"/>
    </row>
    <row r="29" spans="1:4" x14ac:dyDescent="0.15">
      <c r="A29" s="182" t="s">
        <v>466</v>
      </c>
    </row>
    <row r="30" spans="1:4" x14ac:dyDescent="0.15">
      <c r="A30" s="75" t="s">
        <v>507</v>
      </c>
      <c r="B30" s="75"/>
      <c r="C30" s="75"/>
      <c r="D30" s="75"/>
    </row>
    <row r="31" spans="1:4" x14ac:dyDescent="0.15">
      <c r="A31" s="75" t="s">
        <v>653</v>
      </c>
      <c r="B31" s="75"/>
      <c r="C31" s="75"/>
      <c r="D31" s="75"/>
    </row>
    <row r="32" spans="1:4" x14ac:dyDescent="0.15">
      <c r="A32" s="75" t="s">
        <v>654</v>
      </c>
      <c r="B32" s="75"/>
      <c r="C32" s="75"/>
      <c r="D32" s="75"/>
    </row>
    <row r="33" spans="1:4" x14ac:dyDescent="0.15">
      <c r="A33" s="75" t="s">
        <v>655</v>
      </c>
      <c r="B33" s="75"/>
      <c r="C33" s="75"/>
      <c r="D33" s="75"/>
    </row>
    <row r="34" spans="1:4" x14ac:dyDescent="0.15">
      <c r="A34" s="75" t="s">
        <v>656</v>
      </c>
      <c r="B34" s="75"/>
      <c r="C34" s="75"/>
      <c r="D34" s="75"/>
    </row>
    <row r="35" spans="1:4" x14ac:dyDescent="0.15">
      <c r="A35" s="183" t="s">
        <v>43</v>
      </c>
      <c r="B35" s="75"/>
      <c r="C35" s="75"/>
      <c r="D35" s="75"/>
    </row>
    <row r="36" spans="1:4" x14ac:dyDescent="0.15">
      <c r="A36" s="75" t="s">
        <v>508</v>
      </c>
      <c r="B36" s="75"/>
      <c r="C36" s="75"/>
      <c r="D36" s="75"/>
    </row>
    <row r="38" spans="1:4" x14ac:dyDescent="0.15">
      <c r="A38" s="23" t="s">
        <v>118</v>
      </c>
    </row>
  </sheetData>
  <hyperlinks>
    <hyperlink ref="A29" r:id="rId1" display="https://www.mifuturo.cl/bases-de-datos-de-matriculados/"/>
    <hyperlink ref="A38" location="Índice!A1" display="VOLVER AL ÍNDICE"/>
  </hyperlinks>
  <pageMargins left="0.7" right="0.7" top="0.75" bottom="0.75" header="0.3" footer="0.3"/>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30" sqref="C30"/>
    </sheetView>
  </sheetViews>
  <sheetFormatPr baseColWidth="10" defaultColWidth="11.42578125" defaultRowHeight="10.5" x14ac:dyDescent="0.15"/>
  <cols>
    <col min="1" max="1" width="32.85546875" style="3" customWidth="1"/>
    <col min="2" max="2" width="11.42578125" style="3"/>
    <col min="3" max="3" width="13.140625" style="3" customWidth="1"/>
    <col min="4" max="4" width="11.42578125" style="3"/>
    <col min="5" max="5" width="12.85546875" style="3" customWidth="1"/>
    <col min="6" max="16384" width="11.42578125" style="3"/>
  </cols>
  <sheetData>
    <row r="1" spans="1:6" ht="15" customHeight="1" x14ac:dyDescent="0.15">
      <c r="A1" s="170" t="s">
        <v>657</v>
      </c>
    </row>
    <row r="3" spans="1:6" ht="42" x14ac:dyDescent="0.15">
      <c r="A3" s="171" t="s">
        <v>614</v>
      </c>
      <c r="B3" s="36" t="s">
        <v>658</v>
      </c>
      <c r="C3" s="172" t="s">
        <v>659</v>
      </c>
      <c r="D3" s="36" t="s">
        <v>660</v>
      </c>
      <c r="E3" s="172" t="s">
        <v>661</v>
      </c>
    </row>
    <row r="4" spans="1:6" x14ac:dyDescent="0.15">
      <c r="A4" s="173" t="s">
        <v>456</v>
      </c>
      <c r="B4" s="286">
        <v>893471</v>
      </c>
      <c r="C4" s="195">
        <v>1</v>
      </c>
      <c r="D4" s="286">
        <v>318308</v>
      </c>
      <c r="E4" s="195">
        <v>1</v>
      </c>
    </row>
    <row r="5" spans="1:6" x14ac:dyDescent="0.15">
      <c r="A5" s="173" t="s">
        <v>617</v>
      </c>
      <c r="B5" s="286">
        <v>17489</v>
      </c>
      <c r="C5" s="175">
        <v>1.9574222330663221E-2</v>
      </c>
      <c r="D5" s="286">
        <v>3032</v>
      </c>
      <c r="E5" s="175">
        <v>9.5253653693906527E-3</v>
      </c>
      <c r="F5" s="238"/>
    </row>
    <row r="6" spans="1:6" x14ac:dyDescent="0.15">
      <c r="A6" s="188" t="s">
        <v>618</v>
      </c>
      <c r="B6" s="288">
        <v>11336</v>
      </c>
      <c r="C6" s="294">
        <v>1.2687597023294545E-2</v>
      </c>
      <c r="D6" s="288">
        <v>0</v>
      </c>
      <c r="E6" s="295">
        <v>0</v>
      </c>
    </row>
    <row r="7" spans="1:6" x14ac:dyDescent="0.15">
      <c r="A7" s="188" t="s">
        <v>619</v>
      </c>
      <c r="B7" s="288">
        <v>0</v>
      </c>
      <c r="C7" s="295">
        <v>0</v>
      </c>
      <c r="D7" s="288">
        <v>100</v>
      </c>
      <c r="E7" s="294">
        <v>3.1416112695879464E-4</v>
      </c>
    </row>
    <row r="8" spans="1:6" x14ac:dyDescent="0.15">
      <c r="A8" s="188" t="s">
        <v>620</v>
      </c>
      <c r="B8" s="288">
        <v>5815</v>
      </c>
      <c r="C8" s="294">
        <v>6.508325396123657E-3</v>
      </c>
      <c r="D8" s="288">
        <v>0</v>
      </c>
      <c r="E8" s="295">
        <v>0</v>
      </c>
    </row>
    <row r="9" spans="1:6" x14ac:dyDescent="0.15">
      <c r="A9" s="188" t="s">
        <v>621</v>
      </c>
      <c r="B9" s="288">
        <v>338</v>
      </c>
      <c r="C9" s="294">
        <v>3.7829991124502081E-4</v>
      </c>
      <c r="D9" s="288">
        <v>2932</v>
      </c>
      <c r="E9" s="294">
        <v>9.2112042424318582E-3</v>
      </c>
    </row>
    <row r="10" spans="1:6" x14ac:dyDescent="0.15">
      <c r="A10" s="188"/>
      <c r="B10" s="296"/>
      <c r="C10" s="181"/>
      <c r="D10" s="296"/>
      <c r="E10" s="181"/>
    </row>
    <row r="11" spans="1:6" x14ac:dyDescent="0.15">
      <c r="A11" s="182" t="s">
        <v>466</v>
      </c>
    </row>
    <row r="12" spans="1:6" x14ac:dyDescent="0.15">
      <c r="A12" s="6" t="s">
        <v>662</v>
      </c>
      <c r="B12" s="6"/>
      <c r="C12" s="105"/>
      <c r="D12" s="105"/>
      <c r="E12" s="105"/>
    </row>
    <row r="13" spans="1:6" x14ac:dyDescent="0.15">
      <c r="A13" s="180" t="s">
        <v>622</v>
      </c>
      <c r="B13" s="75"/>
      <c r="C13" s="124"/>
      <c r="D13" s="124"/>
      <c r="E13" s="124"/>
    </row>
    <row r="14" spans="1:6" x14ac:dyDescent="0.15">
      <c r="A14" s="3" t="s">
        <v>469</v>
      </c>
      <c r="B14" s="75"/>
      <c r="C14" s="124"/>
      <c r="D14" s="124"/>
      <c r="E14" s="124"/>
    </row>
    <row r="15" spans="1:6" x14ac:dyDescent="0.15">
      <c r="A15" s="3" t="s">
        <v>623</v>
      </c>
      <c r="B15" s="75"/>
      <c r="C15" s="124"/>
      <c r="D15" s="124"/>
      <c r="E15" s="124"/>
    </row>
    <row r="16" spans="1:6" x14ac:dyDescent="0.15">
      <c r="A16" s="75" t="s">
        <v>663</v>
      </c>
      <c r="B16" s="75"/>
      <c r="C16" s="124"/>
      <c r="D16" s="124"/>
      <c r="E16" s="124"/>
    </row>
    <row r="17" spans="1:5" x14ac:dyDescent="0.15">
      <c r="A17" s="75" t="s">
        <v>625</v>
      </c>
      <c r="B17" s="75"/>
      <c r="C17" s="124"/>
      <c r="D17" s="124"/>
      <c r="E17" s="124"/>
    </row>
    <row r="18" spans="1:5" x14ac:dyDescent="0.15">
      <c r="A18" s="75" t="s">
        <v>626</v>
      </c>
      <c r="B18" s="75"/>
      <c r="C18" s="124"/>
      <c r="D18" s="124"/>
      <c r="E18" s="124"/>
    </row>
    <row r="19" spans="1:5" x14ac:dyDescent="0.15">
      <c r="A19" s="75" t="s">
        <v>627</v>
      </c>
      <c r="B19" s="75"/>
      <c r="C19" s="124"/>
      <c r="D19" s="124"/>
      <c r="E19" s="124"/>
    </row>
    <row r="20" spans="1:5" x14ac:dyDescent="0.15">
      <c r="A20" s="183" t="s">
        <v>43</v>
      </c>
      <c r="B20" s="75"/>
      <c r="C20" s="75"/>
      <c r="D20" s="75"/>
      <c r="E20" s="75"/>
    </row>
    <row r="21" spans="1:5" x14ac:dyDescent="0.15">
      <c r="A21" s="75" t="s">
        <v>508</v>
      </c>
      <c r="B21" s="75"/>
      <c r="C21" s="124"/>
      <c r="D21" s="124"/>
      <c r="E21" s="124"/>
    </row>
    <row r="23" spans="1:5" x14ac:dyDescent="0.15">
      <c r="A23" s="23" t="s">
        <v>118</v>
      </c>
      <c r="B23" s="3" t="s">
        <v>664</v>
      </c>
    </row>
  </sheetData>
  <hyperlinks>
    <hyperlink ref="A11" r:id="rId1" display="https://www.mifuturo.cl/bases-de-datos-de-matriculados/"/>
    <hyperlink ref="A23" location="Índice!A1" display="VOLVER AL ÍNDI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sqref="A1:XFD1048576"/>
    </sheetView>
  </sheetViews>
  <sheetFormatPr baseColWidth="10" defaultColWidth="11.42578125" defaultRowHeight="10.5" x14ac:dyDescent="0.15"/>
  <cols>
    <col min="1" max="1" width="52.42578125" style="8" customWidth="1"/>
    <col min="2" max="3" width="18.5703125" style="8" customWidth="1"/>
    <col min="4" max="16384" width="11.42578125" style="8"/>
  </cols>
  <sheetData>
    <row r="1" spans="1:3" ht="15" customHeight="1" x14ac:dyDescent="0.15">
      <c r="A1" s="6" t="s">
        <v>46</v>
      </c>
      <c r="B1" s="6"/>
      <c r="C1" s="6"/>
    </row>
    <row r="2" spans="1:3" ht="10.5" customHeight="1" x14ac:dyDescent="0.15"/>
    <row r="3" spans="1:3" ht="11.25" customHeight="1" x14ac:dyDescent="0.15">
      <c r="A3" s="122" t="s">
        <v>47</v>
      </c>
      <c r="B3" s="96">
        <v>2022</v>
      </c>
      <c r="C3" s="98"/>
    </row>
    <row r="4" spans="1:3" ht="22.5" customHeight="1" x14ac:dyDescent="0.15">
      <c r="A4" s="137"/>
      <c r="B4" s="133" t="s">
        <v>48</v>
      </c>
      <c r="C4" s="36" t="s">
        <v>49</v>
      </c>
    </row>
    <row r="5" spans="1:3" ht="11.25" customHeight="1" x14ac:dyDescent="0.15">
      <c r="A5" s="111" t="s">
        <v>50</v>
      </c>
      <c r="B5" s="134">
        <v>2043929819.3999941</v>
      </c>
      <c r="C5" s="112">
        <v>120245715.28</v>
      </c>
    </row>
    <row r="6" spans="1:3" ht="11.25" customHeight="1" x14ac:dyDescent="0.15">
      <c r="A6" s="6" t="s">
        <v>30</v>
      </c>
      <c r="B6" s="136">
        <v>24787197.620000008</v>
      </c>
      <c r="C6" s="136">
        <v>13519591.900000002</v>
      </c>
    </row>
    <row r="7" spans="1:3" ht="11.25" customHeight="1" x14ac:dyDescent="0.15">
      <c r="A7" s="116" t="s">
        <v>51</v>
      </c>
      <c r="B7" s="138">
        <v>36630.080000000002</v>
      </c>
      <c r="C7" s="138">
        <v>258340</v>
      </c>
    </row>
    <row r="8" spans="1:3" ht="11.25" customHeight="1" x14ac:dyDescent="0.15">
      <c r="A8" s="116" t="s">
        <v>52</v>
      </c>
      <c r="B8" s="138">
        <v>3044704.2100000004</v>
      </c>
      <c r="C8" s="138">
        <v>1174838.3</v>
      </c>
    </row>
    <row r="9" spans="1:3" ht="11.25" customHeight="1" x14ac:dyDescent="0.15">
      <c r="A9" s="116" t="s">
        <v>53</v>
      </c>
      <c r="B9" s="138">
        <v>21705863.330000002</v>
      </c>
      <c r="C9" s="138">
        <v>12086413.600000001</v>
      </c>
    </row>
    <row r="10" spans="1:3" ht="11.25" customHeight="1" x14ac:dyDescent="0.15">
      <c r="A10" s="6" t="s">
        <v>31</v>
      </c>
      <c r="B10" s="136">
        <v>95162.55</v>
      </c>
      <c r="C10" s="136">
        <v>41949.5</v>
      </c>
    </row>
    <row r="11" spans="1:3" ht="11.25" customHeight="1" x14ac:dyDescent="0.15">
      <c r="A11" s="116" t="s">
        <v>54</v>
      </c>
      <c r="B11" s="138">
        <v>95162.55</v>
      </c>
      <c r="C11" s="138">
        <v>41949.5</v>
      </c>
    </row>
    <row r="12" spans="1:3" ht="11.25" customHeight="1" x14ac:dyDescent="0.15">
      <c r="A12" s="6" t="s">
        <v>32</v>
      </c>
      <c r="B12" s="136">
        <v>377432892.4999997</v>
      </c>
      <c r="C12" s="136">
        <v>13099450.600000001</v>
      </c>
    </row>
    <row r="13" spans="1:3" ht="11.25" customHeight="1" x14ac:dyDescent="0.15">
      <c r="A13" s="116" t="s">
        <v>55</v>
      </c>
      <c r="B13" s="138">
        <v>16935549.48</v>
      </c>
      <c r="C13" s="138">
        <v>399391.78</v>
      </c>
    </row>
    <row r="14" spans="1:3" ht="11.25" customHeight="1" x14ac:dyDescent="0.15">
      <c r="A14" s="116" t="s">
        <v>56</v>
      </c>
      <c r="B14" s="138">
        <v>360497343.0199998</v>
      </c>
      <c r="C14" s="138">
        <v>12700058.819999998</v>
      </c>
    </row>
    <row r="15" spans="1:3" ht="11.25" customHeight="1" x14ac:dyDescent="0.15">
      <c r="A15" s="6" t="s">
        <v>33</v>
      </c>
      <c r="B15" s="136">
        <v>213285077.87000003</v>
      </c>
      <c r="C15" s="136">
        <v>7475945.4899999984</v>
      </c>
    </row>
    <row r="16" spans="1:3" ht="11.25" customHeight="1" x14ac:dyDescent="0.15">
      <c r="A16" s="116" t="s">
        <v>57</v>
      </c>
      <c r="B16" s="138">
        <v>213285077.87000003</v>
      </c>
      <c r="C16" s="138">
        <v>7475945.4899999984</v>
      </c>
    </row>
    <row r="17" spans="1:3" ht="11.25" customHeight="1" x14ac:dyDescent="0.15">
      <c r="A17" s="6" t="s">
        <v>34</v>
      </c>
      <c r="B17" s="136">
        <v>69247913.510000035</v>
      </c>
      <c r="C17" s="136">
        <v>4974692.8199999984</v>
      </c>
    </row>
    <row r="18" spans="1:3" ht="11.25" customHeight="1" x14ac:dyDescent="0.15">
      <c r="A18" s="116" t="s">
        <v>34</v>
      </c>
      <c r="B18" s="138">
        <v>32654447.590000018</v>
      </c>
      <c r="C18" s="138">
        <v>3787106.669999999</v>
      </c>
    </row>
    <row r="19" spans="1:3" ht="11.25" customHeight="1" x14ac:dyDescent="0.15">
      <c r="A19" s="116" t="s">
        <v>58</v>
      </c>
      <c r="B19" s="138">
        <v>36593465.920000002</v>
      </c>
      <c r="C19" s="138">
        <v>1187586.1499999999</v>
      </c>
    </row>
    <row r="20" spans="1:3" ht="11.25" customHeight="1" x14ac:dyDescent="0.15">
      <c r="A20" s="6" t="s">
        <v>35</v>
      </c>
      <c r="B20" s="136">
        <v>234111871.59999999</v>
      </c>
      <c r="C20" s="136">
        <v>43218145.969999999</v>
      </c>
    </row>
    <row r="21" spans="1:3" ht="11.25" customHeight="1" x14ac:dyDescent="0.15">
      <c r="A21" s="116" t="s">
        <v>35</v>
      </c>
      <c r="B21" s="138">
        <v>234111871.59999999</v>
      </c>
      <c r="C21" s="138">
        <v>43218145.969999999</v>
      </c>
    </row>
    <row r="22" spans="1:3" ht="11.25" customHeight="1" x14ac:dyDescent="0.15">
      <c r="A22" s="6" t="s">
        <v>36</v>
      </c>
      <c r="B22" s="136">
        <v>352270623.89999974</v>
      </c>
      <c r="C22" s="136">
        <v>17774006.869999997</v>
      </c>
    </row>
    <row r="23" spans="1:3" ht="11.25" customHeight="1" x14ac:dyDescent="0.15">
      <c r="A23" s="116" t="s">
        <v>59</v>
      </c>
      <c r="B23" s="138">
        <v>352270623.89999974</v>
      </c>
      <c r="C23" s="138">
        <v>17774006.869999997</v>
      </c>
    </row>
    <row r="24" spans="1:3" ht="11.25" customHeight="1" x14ac:dyDescent="0.15">
      <c r="A24" s="6" t="s">
        <v>37</v>
      </c>
      <c r="B24" s="136">
        <v>745408167.06000006</v>
      </c>
      <c r="C24" s="136">
        <v>18786113.25</v>
      </c>
    </row>
    <row r="25" spans="1:3" ht="11.25" customHeight="1" x14ac:dyDescent="0.15">
      <c r="A25" s="116" t="s">
        <v>60</v>
      </c>
      <c r="B25" s="138">
        <v>113258593.49999994</v>
      </c>
      <c r="C25" s="138">
        <v>3363993.4099999997</v>
      </c>
    </row>
    <row r="26" spans="1:3" ht="11.25" customHeight="1" x14ac:dyDescent="0.15">
      <c r="A26" s="116" t="s">
        <v>61</v>
      </c>
      <c r="B26" s="138">
        <v>531301488.2100001</v>
      </c>
      <c r="C26" s="138">
        <v>15022768.57</v>
      </c>
    </row>
    <row r="27" spans="1:3" ht="11.25" customHeight="1" x14ac:dyDescent="0.15">
      <c r="A27" s="116" t="s">
        <v>62</v>
      </c>
      <c r="B27" s="138">
        <v>100848085.34999996</v>
      </c>
      <c r="C27" s="138">
        <v>399351.27</v>
      </c>
    </row>
    <row r="28" spans="1:3" ht="11.25" customHeight="1" x14ac:dyDescent="0.15">
      <c r="A28" s="6" t="s">
        <v>38</v>
      </c>
      <c r="B28" s="136">
        <v>27290912.789999995</v>
      </c>
      <c r="C28" s="136">
        <v>1355818.8800000001</v>
      </c>
    </row>
    <row r="29" spans="1:3" ht="11.25" customHeight="1" x14ac:dyDescent="0.15">
      <c r="A29" s="116" t="s">
        <v>38</v>
      </c>
      <c r="B29" s="138">
        <v>27290912.789999995</v>
      </c>
      <c r="C29" s="138">
        <v>1355818.8800000001</v>
      </c>
    </row>
    <row r="30" spans="1:3" ht="11.25" customHeight="1" x14ac:dyDescent="0.15">
      <c r="A30" s="116"/>
      <c r="B30" s="116"/>
      <c r="C30" s="116"/>
    </row>
    <row r="31" spans="1:3" x14ac:dyDescent="0.15">
      <c r="A31" s="11" t="s">
        <v>119</v>
      </c>
      <c r="B31" s="11"/>
      <c r="C31" s="11"/>
    </row>
    <row r="32" spans="1:3" x14ac:dyDescent="0.15">
      <c r="A32" s="47" t="s">
        <v>43</v>
      </c>
      <c r="B32" s="47"/>
      <c r="C32" s="47"/>
    </row>
    <row r="33" spans="1:3" x14ac:dyDescent="0.15">
      <c r="A33" s="46" t="s">
        <v>45</v>
      </c>
      <c r="B33" s="46"/>
      <c r="C33" s="46"/>
    </row>
    <row r="35" spans="1:3" x14ac:dyDescent="0.15">
      <c r="A35" s="23" t="s">
        <v>118</v>
      </c>
    </row>
  </sheetData>
  <hyperlinks>
    <hyperlink ref="A35" location="Índice!A1" display="VOLVER AL ÍNDICE"/>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activeCell="C30" sqref="C30"/>
    </sheetView>
  </sheetViews>
  <sheetFormatPr baseColWidth="10" defaultColWidth="11.42578125" defaultRowHeight="10.5" x14ac:dyDescent="0.15"/>
  <cols>
    <col min="1" max="1" width="43.28515625" style="3" customWidth="1"/>
    <col min="2" max="4" width="11.42578125" style="3"/>
    <col min="5" max="8" width="13" style="3" customWidth="1"/>
    <col min="9" max="16384" width="11.42578125" style="3"/>
  </cols>
  <sheetData>
    <row r="1" spans="1:11" x14ac:dyDescent="0.15">
      <c r="A1" s="170" t="s">
        <v>665</v>
      </c>
      <c r="I1" s="248"/>
    </row>
    <row r="2" spans="1:11" x14ac:dyDescent="0.15">
      <c r="I2" s="248"/>
    </row>
    <row r="3" spans="1:11" ht="42" x14ac:dyDescent="0.15">
      <c r="A3" s="297" t="s">
        <v>666</v>
      </c>
      <c r="B3" s="215" t="s">
        <v>525</v>
      </c>
      <c r="C3" s="215" t="s">
        <v>667</v>
      </c>
      <c r="D3" s="215" t="s">
        <v>527</v>
      </c>
      <c r="E3" s="215" t="s">
        <v>668</v>
      </c>
      <c r="F3" s="215" t="s">
        <v>669</v>
      </c>
      <c r="G3" s="215" t="s">
        <v>530</v>
      </c>
      <c r="H3" s="215" t="s">
        <v>531</v>
      </c>
      <c r="I3" s="248"/>
    </row>
    <row r="4" spans="1:11" x14ac:dyDescent="0.15">
      <c r="A4" s="298" t="s">
        <v>481</v>
      </c>
      <c r="B4" s="299">
        <v>20521</v>
      </c>
      <c r="C4" s="300">
        <v>8897</v>
      </c>
      <c r="D4" s="300">
        <v>11624</v>
      </c>
      <c r="E4" s="300">
        <v>7563</v>
      </c>
      <c r="F4" s="300">
        <v>9926</v>
      </c>
      <c r="G4" s="300">
        <v>1334</v>
      </c>
      <c r="H4" s="300">
        <v>1698</v>
      </c>
      <c r="I4" s="301"/>
    </row>
    <row r="5" spans="1:11" x14ac:dyDescent="0.15">
      <c r="A5" s="302" t="s">
        <v>630</v>
      </c>
      <c r="B5" s="299">
        <v>11336</v>
      </c>
      <c r="C5" s="299">
        <v>4822</v>
      </c>
      <c r="D5" s="299">
        <v>6514</v>
      </c>
      <c r="E5" s="299">
        <v>4822</v>
      </c>
      <c r="F5" s="299">
        <v>6514</v>
      </c>
      <c r="G5" s="299">
        <v>0</v>
      </c>
      <c r="H5" s="299">
        <v>0</v>
      </c>
      <c r="I5" s="301"/>
    </row>
    <row r="6" spans="1:11" x14ac:dyDescent="0.15">
      <c r="A6" s="221" t="s">
        <v>631</v>
      </c>
      <c r="B6" s="303">
        <v>149</v>
      </c>
      <c r="C6" s="303">
        <v>49</v>
      </c>
      <c r="D6" s="303">
        <v>100</v>
      </c>
      <c r="E6" s="238">
        <v>49</v>
      </c>
      <c r="F6" s="238">
        <v>100</v>
      </c>
      <c r="G6" s="238">
        <v>0</v>
      </c>
      <c r="H6" s="238">
        <v>0</v>
      </c>
      <c r="I6" s="301"/>
    </row>
    <row r="7" spans="1:11" x14ac:dyDescent="0.15">
      <c r="A7" s="188" t="s">
        <v>632</v>
      </c>
      <c r="B7" s="303">
        <v>215</v>
      </c>
      <c r="C7" s="303">
        <v>8</v>
      </c>
      <c r="D7" s="303">
        <v>207</v>
      </c>
      <c r="E7" s="238">
        <v>8</v>
      </c>
      <c r="F7" s="238">
        <v>207</v>
      </c>
      <c r="G7" s="238">
        <v>0</v>
      </c>
      <c r="H7" s="238">
        <v>0</v>
      </c>
      <c r="I7" s="301"/>
    </row>
    <row r="8" spans="1:11" x14ac:dyDescent="0.15">
      <c r="A8" s="221" t="s">
        <v>633</v>
      </c>
      <c r="B8" s="303">
        <v>1862</v>
      </c>
      <c r="C8" s="303">
        <v>1238</v>
      </c>
      <c r="D8" s="303">
        <v>624</v>
      </c>
      <c r="E8" s="238">
        <v>1238</v>
      </c>
      <c r="F8" s="238">
        <v>624</v>
      </c>
      <c r="G8" s="238">
        <v>0</v>
      </c>
      <c r="H8" s="238">
        <v>0</v>
      </c>
      <c r="I8" s="301"/>
    </row>
    <row r="9" spans="1:11" x14ac:dyDescent="0.15">
      <c r="A9" s="221" t="s">
        <v>634</v>
      </c>
      <c r="B9" s="303">
        <v>595</v>
      </c>
      <c r="C9" s="303">
        <v>117</v>
      </c>
      <c r="D9" s="303">
        <v>478</v>
      </c>
      <c r="E9" s="238">
        <v>117</v>
      </c>
      <c r="F9" s="238">
        <v>478</v>
      </c>
      <c r="G9" s="238">
        <v>0</v>
      </c>
      <c r="H9" s="238">
        <v>0</v>
      </c>
      <c r="I9" s="301"/>
    </row>
    <row r="10" spans="1:11" x14ac:dyDescent="0.15">
      <c r="A10" s="15" t="s">
        <v>635</v>
      </c>
      <c r="B10" s="303">
        <v>3362</v>
      </c>
      <c r="C10" s="303">
        <v>1939</v>
      </c>
      <c r="D10" s="303">
        <v>1423</v>
      </c>
      <c r="E10" s="127">
        <v>1939</v>
      </c>
      <c r="F10" s="127">
        <v>1423</v>
      </c>
      <c r="G10" s="127">
        <v>0</v>
      </c>
      <c r="H10" s="127">
        <v>0</v>
      </c>
      <c r="I10" s="301"/>
      <c r="J10" s="8"/>
      <c r="K10" s="8"/>
    </row>
    <row r="11" spans="1:11" x14ac:dyDescent="0.15">
      <c r="A11" s="221" t="s">
        <v>636</v>
      </c>
      <c r="B11" s="303">
        <v>5153</v>
      </c>
      <c r="C11" s="303">
        <v>1471</v>
      </c>
      <c r="D11" s="303">
        <v>3682</v>
      </c>
      <c r="E11" s="238">
        <v>1471</v>
      </c>
      <c r="F11" s="238">
        <v>3682</v>
      </c>
      <c r="G11" s="238">
        <v>0</v>
      </c>
      <c r="H11" s="238">
        <v>0</v>
      </c>
      <c r="I11" s="301"/>
    </row>
    <row r="12" spans="1:11" x14ac:dyDescent="0.15">
      <c r="A12" s="302" t="s">
        <v>637</v>
      </c>
      <c r="B12" s="300">
        <v>100</v>
      </c>
      <c r="C12" s="300">
        <v>89</v>
      </c>
      <c r="D12" s="300">
        <v>11</v>
      </c>
      <c r="E12" s="300">
        <v>0</v>
      </c>
      <c r="F12" s="300">
        <v>0</v>
      </c>
      <c r="G12" s="300">
        <v>89</v>
      </c>
      <c r="H12" s="300">
        <v>11</v>
      </c>
      <c r="I12" s="300"/>
    </row>
    <row r="13" spans="1:11" x14ac:dyDescent="0.15">
      <c r="A13" s="221" t="s">
        <v>638</v>
      </c>
      <c r="B13" s="303">
        <v>100</v>
      </c>
      <c r="C13" s="303">
        <v>89</v>
      </c>
      <c r="D13" s="303">
        <v>11</v>
      </c>
      <c r="E13" s="238">
        <v>0</v>
      </c>
      <c r="F13" s="238">
        <v>0</v>
      </c>
      <c r="G13" s="238">
        <v>89</v>
      </c>
      <c r="H13" s="238">
        <v>11</v>
      </c>
      <c r="I13" s="301"/>
    </row>
    <row r="14" spans="1:11" x14ac:dyDescent="0.15">
      <c r="A14" s="302" t="s">
        <v>670</v>
      </c>
      <c r="B14" s="300">
        <v>5815</v>
      </c>
      <c r="C14" s="300">
        <v>2617</v>
      </c>
      <c r="D14" s="300">
        <v>3198</v>
      </c>
      <c r="E14" s="300">
        <v>2617</v>
      </c>
      <c r="F14" s="300">
        <v>3198</v>
      </c>
      <c r="G14" s="300">
        <v>0</v>
      </c>
      <c r="H14" s="300">
        <v>0</v>
      </c>
      <c r="I14" s="301"/>
    </row>
    <row r="15" spans="1:11" x14ac:dyDescent="0.15">
      <c r="A15" s="221" t="s">
        <v>640</v>
      </c>
      <c r="B15" s="303">
        <v>2121</v>
      </c>
      <c r="C15" s="303">
        <v>799</v>
      </c>
      <c r="D15" s="303">
        <v>1322</v>
      </c>
      <c r="E15" s="238">
        <v>799</v>
      </c>
      <c r="F15" s="238">
        <v>1322</v>
      </c>
      <c r="G15" s="238">
        <v>0</v>
      </c>
      <c r="H15" s="238">
        <v>0</v>
      </c>
      <c r="I15" s="301"/>
    </row>
    <row r="16" spans="1:11" x14ac:dyDescent="0.15">
      <c r="A16" s="221" t="s">
        <v>641</v>
      </c>
      <c r="B16" s="303">
        <v>372</v>
      </c>
      <c r="C16" s="303">
        <v>185</v>
      </c>
      <c r="D16" s="303">
        <v>187</v>
      </c>
      <c r="E16" s="238">
        <v>185</v>
      </c>
      <c r="F16" s="238">
        <v>187</v>
      </c>
      <c r="G16" s="238">
        <v>0</v>
      </c>
      <c r="H16" s="238">
        <v>0</v>
      </c>
      <c r="I16" s="301"/>
    </row>
    <row r="17" spans="1:10" x14ac:dyDescent="0.15">
      <c r="A17" s="188" t="s">
        <v>642</v>
      </c>
      <c r="B17" s="303">
        <v>0</v>
      </c>
      <c r="C17" s="303">
        <v>0</v>
      </c>
      <c r="D17" s="303">
        <v>0</v>
      </c>
      <c r="E17" s="238">
        <v>0</v>
      </c>
      <c r="F17" s="238">
        <v>0</v>
      </c>
      <c r="G17" s="238">
        <v>0</v>
      </c>
      <c r="H17" s="238">
        <v>0</v>
      </c>
      <c r="I17" s="301"/>
    </row>
    <row r="18" spans="1:10" x14ac:dyDescent="0.15">
      <c r="A18" s="221" t="s">
        <v>643</v>
      </c>
      <c r="B18" s="303">
        <v>197</v>
      </c>
      <c r="C18" s="303">
        <v>53</v>
      </c>
      <c r="D18" s="303">
        <v>144</v>
      </c>
      <c r="E18" s="238">
        <v>53</v>
      </c>
      <c r="F18" s="238">
        <v>144</v>
      </c>
      <c r="G18" s="238">
        <v>0</v>
      </c>
      <c r="H18" s="238">
        <v>0</v>
      </c>
      <c r="I18" s="301"/>
    </row>
    <row r="19" spans="1:10" x14ac:dyDescent="0.15">
      <c r="A19" s="221" t="s">
        <v>644</v>
      </c>
      <c r="B19" s="303">
        <v>3125</v>
      </c>
      <c r="C19" s="303">
        <v>1580</v>
      </c>
      <c r="D19" s="303">
        <v>1545</v>
      </c>
      <c r="E19" s="238">
        <v>1580</v>
      </c>
      <c r="F19" s="238">
        <v>1545</v>
      </c>
      <c r="G19" s="238">
        <v>0</v>
      </c>
      <c r="H19" s="238">
        <v>0</v>
      </c>
      <c r="I19" s="301"/>
    </row>
    <row r="20" spans="1:10" x14ac:dyDescent="0.15">
      <c r="A20" s="188" t="s">
        <v>645</v>
      </c>
      <c r="B20" s="303">
        <v>0</v>
      </c>
      <c r="C20" s="303">
        <v>0</v>
      </c>
      <c r="D20" s="303">
        <v>0</v>
      </c>
      <c r="E20" s="238">
        <v>0</v>
      </c>
      <c r="F20" s="238">
        <v>0</v>
      </c>
      <c r="G20" s="238">
        <v>0</v>
      </c>
      <c r="H20" s="238">
        <v>0</v>
      </c>
      <c r="I20" s="301"/>
    </row>
    <row r="21" spans="1:10" x14ac:dyDescent="0.15">
      <c r="A21" s="302" t="s">
        <v>646</v>
      </c>
      <c r="B21" s="299">
        <v>3270</v>
      </c>
      <c r="C21" s="300">
        <v>1369</v>
      </c>
      <c r="D21" s="300">
        <v>1901</v>
      </c>
      <c r="E21" s="300">
        <v>124</v>
      </c>
      <c r="F21" s="300">
        <v>214</v>
      </c>
      <c r="G21" s="300">
        <v>1245</v>
      </c>
      <c r="H21" s="300">
        <v>1687</v>
      </c>
      <c r="I21" s="248"/>
      <c r="J21" s="301"/>
    </row>
    <row r="22" spans="1:10" x14ac:dyDescent="0.15">
      <c r="A22" s="188" t="s">
        <v>647</v>
      </c>
      <c r="B22" s="303">
        <v>0</v>
      </c>
      <c r="C22" s="303">
        <v>0</v>
      </c>
      <c r="D22" s="303">
        <v>0</v>
      </c>
      <c r="E22" s="238">
        <v>0</v>
      </c>
      <c r="F22" s="238">
        <v>0</v>
      </c>
      <c r="G22" s="238">
        <v>0</v>
      </c>
      <c r="H22" s="238">
        <v>0</v>
      </c>
      <c r="I22" s="248"/>
      <c r="J22" s="301"/>
    </row>
    <row r="23" spans="1:10" x14ac:dyDescent="0.15">
      <c r="A23" s="188" t="s">
        <v>648</v>
      </c>
      <c r="B23" s="303">
        <v>0</v>
      </c>
      <c r="C23" s="303">
        <v>0</v>
      </c>
      <c r="D23" s="303">
        <v>0</v>
      </c>
      <c r="E23" s="238">
        <v>0</v>
      </c>
      <c r="F23" s="238">
        <v>0</v>
      </c>
      <c r="G23" s="238">
        <v>0</v>
      </c>
      <c r="H23" s="238">
        <v>0</v>
      </c>
      <c r="I23" s="248"/>
      <c r="J23" s="301"/>
    </row>
    <row r="24" spans="1:10" x14ac:dyDescent="0.15">
      <c r="A24" s="188" t="s">
        <v>649</v>
      </c>
      <c r="B24" s="303">
        <v>2691</v>
      </c>
      <c r="C24" s="303">
        <v>1197</v>
      </c>
      <c r="D24" s="303">
        <v>1494</v>
      </c>
      <c r="E24" s="238">
        <v>62</v>
      </c>
      <c r="F24" s="238">
        <v>48</v>
      </c>
      <c r="G24" s="238">
        <v>1135</v>
      </c>
      <c r="H24" s="238">
        <v>1446</v>
      </c>
      <c r="I24" s="248"/>
      <c r="J24" s="301"/>
    </row>
    <row r="25" spans="1:10" x14ac:dyDescent="0.15">
      <c r="A25" s="221" t="s">
        <v>671</v>
      </c>
      <c r="B25" s="303">
        <v>208</v>
      </c>
      <c r="C25" s="303">
        <v>53</v>
      </c>
      <c r="D25" s="303">
        <v>155</v>
      </c>
      <c r="E25" s="238">
        <v>0</v>
      </c>
      <c r="F25" s="238">
        <v>0</v>
      </c>
      <c r="G25" s="238">
        <v>53</v>
      </c>
      <c r="H25" s="238">
        <v>155</v>
      </c>
      <c r="I25" s="248"/>
      <c r="J25" s="301"/>
    </row>
    <row r="26" spans="1:10" x14ac:dyDescent="0.15">
      <c r="A26" s="221" t="s">
        <v>651</v>
      </c>
      <c r="B26" s="303">
        <v>180</v>
      </c>
      <c r="C26" s="303">
        <v>70</v>
      </c>
      <c r="D26" s="303">
        <v>110</v>
      </c>
      <c r="E26" s="238">
        <v>17</v>
      </c>
      <c r="F26" s="238">
        <v>37</v>
      </c>
      <c r="G26" s="238">
        <v>53</v>
      </c>
      <c r="H26" s="238">
        <v>73</v>
      </c>
      <c r="I26" s="248"/>
      <c r="J26" s="301"/>
    </row>
    <row r="27" spans="1:10" x14ac:dyDescent="0.15">
      <c r="A27" s="221" t="s">
        <v>652</v>
      </c>
      <c r="B27" s="303">
        <v>191</v>
      </c>
      <c r="C27" s="303">
        <v>49</v>
      </c>
      <c r="D27" s="303">
        <v>142</v>
      </c>
      <c r="E27" s="238">
        <v>45</v>
      </c>
      <c r="F27" s="238">
        <v>129</v>
      </c>
      <c r="G27" s="238">
        <v>4</v>
      </c>
      <c r="H27" s="238">
        <v>13</v>
      </c>
      <c r="I27" s="248"/>
      <c r="J27" s="301"/>
    </row>
    <row r="28" spans="1:10" x14ac:dyDescent="0.15">
      <c r="H28" s="238"/>
      <c r="I28" s="248"/>
    </row>
    <row r="29" spans="1:10" x14ac:dyDescent="0.15">
      <c r="A29" s="182" t="s">
        <v>466</v>
      </c>
      <c r="I29" s="248"/>
    </row>
    <row r="30" spans="1:10" x14ac:dyDescent="0.15">
      <c r="A30" s="75" t="s">
        <v>467</v>
      </c>
      <c r="B30" s="75"/>
      <c r="C30" s="75"/>
      <c r="D30" s="75"/>
      <c r="E30" s="75"/>
      <c r="F30" s="75"/>
      <c r="G30" s="75"/>
      <c r="H30" s="75"/>
      <c r="I30" s="248"/>
    </row>
    <row r="31" spans="1:10" x14ac:dyDescent="0.15">
      <c r="A31" s="75" t="s">
        <v>653</v>
      </c>
      <c r="B31" s="75"/>
      <c r="C31" s="75"/>
      <c r="D31" s="75"/>
      <c r="E31" s="75"/>
      <c r="F31" s="75"/>
      <c r="G31" s="75"/>
      <c r="H31" s="75"/>
      <c r="I31" s="248"/>
    </row>
    <row r="32" spans="1:10" x14ac:dyDescent="0.15">
      <c r="A32" s="75" t="s">
        <v>654</v>
      </c>
      <c r="B32" s="75"/>
      <c r="C32" s="75"/>
      <c r="D32" s="75"/>
      <c r="E32" s="75"/>
      <c r="F32" s="75"/>
      <c r="G32" s="75"/>
      <c r="H32" s="75"/>
      <c r="I32" s="248"/>
    </row>
    <row r="33" spans="1:9" x14ac:dyDescent="0.15">
      <c r="A33" s="75" t="s">
        <v>655</v>
      </c>
      <c r="B33" s="75"/>
      <c r="C33" s="75"/>
      <c r="D33" s="75"/>
      <c r="E33" s="75"/>
      <c r="F33" s="75"/>
      <c r="G33" s="75"/>
      <c r="H33" s="75"/>
      <c r="I33" s="248"/>
    </row>
    <row r="34" spans="1:9" x14ac:dyDescent="0.15">
      <c r="A34" s="75" t="s">
        <v>656</v>
      </c>
      <c r="B34" s="75"/>
      <c r="C34" s="75"/>
      <c r="D34" s="75"/>
      <c r="E34" s="75"/>
      <c r="F34" s="75"/>
      <c r="G34" s="75"/>
      <c r="H34" s="75"/>
      <c r="I34" s="248"/>
    </row>
    <row r="35" spans="1:9" x14ac:dyDescent="0.15">
      <c r="A35" s="183" t="s">
        <v>43</v>
      </c>
      <c r="B35" s="75"/>
      <c r="C35" s="75"/>
      <c r="D35" s="75"/>
      <c r="E35" s="75"/>
      <c r="F35" s="75"/>
      <c r="G35" s="75"/>
      <c r="H35" s="75"/>
      <c r="I35" s="248"/>
    </row>
    <row r="36" spans="1:9" x14ac:dyDescent="0.15">
      <c r="A36" s="75" t="s">
        <v>672</v>
      </c>
      <c r="B36" s="75"/>
      <c r="C36" s="75"/>
      <c r="D36" s="75"/>
      <c r="E36" s="75"/>
      <c r="F36" s="75"/>
      <c r="G36" s="75"/>
      <c r="H36" s="75"/>
      <c r="I36" s="248"/>
    </row>
    <row r="37" spans="1:9" x14ac:dyDescent="0.15">
      <c r="I37" s="248"/>
    </row>
    <row r="38" spans="1:9" x14ac:dyDescent="0.15">
      <c r="A38" s="23" t="s">
        <v>118</v>
      </c>
      <c r="I38" s="248"/>
    </row>
    <row r="39" spans="1:9" x14ac:dyDescent="0.15">
      <c r="I39" s="248"/>
    </row>
    <row r="40" spans="1:9" x14ac:dyDescent="0.15">
      <c r="I40" s="248"/>
    </row>
    <row r="41" spans="1:9" x14ac:dyDescent="0.15">
      <c r="I41" s="248"/>
    </row>
    <row r="42" spans="1:9" x14ac:dyDescent="0.15">
      <c r="I42" s="248"/>
    </row>
    <row r="43" spans="1:9" x14ac:dyDescent="0.15">
      <c r="I43" s="248"/>
    </row>
    <row r="44" spans="1:9" x14ac:dyDescent="0.15">
      <c r="I44" s="248"/>
    </row>
    <row r="45" spans="1:9" x14ac:dyDescent="0.15">
      <c r="I45" s="248"/>
    </row>
    <row r="46" spans="1:9" x14ac:dyDescent="0.15">
      <c r="I46" s="248"/>
    </row>
  </sheetData>
  <hyperlinks>
    <hyperlink ref="A29" r:id="rId1" display="https://www.mifuturo.cl/bases-de-datos-de-matriculados/"/>
    <hyperlink ref="A38" location="Índice!A1" display="VOLVER AL ÍNDIC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zoomScaleNormal="100" workbookViewId="0">
      <selection activeCell="C30" sqref="C30"/>
    </sheetView>
  </sheetViews>
  <sheetFormatPr baseColWidth="10" defaultColWidth="11.42578125" defaultRowHeight="10.5" x14ac:dyDescent="0.15"/>
  <cols>
    <col min="1" max="1" width="43" style="3" customWidth="1"/>
    <col min="2" max="16384" width="11.42578125" style="3"/>
  </cols>
  <sheetData>
    <row r="1" spans="1:38" x14ac:dyDescent="0.15">
      <c r="A1" s="170" t="s">
        <v>673</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row>
    <row r="2" spans="1:38" x14ac:dyDescent="0.15">
      <c r="B2" s="304"/>
      <c r="C2" s="305"/>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row>
    <row r="3" spans="1:38" ht="31.5" x14ac:dyDescent="0.15">
      <c r="A3" s="306" t="s">
        <v>614</v>
      </c>
      <c r="B3" s="307" t="s">
        <v>604</v>
      </c>
      <c r="C3" s="215" t="s">
        <v>604</v>
      </c>
      <c r="D3" s="215" t="s">
        <v>604</v>
      </c>
      <c r="E3" s="215" t="s">
        <v>674</v>
      </c>
      <c r="F3" s="215" t="s">
        <v>536</v>
      </c>
      <c r="G3" s="215" t="s">
        <v>674</v>
      </c>
      <c r="H3" s="215" t="s">
        <v>536</v>
      </c>
      <c r="I3" s="215" t="s">
        <v>674</v>
      </c>
      <c r="J3" s="215" t="s">
        <v>536</v>
      </c>
      <c r="K3" s="215" t="s">
        <v>674</v>
      </c>
      <c r="L3" s="215" t="s">
        <v>536</v>
      </c>
      <c r="M3" s="215" t="s">
        <v>674</v>
      </c>
      <c r="N3" s="215" t="s">
        <v>536</v>
      </c>
      <c r="O3" s="215" t="s">
        <v>674</v>
      </c>
      <c r="P3" s="215" t="s">
        <v>536</v>
      </c>
      <c r="Q3" s="215" t="s">
        <v>674</v>
      </c>
      <c r="R3" s="215" t="s">
        <v>536</v>
      </c>
      <c r="S3" s="215" t="s">
        <v>674</v>
      </c>
      <c r="T3" s="215" t="s">
        <v>536</v>
      </c>
      <c r="U3" s="215" t="s">
        <v>674</v>
      </c>
      <c r="V3" s="215" t="s">
        <v>536</v>
      </c>
      <c r="W3" s="215" t="s">
        <v>674</v>
      </c>
      <c r="X3" s="215" t="s">
        <v>536</v>
      </c>
      <c r="Y3" s="215" t="s">
        <v>674</v>
      </c>
      <c r="Z3" s="215" t="s">
        <v>536</v>
      </c>
      <c r="AA3" s="215" t="s">
        <v>674</v>
      </c>
      <c r="AB3" s="215" t="s">
        <v>536</v>
      </c>
      <c r="AC3" s="215" t="s">
        <v>674</v>
      </c>
      <c r="AD3" s="215" t="s">
        <v>536</v>
      </c>
      <c r="AE3" s="215" t="s">
        <v>674</v>
      </c>
      <c r="AF3" s="215" t="s">
        <v>536</v>
      </c>
      <c r="AG3" s="215" t="s">
        <v>674</v>
      </c>
      <c r="AH3" s="215" t="s">
        <v>536</v>
      </c>
      <c r="AI3" s="215" t="s">
        <v>674</v>
      </c>
      <c r="AJ3" s="215" t="s">
        <v>536</v>
      </c>
      <c r="AK3" s="308"/>
      <c r="AL3" s="308"/>
    </row>
    <row r="4" spans="1:38" ht="21" x14ac:dyDescent="0.15">
      <c r="A4" s="309"/>
      <c r="B4" s="310"/>
      <c r="C4" s="215" t="s">
        <v>675</v>
      </c>
      <c r="D4" s="215" t="s">
        <v>676</v>
      </c>
      <c r="E4" s="215" t="s">
        <v>87</v>
      </c>
      <c r="F4" s="215" t="s">
        <v>87</v>
      </c>
      <c r="G4" s="215" t="s">
        <v>88</v>
      </c>
      <c r="H4" s="215" t="s">
        <v>88</v>
      </c>
      <c r="I4" s="215" t="s">
        <v>89</v>
      </c>
      <c r="J4" s="215" t="s">
        <v>89</v>
      </c>
      <c r="K4" s="215" t="s">
        <v>677</v>
      </c>
      <c r="L4" s="215" t="s">
        <v>677</v>
      </c>
      <c r="M4" s="215" t="s">
        <v>91</v>
      </c>
      <c r="N4" s="215" t="s">
        <v>91</v>
      </c>
      <c r="O4" s="215" t="s">
        <v>92</v>
      </c>
      <c r="P4" s="215" t="s">
        <v>678</v>
      </c>
      <c r="Q4" s="215" t="s">
        <v>93</v>
      </c>
      <c r="R4" s="215" t="s">
        <v>93</v>
      </c>
      <c r="S4" s="215" t="s">
        <v>94</v>
      </c>
      <c r="T4" s="215" t="s">
        <v>94</v>
      </c>
      <c r="U4" s="215" t="s">
        <v>679</v>
      </c>
      <c r="V4" s="215" t="s">
        <v>679</v>
      </c>
      <c r="W4" s="215" t="s">
        <v>96</v>
      </c>
      <c r="X4" s="215" t="s">
        <v>96</v>
      </c>
      <c r="Y4" s="215" t="s">
        <v>97</v>
      </c>
      <c r="Z4" s="215" t="s">
        <v>97</v>
      </c>
      <c r="AA4" s="215" t="s">
        <v>98</v>
      </c>
      <c r="AB4" s="215" t="s">
        <v>98</v>
      </c>
      <c r="AC4" s="215" t="s">
        <v>680</v>
      </c>
      <c r="AD4" s="215" t="s">
        <v>680</v>
      </c>
      <c r="AE4" s="215" t="s">
        <v>681</v>
      </c>
      <c r="AF4" s="215" t="s">
        <v>681</v>
      </c>
      <c r="AG4" s="215" t="s">
        <v>101</v>
      </c>
      <c r="AH4" s="215" t="s">
        <v>101</v>
      </c>
      <c r="AI4" s="215" t="s">
        <v>102</v>
      </c>
      <c r="AJ4" s="215" t="s">
        <v>102</v>
      </c>
      <c r="AK4" s="308"/>
      <c r="AL4" s="308"/>
    </row>
    <row r="5" spans="1:38" x14ac:dyDescent="0.15">
      <c r="A5" s="311" t="s">
        <v>574</v>
      </c>
      <c r="B5" s="312">
        <v>20521</v>
      </c>
      <c r="C5" s="312">
        <v>17489</v>
      </c>
      <c r="D5" s="312">
        <v>3032</v>
      </c>
      <c r="E5" s="312">
        <v>375</v>
      </c>
      <c r="F5" s="312">
        <v>0</v>
      </c>
      <c r="G5" s="312">
        <v>274</v>
      </c>
      <c r="H5" s="312">
        <v>84</v>
      </c>
      <c r="I5" s="312">
        <v>245</v>
      </c>
      <c r="J5" s="312">
        <v>153</v>
      </c>
      <c r="K5" s="312">
        <v>0</v>
      </c>
      <c r="L5" s="312">
        <v>76</v>
      </c>
      <c r="M5" s="312">
        <v>535</v>
      </c>
      <c r="N5" s="312">
        <v>185</v>
      </c>
      <c r="O5" s="312">
        <v>2019</v>
      </c>
      <c r="P5" s="312">
        <v>184</v>
      </c>
      <c r="Q5" s="312">
        <v>7937</v>
      </c>
      <c r="R5" s="312">
        <v>953</v>
      </c>
      <c r="S5" s="312">
        <v>209</v>
      </c>
      <c r="T5" s="312">
        <v>210</v>
      </c>
      <c r="U5" s="312">
        <v>1197</v>
      </c>
      <c r="V5" s="312">
        <v>230</v>
      </c>
      <c r="W5" s="312">
        <v>619</v>
      </c>
      <c r="X5" s="312">
        <v>101</v>
      </c>
      <c r="Y5" s="312">
        <v>1764</v>
      </c>
      <c r="Z5" s="312">
        <v>425</v>
      </c>
      <c r="AA5" s="312">
        <v>961</v>
      </c>
      <c r="AB5" s="312">
        <v>141</v>
      </c>
      <c r="AC5" s="312">
        <v>646</v>
      </c>
      <c r="AD5" s="312">
        <v>17</v>
      </c>
      <c r="AE5" s="312">
        <v>589</v>
      </c>
      <c r="AF5" s="312">
        <v>273</v>
      </c>
      <c r="AG5" s="312">
        <v>0</v>
      </c>
      <c r="AH5" s="312">
        <v>0</v>
      </c>
      <c r="AI5" s="312">
        <v>119</v>
      </c>
      <c r="AJ5" s="312">
        <v>0</v>
      </c>
      <c r="AK5" s="210"/>
      <c r="AL5" s="210"/>
    </row>
    <row r="6" spans="1:38" x14ac:dyDescent="0.15">
      <c r="A6" s="302" t="s">
        <v>630</v>
      </c>
      <c r="B6" s="312">
        <v>11336</v>
      </c>
      <c r="C6" s="312">
        <v>11336</v>
      </c>
      <c r="D6" s="312">
        <v>0</v>
      </c>
      <c r="E6" s="312">
        <v>159</v>
      </c>
      <c r="F6" s="312">
        <v>0</v>
      </c>
      <c r="G6" s="312">
        <v>274</v>
      </c>
      <c r="H6" s="312">
        <v>0</v>
      </c>
      <c r="I6" s="312">
        <v>215</v>
      </c>
      <c r="J6" s="312">
        <v>0</v>
      </c>
      <c r="K6" s="312">
        <v>0</v>
      </c>
      <c r="L6" s="312">
        <v>0</v>
      </c>
      <c r="M6" s="312">
        <v>535</v>
      </c>
      <c r="N6" s="312">
        <v>0</v>
      </c>
      <c r="O6" s="312">
        <v>1754</v>
      </c>
      <c r="P6" s="312">
        <v>0</v>
      </c>
      <c r="Q6" s="312">
        <v>3545</v>
      </c>
      <c r="R6" s="312">
        <v>0</v>
      </c>
      <c r="S6" s="312">
        <v>209</v>
      </c>
      <c r="T6" s="312">
        <v>0</v>
      </c>
      <c r="U6" s="312">
        <v>1197</v>
      </c>
      <c r="V6" s="312">
        <v>0</v>
      </c>
      <c r="W6" s="312">
        <v>619</v>
      </c>
      <c r="X6" s="312">
        <v>0</v>
      </c>
      <c r="Y6" s="312">
        <v>1130</v>
      </c>
      <c r="Z6" s="312">
        <v>0</v>
      </c>
      <c r="AA6" s="312">
        <v>717</v>
      </c>
      <c r="AB6" s="312">
        <v>0</v>
      </c>
      <c r="AC6" s="312">
        <v>411</v>
      </c>
      <c r="AD6" s="312">
        <v>0</v>
      </c>
      <c r="AE6" s="312">
        <v>452</v>
      </c>
      <c r="AF6" s="312">
        <v>0</v>
      </c>
      <c r="AG6" s="312">
        <v>0</v>
      </c>
      <c r="AH6" s="312">
        <v>0</v>
      </c>
      <c r="AI6" s="312">
        <v>119</v>
      </c>
      <c r="AJ6" s="312">
        <v>0</v>
      </c>
    </row>
    <row r="7" spans="1:38" x14ac:dyDescent="0.15">
      <c r="A7" s="313" t="s">
        <v>631</v>
      </c>
      <c r="B7" s="312">
        <v>149</v>
      </c>
      <c r="C7" s="312">
        <v>149</v>
      </c>
      <c r="D7" s="312">
        <v>0</v>
      </c>
      <c r="E7" s="314">
        <v>0</v>
      </c>
      <c r="F7" s="314">
        <v>0</v>
      </c>
      <c r="G7" s="314">
        <v>0</v>
      </c>
      <c r="H7" s="314">
        <v>0</v>
      </c>
      <c r="I7" s="314">
        <v>4</v>
      </c>
      <c r="J7" s="314">
        <v>0</v>
      </c>
      <c r="K7" s="314">
        <v>0</v>
      </c>
      <c r="L7" s="314">
        <v>0</v>
      </c>
      <c r="M7" s="314">
        <v>0</v>
      </c>
      <c r="N7" s="314">
        <v>0</v>
      </c>
      <c r="O7" s="314">
        <v>0</v>
      </c>
      <c r="P7" s="314">
        <v>0</v>
      </c>
      <c r="Q7" s="314">
        <v>145</v>
      </c>
      <c r="R7" s="314">
        <v>0</v>
      </c>
      <c r="S7" s="314">
        <v>0</v>
      </c>
      <c r="T7" s="314">
        <v>0</v>
      </c>
      <c r="U7" s="314">
        <v>0</v>
      </c>
      <c r="V7" s="314">
        <v>0</v>
      </c>
      <c r="W7" s="314">
        <v>0</v>
      </c>
      <c r="X7" s="314">
        <v>0</v>
      </c>
      <c r="Y7" s="314">
        <v>0</v>
      </c>
      <c r="Z7" s="314">
        <v>0</v>
      </c>
      <c r="AA7" s="314">
        <v>0</v>
      </c>
      <c r="AB7" s="314">
        <v>0</v>
      </c>
      <c r="AC7" s="314">
        <v>0</v>
      </c>
      <c r="AD7" s="314">
        <v>0</v>
      </c>
      <c r="AE7" s="314">
        <v>0</v>
      </c>
      <c r="AF7" s="314">
        <v>0</v>
      </c>
      <c r="AG7" s="314">
        <v>0</v>
      </c>
      <c r="AH7" s="314">
        <v>0</v>
      </c>
      <c r="AI7" s="314">
        <v>0</v>
      </c>
      <c r="AJ7" s="314">
        <v>0</v>
      </c>
    </row>
    <row r="8" spans="1:38" x14ac:dyDescent="0.15">
      <c r="A8" s="313" t="s">
        <v>632</v>
      </c>
      <c r="B8" s="312">
        <v>215</v>
      </c>
      <c r="C8" s="312">
        <v>215</v>
      </c>
      <c r="D8" s="312">
        <v>0</v>
      </c>
      <c r="E8" s="314">
        <v>0</v>
      </c>
      <c r="F8" s="314">
        <v>0</v>
      </c>
      <c r="G8" s="314">
        <v>183</v>
      </c>
      <c r="H8" s="314">
        <v>0</v>
      </c>
      <c r="I8" s="314">
        <v>0</v>
      </c>
      <c r="J8" s="314">
        <v>0</v>
      </c>
      <c r="K8" s="314">
        <v>0</v>
      </c>
      <c r="L8" s="314">
        <v>0</v>
      </c>
      <c r="M8" s="314">
        <v>0</v>
      </c>
      <c r="N8" s="314">
        <v>0</v>
      </c>
      <c r="O8" s="314">
        <v>0</v>
      </c>
      <c r="P8" s="314">
        <v>0</v>
      </c>
      <c r="Q8" s="314">
        <v>0</v>
      </c>
      <c r="R8" s="314">
        <v>0</v>
      </c>
      <c r="S8" s="314">
        <v>0</v>
      </c>
      <c r="T8" s="314">
        <v>0</v>
      </c>
      <c r="U8" s="314">
        <v>0</v>
      </c>
      <c r="V8" s="314">
        <v>0</v>
      </c>
      <c r="W8" s="314">
        <v>0</v>
      </c>
      <c r="X8" s="314">
        <v>0</v>
      </c>
      <c r="Y8" s="314">
        <v>0</v>
      </c>
      <c r="Z8" s="314">
        <v>0</v>
      </c>
      <c r="AA8" s="314">
        <v>32</v>
      </c>
      <c r="AB8" s="314">
        <v>0</v>
      </c>
      <c r="AC8" s="314">
        <v>0</v>
      </c>
      <c r="AD8" s="314">
        <v>0</v>
      </c>
      <c r="AE8" s="314">
        <v>0</v>
      </c>
      <c r="AF8" s="314">
        <v>0</v>
      </c>
      <c r="AG8" s="314">
        <v>0</v>
      </c>
      <c r="AH8" s="314">
        <v>0</v>
      </c>
      <c r="AI8" s="314">
        <v>0</v>
      </c>
      <c r="AJ8" s="314">
        <v>0</v>
      </c>
    </row>
    <row r="9" spans="1:38" x14ac:dyDescent="0.15">
      <c r="A9" s="313" t="s">
        <v>633</v>
      </c>
      <c r="B9" s="312">
        <v>1862</v>
      </c>
      <c r="C9" s="312">
        <v>1862</v>
      </c>
      <c r="D9" s="312">
        <v>0</v>
      </c>
      <c r="E9" s="314">
        <v>0</v>
      </c>
      <c r="F9" s="314">
        <v>0</v>
      </c>
      <c r="G9" s="314">
        <v>0</v>
      </c>
      <c r="H9" s="314">
        <v>0</v>
      </c>
      <c r="I9" s="314">
        <v>0</v>
      </c>
      <c r="J9" s="314">
        <v>0</v>
      </c>
      <c r="K9" s="314">
        <v>0</v>
      </c>
      <c r="L9" s="314">
        <v>0</v>
      </c>
      <c r="M9" s="314">
        <v>164</v>
      </c>
      <c r="N9" s="314">
        <v>0</v>
      </c>
      <c r="O9" s="314">
        <v>432</v>
      </c>
      <c r="P9" s="314">
        <v>0</v>
      </c>
      <c r="Q9" s="314">
        <v>736</v>
      </c>
      <c r="R9" s="314">
        <v>0</v>
      </c>
      <c r="S9" s="314">
        <v>0</v>
      </c>
      <c r="T9" s="314">
        <v>0</v>
      </c>
      <c r="U9" s="314">
        <v>0</v>
      </c>
      <c r="V9" s="314">
        <v>0</v>
      </c>
      <c r="W9" s="314">
        <v>123</v>
      </c>
      <c r="X9" s="314">
        <v>0</v>
      </c>
      <c r="Y9" s="314">
        <v>148</v>
      </c>
      <c r="Z9" s="314">
        <v>0</v>
      </c>
      <c r="AA9" s="314">
        <v>0</v>
      </c>
      <c r="AB9" s="314">
        <v>0</v>
      </c>
      <c r="AC9" s="314">
        <v>0</v>
      </c>
      <c r="AD9" s="314">
        <v>0</v>
      </c>
      <c r="AE9" s="314">
        <v>223</v>
      </c>
      <c r="AF9" s="314">
        <v>0</v>
      </c>
      <c r="AG9" s="314">
        <v>0</v>
      </c>
      <c r="AH9" s="314">
        <v>0</v>
      </c>
      <c r="AI9" s="314">
        <v>36</v>
      </c>
      <c r="AJ9" s="314">
        <v>0</v>
      </c>
    </row>
    <row r="10" spans="1:38" x14ac:dyDescent="0.15">
      <c r="A10" s="313" t="s">
        <v>634</v>
      </c>
      <c r="B10" s="312">
        <v>595</v>
      </c>
      <c r="C10" s="312">
        <v>595</v>
      </c>
      <c r="D10" s="312">
        <v>0</v>
      </c>
      <c r="E10" s="314">
        <v>0</v>
      </c>
      <c r="F10" s="314">
        <v>0</v>
      </c>
      <c r="G10" s="314">
        <v>0</v>
      </c>
      <c r="H10" s="314">
        <v>0</v>
      </c>
      <c r="I10" s="314">
        <v>0</v>
      </c>
      <c r="J10" s="314">
        <v>0</v>
      </c>
      <c r="K10" s="314">
        <v>0</v>
      </c>
      <c r="L10" s="314">
        <v>0</v>
      </c>
      <c r="M10" s="314">
        <v>0</v>
      </c>
      <c r="N10" s="314">
        <v>0</v>
      </c>
      <c r="O10" s="314">
        <v>102</v>
      </c>
      <c r="P10" s="314">
        <v>0</v>
      </c>
      <c r="Q10" s="314">
        <v>335</v>
      </c>
      <c r="R10" s="314">
        <v>0</v>
      </c>
      <c r="S10" s="314">
        <v>0</v>
      </c>
      <c r="T10" s="314">
        <v>0</v>
      </c>
      <c r="U10" s="314">
        <v>2</v>
      </c>
      <c r="V10" s="314">
        <v>0</v>
      </c>
      <c r="W10" s="314">
        <v>0</v>
      </c>
      <c r="X10" s="314">
        <v>0</v>
      </c>
      <c r="Y10" s="314">
        <v>136</v>
      </c>
      <c r="Z10" s="314">
        <v>0</v>
      </c>
      <c r="AA10" s="314">
        <v>20</v>
      </c>
      <c r="AB10" s="314">
        <v>0</v>
      </c>
      <c r="AC10" s="314">
        <v>0</v>
      </c>
      <c r="AD10" s="314">
        <v>0</v>
      </c>
      <c r="AE10" s="314">
        <v>0</v>
      </c>
      <c r="AF10" s="314">
        <v>0</v>
      </c>
      <c r="AG10" s="314">
        <v>0</v>
      </c>
      <c r="AH10" s="314">
        <v>0</v>
      </c>
      <c r="AI10" s="314">
        <v>0</v>
      </c>
      <c r="AJ10" s="314">
        <v>0</v>
      </c>
    </row>
    <row r="11" spans="1:38" x14ac:dyDescent="0.15">
      <c r="A11" s="315" t="s">
        <v>635</v>
      </c>
      <c r="B11" s="312">
        <v>3362</v>
      </c>
      <c r="C11" s="312">
        <v>3362</v>
      </c>
      <c r="D11" s="312">
        <v>0</v>
      </c>
      <c r="E11" s="314">
        <v>76</v>
      </c>
      <c r="F11" s="314">
        <v>0</v>
      </c>
      <c r="G11" s="314">
        <v>0</v>
      </c>
      <c r="H11" s="314">
        <v>0</v>
      </c>
      <c r="I11" s="314">
        <v>0</v>
      </c>
      <c r="J11" s="314">
        <v>0</v>
      </c>
      <c r="K11" s="314">
        <v>0</v>
      </c>
      <c r="L11" s="314">
        <v>0</v>
      </c>
      <c r="M11" s="314">
        <v>185</v>
      </c>
      <c r="N11" s="314">
        <v>0</v>
      </c>
      <c r="O11" s="314">
        <v>664</v>
      </c>
      <c r="P11" s="314">
        <v>0</v>
      </c>
      <c r="Q11" s="314">
        <v>1163</v>
      </c>
      <c r="R11" s="314">
        <v>0</v>
      </c>
      <c r="S11" s="314">
        <v>0</v>
      </c>
      <c r="T11" s="314">
        <v>0</v>
      </c>
      <c r="U11" s="314">
        <v>158</v>
      </c>
      <c r="V11" s="314">
        <v>0</v>
      </c>
      <c r="W11" s="314">
        <v>216</v>
      </c>
      <c r="X11" s="314">
        <v>0</v>
      </c>
      <c r="Y11" s="314">
        <v>250</v>
      </c>
      <c r="Z11" s="314">
        <v>0</v>
      </c>
      <c r="AA11" s="314">
        <v>305</v>
      </c>
      <c r="AB11" s="314">
        <v>0</v>
      </c>
      <c r="AC11" s="314">
        <v>235</v>
      </c>
      <c r="AD11" s="314">
        <v>0</v>
      </c>
      <c r="AE11" s="314">
        <v>104</v>
      </c>
      <c r="AF11" s="314">
        <v>0</v>
      </c>
      <c r="AG11" s="314">
        <v>0</v>
      </c>
      <c r="AH11" s="314">
        <v>0</v>
      </c>
      <c r="AI11" s="314">
        <v>6</v>
      </c>
      <c r="AJ11" s="314">
        <v>0</v>
      </c>
      <c r="AK11" s="316"/>
      <c r="AL11" s="316"/>
    </row>
    <row r="12" spans="1:38" x14ac:dyDescent="0.15">
      <c r="A12" s="313" t="s">
        <v>636</v>
      </c>
      <c r="B12" s="312">
        <v>5153</v>
      </c>
      <c r="C12" s="312">
        <v>5153</v>
      </c>
      <c r="D12" s="312">
        <v>0</v>
      </c>
      <c r="E12" s="314">
        <v>83</v>
      </c>
      <c r="F12" s="314">
        <v>0</v>
      </c>
      <c r="G12" s="314">
        <v>91</v>
      </c>
      <c r="H12" s="314">
        <v>0</v>
      </c>
      <c r="I12" s="314">
        <v>211</v>
      </c>
      <c r="J12" s="314">
        <v>0</v>
      </c>
      <c r="K12" s="314">
        <v>0</v>
      </c>
      <c r="L12" s="314">
        <v>0</v>
      </c>
      <c r="M12" s="314">
        <v>186</v>
      </c>
      <c r="N12" s="314">
        <v>0</v>
      </c>
      <c r="O12" s="314">
        <v>556</v>
      </c>
      <c r="P12" s="314">
        <v>0</v>
      </c>
      <c r="Q12" s="314">
        <v>1166</v>
      </c>
      <c r="R12" s="314">
        <v>0</v>
      </c>
      <c r="S12" s="314">
        <v>209</v>
      </c>
      <c r="T12" s="314">
        <v>0</v>
      </c>
      <c r="U12" s="314">
        <v>1037</v>
      </c>
      <c r="V12" s="314">
        <v>0</v>
      </c>
      <c r="W12" s="314">
        <v>280</v>
      </c>
      <c r="X12" s="314">
        <v>0</v>
      </c>
      <c r="Y12" s="314">
        <v>596</v>
      </c>
      <c r="Z12" s="314">
        <v>0</v>
      </c>
      <c r="AA12" s="314">
        <v>360</v>
      </c>
      <c r="AB12" s="314">
        <v>0</v>
      </c>
      <c r="AC12" s="314">
        <v>176</v>
      </c>
      <c r="AD12" s="314">
        <v>0</v>
      </c>
      <c r="AE12" s="314">
        <v>125</v>
      </c>
      <c r="AF12" s="314">
        <v>0</v>
      </c>
      <c r="AG12" s="314">
        <v>0</v>
      </c>
      <c r="AH12" s="314">
        <v>0</v>
      </c>
      <c r="AI12" s="314">
        <v>77</v>
      </c>
      <c r="AJ12" s="314">
        <v>0</v>
      </c>
    </row>
    <row r="13" spans="1:38" x14ac:dyDescent="0.15">
      <c r="A13" s="302" t="s">
        <v>637</v>
      </c>
      <c r="B13" s="312">
        <v>100</v>
      </c>
      <c r="C13" s="312">
        <v>0</v>
      </c>
      <c r="D13" s="312">
        <v>100</v>
      </c>
      <c r="E13" s="312">
        <v>0</v>
      </c>
      <c r="F13" s="312">
        <v>0</v>
      </c>
      <c r="G13" s="312">
        <v>0</v>
      </c>
      <c r="H13" s="312">
        <v>0</v>
      </c>
      <c r="I13" s="312">
        <v>0</v>
      </c>
      <c r="J13" s="312">
        <v>0</v>
      </c>
      <c r="K13" s="312">
        <v>0</v>
      </c>
      <c r="L13" s="312">
        <v>0</v>
      </c>
      <c r="M13" s="312">
        <v>0</v>
      </c>
      <c r="N13" s="312">
        <v>0</v>
      </c>
      <c r="O13" s="312">
        <v>0</v>
      </c>
      <c r="P13" s="312">
        <v>0</v>
      </c>
      <c r="Q13" s="312">
        <v>0</v>
      </c>
      <c r="R13" s="312">
        <v>100</v>
      </c>
      <c r="S13" s="312">
        <v>0</v>
      </c>
      <c r="T13" s="312">
        <v>0</v>
      </c>
      <c r="U13" s="312">
        <v>0</v>
      </c>
      <c r="V13" s="312">
        <v>0</v>
      </c>
      <c r="W13" s="312">
        <v>0</v>
      </c>
      <c r="X13" s="312">
        <v>0</v>
      </c>
      <c r="Y13" s="312">
        <v>0</v>
      </c>
      <c r="Z13" s="312">
        <v>0</v>
      </c>
      <c r="AA13" s="312">
        <v>0</v>
      </c>
      <c r="AB13" s="312">
        <v>0</v>
      </c>
      <c r="AC13" s="312">
        <v>0</v>
      </c>
      <c r="AD13" s="312">
        <v>0</v>
      </c>
      <c r="AE13" s="312">
        <v>0</v>
      </c>
      <c r="AF13" s="312">
        <v>0</v>
      </c>
      <c r="AG13" s="312">
        <v>0</v>
      </c>
      <c r="AH13" s="312">
        <v>0</v>
      </c>
      <c r="AI13" s="312">
        <v>0</v>
      </c>
      <c r="AJ13" s="312">
        <v>0</v>
      </c>
    </row>
    <row r="14" spans="1:38" x14ac:dyDescent="0.15">
      <c r="A14" s="313" t="s">
        <v>638</v>
      </c>
      <c r="B14" s="312">
        <v>100</v>
      </c>
      <c r="C14" s="312">
        <v>0</v>
      </c>
      <c r="D14" s="312">
        <v>100</v>
      </c>
      <c r="E14" s="314">
        <v>0</v>
      </c>
      <c r="F14" s="314">
        <v>0</v>
      </c>
      <c r="G14" s="314">
        <v>0</v>
      </c>
      <c r="H14" s="314">
        <v>0</v>
      </c>
      <c r="I14" s="314">
        <v>0</v>
      </c>
      <c r="J14" s="314">
        <v>0</v>
      </c>
      <c r="K14" s="314">
        <v>0</v>
      </c>
      <c r="L14" s="314">
        <v>0</v>
      </c>
      <c r="M14" s="314">
        <v>0</v>
      </c>
      <c r="N14" s="314">
        <v>0</v>
      </c>
      <c r="O14" s="314">
        <v>0</v>
      </c>
      <c r="P14" s="314">
        <v>0</v>
      </c>
      <c r="Q14" s="314">
        <v>0</v>
      </c>
      <c r="R14" s="314">
        <v>100</v>
      </c>
      <c r="S14" s="314">
        <v>0</v>
      </c>
      <c r="T14" s="314">
        <v>0</v>
      </c>
      <c r="U14" s="314">
        <v>0</v>
      </c>
      <c r="V14" s="314">
        <v>0</v>
      </c>
      <c r="W14" s="314">
        <v>0</v>
      </c>
      <c r="X14" s="314">
        <v>0</v>
      </c>
      <c r="Y14" s="314">
        <v>0</v>
      </c>
      <c r="Z14" s="314">
        <v>0</v>
      </c>
      <c r="AA14" s="314">
        <v>0</v>
      </c>
      <c r="AB14" s="314">
        <v>0</v>
      </c>
      <c r="AC14" s="314">
        <v>0</v>
      </c>
      <c r="AD14" s="314">
        <v>0</v>
      </c>
      <c r="AE14" s="314">
        <v>0</v>
      </c>
      <c r="AF14" s="314">
        <v>0</v>
      </c>
      <c r="AG14" s="314">
        <v>0</v>
      </c>
      <c r="AH14" s="314">
        <v>0</v>
      </c>
      <c r="AI14" s="314">
        <v>0</v>
      </c>
      <c r="AJ14" s="314">
        <v>0</v>
      </c>
    </row>
    <row r="15" spans="1:38" x14ac:dyDescent="0.15">
      <c r="A15" s="302" t="s">
        <v>670</v>
      </c>
      <c r="B15" s="312">
        <v>5815</v>
      </c>
      <c r="C15" s="312">
        <v>5815</v>
      </c>
      <c r="D15" s="312">
        <v>0</v>
      </c>
      <c r="E15" s="312">
        <v>216</v>
      </c>
      <c r="F15" s="312">
        <v>0</v>
      </c>
      <c r="G15" s="312">
        <v>0</v>
      </c>
      <c r="H15" s="312">
        <v>0</v>
      </c>
      <c r="I15" s="312">
        <v>30</v>
      </c>
      <c r="J15" s="312">
        <v>0</v>
      </c>
      <c r="K15" s="312">
        <v>0</v>
      </c>
      <c r="L15" s="312">
        <v>0</v>
      </c>
      <c r="M15" s="312">
        <v>0</v>
      </c>
      <c r="N15" s="312">
        <v>0</v>
      </c>
      <c r="O15" s="312">
        <v>83</v>
      </c>
      <c r="P15" s="312">
        <v>0</v>
      </c>
      <c r="Q15" s="312">
        <v>4236</v>
      </c>
      <c r="R15" s="312">
        <v>0</v>
      </c>
      <c r="S15" s="312">
        <v>0</v>
      </c>
      <c r="T15" s="312">
        <v>0</v>
      </c>
      <c r="U15" s="312">
        <v>0</v>
      </c>
      <c r="V15" s="312">
        <v>0</v>
      </c>
      <c r="W15" s="312">
        <v>0</v>
      </c>
      <c r="X15" s="312">
        <v>0</v>
      </c>
      <c r="Y15" s="312">
        <v>634</v>
      </c>
      <c r="Z15" s="312">
        <v>0</v>
      </c>
      <c r="AA15" s="312">
        <v>244</v>
      </c>
      <c r="AB15" s="312">
        <v>0</v>
      </c>
      <c r="AC15" s="312">
        <v>235</v>
      </c>
      <c r="AD15" s="312">
        <v>0</v>
      </c>
      <c r="AE15" s="312">
        <v>137</v>
      </c>
      <c r="AF15" s="312">
        <v>0</v>
      </c>
      <c r="AG15" s="312">
        <v>0</v>
      </c>
      <c r="AH15" s="312">
        <v>0</v>
      </c>
      <c r="AI15" s="312">
        <v>0</v>
      </c>
      <c r="AJ15" s="312">
        <v>0</v>
      </c>
    </row>
    <row r="16" spans="1:38" x14ac:dyDescent="0.15">
      <c r="A16" s="313" t="s">
        <v>640</v>
      </c>
      <c r="B16" s="312">
        <v>2121</v>
      </c>
      <c r="C16" s="312">
        <v>2121</v>
      </c>
      <c r="D16" s="312">
        <v>0</v>
      </c>
      <c r="E16" s="314">
        <v>170</v>
      </c>
      <c r="F16" s="314">
        <v>0</v>
      </c>
      <c r="G16" s="314">
        <v>0</v>
      </c>
      <c r="H16" s="314">
        <v>0</v>
      </c>
      <c r="I16" s="314">
        <v>0</v>
      </c>
      <c r="J16" s="314">
        <v>0</v>
      </c>
      <c r="K16" s="314">
        <v>0</v>
      </c>
      <c r="L16" s="314">
        <v>0</v>
      </c>
      <c r="M16" s="314">
        <v>0</v>
      </c>
      <c r="N16" s="314">
        <v>0</v>
      </c>
      <c r="O16" s="314">
        <v>0</v>
      </c>
      <c r="P16" s="314">
        <v>0</v>
      </c>
      <c r="Q16" s="314">
        <v>1229</v>
      </c>
      <c r="R16" s="314">
        <v>0</v>
      </c>
      <c r="S16" s="314">
        <v>0</v>
      </c>
      <c r="T16" s="314">
        <v>0</v>
      </c>
      <c r="U16" s="314">
        <v>0</v>
      </c>
      <c r="V16" s="314">
        <v>0</v>
      </c>
      <c r="W16" s="314">
        <v>0</v>
      </c>
      <c r="X16" s="314">
        <v>0</v>
      </c>
      <c r="Y16" s="314">
        <v>365</v>
      </c>
      <c r="Z16" s="314">
        <v>0</v>
      </c>
      <c r="AA16" s="314">
        <v>87</v>
      </c>
      <c r="AB16" s="314">
        <v>0</v>
      </c>
      <c r="AC16" s="314">
        <v>235</v>
      </c>
      <c r="AD16" s="314">
        <v>0</v>
      </c>
      <c r="AE16" s="314">
        <v>35</v>
      </c>
      <c r="AF16" s="314">
        <v>0</v>
      </c>
      <c r="AG16" s="314">
        <v>0</v>
      </c>
      <c r="AH16" s="314">
        <v>0</v>
      </c>
      <c r="AI16" s="314">
        <v>0</v>
      </c>
      <c r="AJ16" s="314">
        <v>0</v>
      </c>
    </row>
    <row r="17" spans="1:38" x14ac:dyDescent="0.15">
      <c r="A17" s="313" t="s">
        <v>641</v>
      </c>
      <c r="B17" s="312">
        <v>372</v>
      </c>
      <c r="C17" s="312">
        <v>372</v>
      </c>
      <c r="D17" s="312">
        <v>0</v>
      </c>
      <c r="E17" s="314">
        <v>0</v>
      </c>
      <c r="F17" s="314">
        <v>0</v>
      </c>
      <c r="G17" s="314">
        <v>0</v>
      </c>
      <c r="H17" s="314">
        <v>0</v>
      </c>
      <c r="I17" s="314">
        <v>0</v>
      </c>
      <c r="J17" s="314">
        <v>0</v>
      </c>
      <c r="K17" s="314">
        <v>0</v>
      </c>
      <c r="L17" s="314">
        <v>0</v>
      </c>
      <c r="M17" s="314">
        <v>0</v>
      </c>
      <c r="N17" s="314">
        <v>0</v>
      </c>
      <c r="O17" s="314">
        <v>0</v>
      </c>
      <c r="P17" s="314">
        <v>0</v>
      </c>
      <c r="Q17" s="314">
        <v>166</v>
      </c>
      <c r="R17" s="314">
        <v>0</v>
      </c>
      <c r="S17" s="314">
        <v>0</v>
      </c>
      <c r="T17" s="314">
        <v>0</v>
      </c>
      <c r="U17" s="314">
        <v>0</v>
      </c>
      <c r="V17" s="314">
        <v>0</v>
      </c>
      <c r="W17" s="314">
        <v>0</v>
      </c>
      <c r="X17" s="314">
        <v>0</v>
      </c>
      <c r="Y17" s="314">
        <v>0</v>
      </c>
      <c r="Z17" s="314">
        <v>0</v>
      </c>
      <c r="AA17" s="314">
        <v>104</v>
      </c>
      <c r="AB17" s="314">
        <v>0</v>
      </c>
      <c r="AC17" s="314">
        <v>0</v>
      </c>
      <c r="AD17" s="314">
        <v>0</v>
      </c>
      <c r="AE17" s="314">
        <v>102</v>
      </c>
      <c r="AF17" s="314">
        <v>0</v>
      </c>
      <c r="AG17" s="314">
        <v>0</v>
      </c>
      <c r="AH17" s="314">
        <v>0</v>
      </c>
      <c r="AI17" s="314">
        <v>0</v>
      </c>
      <c r="AJ17" s="314">
        <v>0</v>
      </c>
    </row>
    <row r="18" spans="1:38" x14ac:dyDescent="0.15">
      <c r="A18" s="313" t="s">
        <v>642</v>
      </c>
      <c r="B18" s="312">
        <v>0</v>
      </c>
      <c r="C18" s="312">
        <v>0</v>
      </c>
      <c r="D18" s="312">
        <v>0</v>
      </c>
      <c r="E18" s="314">
        <v>0</v>
      </c>
      <c r="F18" s="314">
        <v>0</v>
      </c>
      <c r="G18" s="314">
        <v>0</v>
      </c>
      <c r="H18" s="314">
        <v>0</v>
      </c>
      <c r="I18" s="314">
        <v>0</v>
      </c>
      <c r="J18" s="314">
        <v>0</v>
      </c>
      <c r="K18" s="314">
        <v>0</v>
      </c>
      <c r="L18" s="314">
        <v>0</v>
      </c>
      <c r="M18" s="314">
        <v>0</v>
      </c>
      <c r="N18" s="314">
        <v>0</v>
      </c>
      <c r="O18" s="314">
        <v>0</v>
      </c>
      <c r="P18" s="314">
        <v>0</v>
      </c>
      <c r="Q18" s="314">
        <v>0</v>
      </c>
      <c r="R18" s="314">
        <v>0</v>
      </c>
      <c r="S18" s="314">
        <v>0</v>
      </c>
      <c r="T18" s="314">
        <v>0</v>
      </c>
      <c r="U18" s="314">
        <v>0</v>
      </c>
      <c r="V18" s="314">
        <v>0</v>
      </c>
      <c r="W18" s="314">
        <v>0</v>
      </c>
      <c r="X18" s="314">
        <v>0</v>
      </c>
      <c r="Y18" s="314">
        <v>0</v>
      </c>
      <c r="Z18" s="314">
        <v>0</v>
      </c>
      <c r="AA18" s="314">
        <v>0</v>
      </c>
      <c r="AB18" s="314">
        <v>0</v>
      </c>
      <c r="AC18" s="314">
        <v>0</v>
      </c>
      <c r="AD18" s="314">
        <v>0</v>
      </c>
      <c r="AE18" s="314">
        <v>0</v>
      </c>
      <c r="AF18" s="314">
        <v>0</v>
      </c>
      <c r="AG18" s="314">
        <v>0</v>
      </c>
      <c r="AH18" s="314">
        <v>0</v>
      </c>
      <c r="AI18" s="314">
        <v>0</v>
      </c>
      <c r="AJ18" s="314">
        <v>0</v>
      </c>
    </row>
    <row r="19" spans="1:38" x14ac:dyDescent="0.15">
      <c r="A19" s="313" t="s">
        <v>643</v>
      </c>
      <c r="B19" s="312">
        <v>197</v>
      </c>
      <c r="C19" s="312">
        <v>197</v>
      </c>
      <c r="D19" s="312">
        <v>0</v>
      </c>
      <c r="E19" s="314">
        <v>0</v>
      </c>
      <c r="F19" s="314">
        <v>0</v>
      </c>
      <c r="G19" s="314">
        <v>0</v>
      </c>
      <c r="H19" s="314">
        <v>0</v>
      </c>
      <c r="I19" s="314">
        <v>0</v>
      </c>
      <c r="J19" s="314">
        <v>0</v>
      </c>
      <c r="K19" s="314">
        <v>0</v>
      </c>
      <c r="L19" s="314">
        <v>0</v>
      </c>
      <c r="M19" s="314">
        <v>0</v>
      </c>
      <c r="N19" s="314">
        <v>0</v>
      </c>
      <c r="O19" s="314">
        <v>0</v>
      </c>
      <c r="P19" s="314">
        <v>0</v>
      </c>
      <c r="Q19" s="314">
        <v>197</v>
      </c>
      <c r="R19" s="314">
        <v>0</v>
      </c>
      <c r="S19" s="314">
        <v>0</v>
      </c>
      <c r="T19" s="314">
        <v>0</v>
      </c>
      <c r="U19" s="314">
        <v>0</v>
      </c>
      <c r="V19" s="314">
        <v>0</v>
      </c>
      <c r="W19" s="314">
        <v>0</v>
      </c>
      <c r="X19" s="314">
        <v>0</v>
      </c>
      <c r="Y19" s="314">
        <v>0</v>
      </c>
      <c r="Z19" s="314">
        <v>0</v>
      </c>
      <c r="AA19" s="314">
        <v>0</v>
      </c>
      <c r="AB19" s="314">
        <v>0</v>
      </c>
      <c r="AC19" s="314">
        <v>0</v>
      </c>
      <c r="AD19" s="314">
        <v>0</v>
      </c>
      <c r="AE19" s="314">
        <v>0</v>
      </c>
      <c r="AF19" s="314">
        <v>0</v>
      </c>
      <c r="AG19" s="314">
        <v>0</v>
      </c>
      <c r="AH19" s="314">
        <v>0</v>
      </c>
      <c r="AI19" s="314">
        <v>0</v>
      </c>
      <c r="AJ19" s="314">
        <v>0</v>
      </c>
    </row>
    <row r="20" spans="1:38" x14ac:dyDescent="0.15">
      <c r="A20" s="313" t="s">
        <v>644</v>
      </c>
      <c r="B20" s="312">
        <v>3125</v>
      </c>
      <c r="C20" s="312">
        <v>3125</v>
      </c>
      <c r="D20" s="312">
        <v>0</v>
      </c>
      <c r="E20" s="314">
        <v>46</v>
      </c>
      <c r="F20" s="314">
        <v>0</v>
      </c>
      <c r="G20" s="314">
        <v>0</v>
      </c>
      <c r="H20" s="314">
        <v>0</v>
      </c>
      <c r="I20" s="314">
        <v>30</v>
      </c>
      <c r="J20" s="314">
        <v>0</v>
      </c>
      <c r="K20" s="314">
        <v>0</v>
      </c>
      <c r="L20" s="314">
        <v>0</v>
      </c>
      <c r="M20" s="314">
        <v>0</v>
      </c>
      <c r="N20" s="314">
        <v>0</v>
      </c>
      <c r="O20" s="314">
        <v>83</v>
      </c>
      <c r="P20" s="314">
        <v>0</v>
      </c>
      <c r="Q20" s="314">
        <v>2644</v>
      </c>
      <c r="R20" s="314">
        <v>0</v>
      </c>
      <c r="S20" s="314">
        <v>0</v>
      </c>
      <c r="T20" s="314">
        <v>0</v>
      </c>
      <c r="U20" s="314">
        <v>0</v>
      </c>
      <c r="V20" s="314">
        <v>0</v>
      </c>
      <c r="W20" s="314">
        <v>0</v>
      </c>
      <c r="X20" s="314">
        <v>0</v>
      </c>
      <c r="Y20" s="314">
        <v>269</v>
      </c>
      <c r="Z20" s="314">
        <v>0</v>
      </c>
      <c r="AA20" s="314">
        <v>53</v>
      </c>
      <c r="AB20" s="314">
        <v>0</v>
      </c>
      <c r="AC20" s="314">
        <v>0</v>
      </c>
      <c r="AD20" s="314">
        <v>0</v>
      </c>
      <c r="AE20" s="314">
        <v>0</v>
      </c>
      <c r="AF20" s="314">
        <v>0</v>
      </c>
      <c r="AG20" s="314">
        <v>0</v>
      </c>
      <c r="AH20" s="314">
        <v>0</v>
      </c>
      <c r="AI20" s="314">
        <v>0</v>
      </c>
      <c r="AJ20" s="314">
        <v>0</v>
      </c>
    </row>
    <row r="21" spans="1:38" x14ac:dyDescent="0.15">
      <c r="A21" s="313" t="s">
        <v>645</v>
      </c>
      <c r="B21" s="312">
        <v>0</v>
      </c>
      <c r="C21" s="312">
        <v>0</v>
      </c>
      <c r="D21" s="314">
        <v>0</v>
      </c>
      <c r="E21" s="314">
        <v>0</v>
      </c>
      <c r="F21" s="314">
        <v>0</v>
      </c>
      <c r="G21" s="314">
        <v>0</v>
      </c>
      <c r="H21" s="314">
        <v>0</v>
      </c>
      <c r="I21" s="314">
        <v>0</v>
      </c>
      <c r="J21" s="314">
        <v>0</v>
      </c>
      <c r="K21" s="314">
        <v>0</v>
      </c>
      <c r="L21" s="314">
        <v>0</v>
      </c>
      <c r="M21" s="314">
        <v>0</v>
      </c>
      <c r="N21" s="314">
        <v>0</v>
      </c>
      <c r="O21" s="314">
        <v>0</v>
      </c>
      <c r="P21" s="314">
        <v>0</v>
      </c>
      <c r="Q21" s="314">
        <v>0</v>
      </c>
      <c r="R21" s="314">
        <v>0</v>
      </c>
      <c r="S21" s="314">
        <v>0</v>
      </c>
      <c r="T21" s="314">
        <v>0</v>
      </c>
      <c r="U21" s="314">
        <v>0</v>
      </c>
      <c r="V21" s="314">
        <v>0</v>
      </c>
      <c r="W21" s="314">
        <v>0</v>
      </c>
      <c r="X21" s="314">
        <v>0</v>
      </c>
      <c r="Y21" s="314">
        <v>0</v>
      </c>
      <c r="Z21" s="314">
        <v>0</v>
      </c>
      <c r="AA21" s="314">
        <v>0</v>
      </c>
      <c r="AB21" s="314">
        <v>0</v>
      </c>
      <c r="AC21" s="314">
        <v>0</v>
      </c>
      <c r="AD21" s="314">
        <v>0</v>
      </c>
      <c r="AE21" s="314">
        <v>0</v>
      </c>
      <c r="AF21" s="314">
        <v>0</v>
      </c>
      <c r="AG21" s="314">
        <v>0</v>
      </c>
      <c r="AH21" s="314">
        <v>0</v>
      </c>
      <c r="AI21" s="314">
        <v>0</v>
      </c>
      <c r="AJ21" s="314">
        <v>0</v>
      </c>
    </row>
    <row r="22" spans="1:38" x14ac:dyDescent="0.15">
      <c r="A22" s="302" t="s">
        <v>646</v>
      </c>
      <c r="B22" s="312">
        <v>3270</v>
      </c>
      <c r="C22" s="312">
        <v>338</v>
      </c>
      <c r="D22" s="312">
        <v>2932</v>
      </c>
      <c r="E22" s="312">
        <v>0</v>
      </c>
      <c r="F22" s="312">
        <v>0</v>
      </c>
      <c r="G22" s="312">
        <v>0</v>
      </c>
      <c r="H22" s="312">
        <v>84</v>
      </c>
      <c r="I22" s="312">
        <v>0</v>
      </c>
      <c r="J22" s="312">
        <v>153</v>
      </c>
      <c r="K22" s="312">
        <v>0</v>
      </c>
      <c r="L22" s="312">
        <v>76</v>
      </c>
      <c r="M22" s="312">
        <v>0</v>
      </c>
      <c r="N22" s="312">
        <v>185</v>
      </c>
      <c r="O22" s="312">
        <v>182</v>
      </c>
      <c r="P22" s="312">
        <v>184</v>
      </c>
      <c r="Q22" s="312">
        <v>156</v>
      </c>
      <c r="R22" s="312">
        <v>853</v>
      </c>
      <c r="S22" s="312">
        <v>0</v>
      </c>
      <c r="T22" s="312">
        <v>210</v>
      </c>
      <c r="U22" s="312">
        <v>0</v>
      </c>
      <c r="V22" s="312">
        <v>230</v>
      </c>
      <c r="W22" s="312">
        <v>0</v>
      </c>
      <c r="X22" s="312">
        <v>101</v>
      </c>
      <c r="Y22" s="312">
        <v>0</v>
      </c>
      <c r="Z22" s="312">
        <v>425</v>
      </c>
      <c r="AA22" s="312">
        <v>0</v>
      </c>
      <c r="AB22" s="312">
        <v>141</v>
      </c>
      <c r="AC22" s="312">
        <v>0</v>
      </c>
      <c r="AD22" s="312">
        <v>17</v>
      </c>
      <c r="AE22" s="312">
        <v>0</v>
      </c>
      <c r="AF22" s="312">
        <v>273</v>
      </c>
      <c r="AG22" s="312">
        <v>0</v>
      </c>
      <c r="AH22" s="312">
        <v>0</v>
      </c>
      <c r="AI22" s="312">
        <v>0</v>
      </c>
      <c r="AJ22" s="312">
        <v>0</v>
      </c>
    </row>
    <row r="23" spans="1:38" x14ac:dyDescent="0.15">
      <c r="A23" s="313" t="s">
        <v>647</v>
      </c>
      <c r="B23" s="312">
        <v>0</v>
      </c>
      <c r="C23" s="312">
        <v>0</v>
      </c>
      <c r="D23" s="312">
        <v>0</v>
      </c>
      <c r="E23" s="314">
        <v>0</v>
      </c>
      <c r="F23" s="314">
        <v>0</v>
      </c>
      <c r="G23" s="314">
        <v>0</v>
      </c>
      <c r="H23" s="314">
        <v>0</v>
      </c>
      <c r="I23" s="314">
        <v>0</v>
      </c>
      <c r="J23" s="314">
        <v>0</v>
      </c>
      <c r="K23" s="314">
        <v>0</v>
      </c>
      <c r="L23" s="314">
        <v>0</v>
      </c>
      <c r="M23" s="314">
        <v>0</v>
      </c>
      <c r="N23" s="314">
        <v>0</v>
      </c>
      <c r="O23" s="314">
        <v>0</v>
      </c>
      <c r="P23" s="314">
        <v>0</v>
      </c>
      <c r="Q23" s="314">
        <v>0</v>
      </c>
      <c r="R23" s="314">
        <v>0</v>
      </c>
      <c r="S23" s="314">
        <v>0</v>
      </c>
      <c r="T23" s="314">
        <v>0</v>
      </c>
      <c r="U23" s="314">
        <v>0</v>
      </c>
      <c r="V23" s="314">
        <v>0</v>
      </c>
      <c r="W23" s="314">
        <v>0</v>
      </c>
      <c r="X23" s="314">
        <v>0</v>
      </c>
      <c r="Y23" s="314">
        <v>0</v>
      </c>
      <c r="Z23" s="314">
        <v>0</v>
      </c>
      <c r="AA23" s="314">
        <v>0</v>
      </c>
      <c r="AB23" s="314">
        <v>0</v>
      </c>
      <c r="AC23" s="314">
        <v>0</v>
      </c>
      <c r="AD23" s="314">
        <v>0</v>
      </c>
      <c r="AE23" s="314">
        <v>0</v>
      </c>
      <c r="AF23" s="314">
        <v>0</v>
      </c>
      <c r="AG23" s="314">
        <v>0</v>
      </c>
      <c r="AH23" s="314">
        <v>0</v>
      </c>
      <c r="AI23" s="314">
        <v>0</v>
      </c>
      <c r="AJ23" s="314">
        <v>0</v>
      </c>
    </row>
    <row r="24" spans="1:38" x14ac:dyDescent="0.15">
      <c r="A24" s="313" t="s">
        <v>648</v>
      </c>
      <c r="B24" s="312">
        <v>0</v>
      </c>
      <c r="C24" s="312">
        <v>0</v>
      </c>
      <c r="D24" s="312">
        <v>0</v>
      </c>
      <c r="E24" s="314">
        <v>0</v>
      </c>
      <c r="F24" s="314">
        <v>0</v>
      </c>
      <c r="G24" s="314">
        <v>0</v>
      </c>
      <c r="H24" s="314">
        <v>0</v>
      </c>
      <c r="I24" s="314">
        <v>0</v>
      </c>
      <c r="J24" s="314">
        <v>0</v>
      </c>
      <c r="K24" s="314">
        <v>0</v>
      </c>
      <c r="L24" s="314">
        <v>0</v>
      </c>
      <c r="M24" s="314">
        <v>0</v>
      </c>
      <c r="N24" s="314">
        <v>0</v>
      </c>
      <c r="O24" s="314">
        <v>0</v>
      </c>
      <c r="P24" s="314">
        <v>0</v>
      </c>
      <c r="Q24" s="314">
        <v>0</v>
      </c>
      <c r="R24" s="314">
        <v>0</v>
      </c>
      <c r="S24" s="314">
        <v>0</v>
      </c>
      <c r="T24" s="314">
        <v>0</v>
      </c>
      <c r="U24" s="314">
        <v>0</v>
      </c>
      <c r="V24" s="314">
        <v>0</v>
      </c>
      <c r="W24" s="314">
        <v>0</v>
      </c>
      <c r="X24" s="314">
        <v>0</v>
      </c>
      <c r="Y24" s="314">
        <v>0</v>
      </c>
      <c r="Z24" s="314">
        <v>0</v>
      </c>
      <c r="AA24" s="314">
        <v>0</v>
      </c>
      <c r="AB24" s="314">
        <v>0</v>
      </c>
      <c r="AC24" s="314">
        <v>0</v>
      </c>
      <c r="AD24" s="314">
        <v>0</v>
      </c>
      <c r="AE24" s="314">
        <v>0</v>
      </c>
      <c r="AF24" s="314">
        <v>0</v>
      </c>
      <c r="AG24" s="314">
        <v>0</v>
      </c>
      <c r="AH24" s="314">
        <v>0</v>
      </c>
      <c r="AI24" s="314">
        <v>0</v>
      </c>
      <c r="AJ24" s="314">
        <v>0</v>
      </c>
    </row>
    <row r="25" spans="1:38" x14ac:dyDescent="0.15">
      <c r="A25" s="313" t="s">
        <v>649</v>
      </c>
      <c r="B25" s="312">
        <v>2691</v>
      </c>
      <c r="C25" s="312">
        <v>110</v>
      </c>
      <c r="D25" s="312">
        <v>2581</v>
      </c>
      <c r="E25" s="314">
        <v>0</v>
      </c>
      <c r="F25" s="314">
        <v>0</v>
      </c>
      <c r="G25" s="314">
        <v>0</v>
      </c>
      <c r="H25" s="314">
        <v>84</v>
      </c>
      <c r="I25" s="314">
        <v>0</v>
      </c>
      <c r="J25" s="314">
        <v>119</v>
      </c>
      <c r="K25" s="314">
        <v>0</v>
      </c>
      <c r="L25" s="314">
        <v>76</v>
      </c>
      <c r="M25" s="314">
        <v>0</v>
      </c>
      <c r="N25" s="314">
        <v>185</v>
      </c>
      <c r="O25" s="314">
        <v>0</v>
      </c>
      <c r="P25" s="314">
        <v>161</v>
      </c>
      <c r="Q25" s="314">
        <v>110</v>
      </c>
      <c r="R25" s="314">
        <v>576</v>
      </c>
      <c r="S25" s="314">
        <v>0</v>
      </c>
      <c r="T25" s="314">
        <v>210</v>
      </c>
      <c r="U25" s="314">
        <v>0</v>
      </c>
      <c r="V25" s="314">
        <v>230</v>
      </c>
      <c r="W25" s="314">
        <v>0</v>
      </c>
      <c r="X25" s="314">
        <v>101</v>
      </c>
      <c r="Y25" s="314">
        <v>0</v>
      </c>
      <c r="Z25" s="314">
        <v>425</v>
      </c>
      <c r="AA25" s="314">
        <v>0</v>
      </c>
      <c r="AB25" s="314">
        <v>141</v>
      </c>
      <c r="AC25" s="314">
        <v>0</v>
      </c>
      <c r="AD25" s="314">
        <v>0</v>
      </c>
      <c r="AE25" s="314">
        <v>0</v>
      </c>
      <c r="AF25" s="314">
        <v>273</v>
      </c>
      <c r="AG25" s="314">
        <v>0</v>
      </c>
      <c r="AH25" s="314">
        <v>0</v>
      </c>
      <c r="AI25" s="314">
        <v>0</v>
      </c>
      <c r="AJ25" s="314">
        <v>0</v>
      </c>
    </row>
    <row r="26" spans="1:38" x14ac:dyDescent="0.15">
      <c r="A26" s="313" t="s">
        <v>671</v>
      </c>
      <c r="B26" s="312">
        <v>208</v>
      </c>
      <c r="C26" s="312">
        <v>0</v>
      </c>
      <c r="D26" s="312">
        <v>208</v>
      </c>
      <c r="E26" s="314">
        <v>0</v>
      </c>
      <c r="F26" s="314">
        <v>0</v>
      </c>
      <c r="G26" s="314">
        <v>0</v>
      </c>
      <c r="H26" s="314">
        <v>0</v>
      </c>
      <c r="I26" s="314">
        <v>0</v>
      </c>
      <c r="J26" s="314">
        <v>34</v>
      </c>
      <c r="K26" s="314">
        <v>0</v>
      </c>
      <c r="L26" s="314">
        <v>0</v>
      </c>
      <c r="M26" s="314">
        <v>0</v>
      </c>
      <c r="N26" s="314">
        <v>0</v>
      </c>
      <c r="O26" s="314">
        <v>0</v>
      </c>
      <c r="P26" s="314">
        <v>0</v>
      </c>
      <c r="Q26" s="314">
        <v>0</v>
      </c>
      <c r="R26" s="314">
        <v>174</v>
      </c>
      <c r="S26" s="314">
        <v>0</v>
      </c>
      <c r="T26" s="314">
        <v>0</v>
      </c>
      <c r="U26" s="314">
        <v>0</v>
      </c>
      <c r="V26" s="314">
        <v>0</v>
      </c>
      <c r="W26" s="314">
        <v>0</v>
      </c>
      <c r="X26" s="314">
        <v>0</v>
      </c>
      <c r="Y26" s="314">
        <v>0</v>
      </c>
      <c r="Z26" s="314">
        <v>0</v>
      </c>
      <c r="AA26" s="314">
        <v>0</v>
      </c>
      <c r="AB26" s="314">
        <v>0</v>
      </c>
      <c r="AC26" s="314">
        <v>0</v>
      </c>
      <c r="AD26" s="314">
        <v>0</v>
      </c>
      <c r="AE26" s="314">
        <v>0</v>
      </c>
      <c r="AF26" s="314">
        <v>0</v>
      </c>
      <c r="AG26" s="314">
        <v>0</v>
      </c>
      <c r="AH26" s="314">
        <v>0</v>
      </c>
      <c r="AI26" s="314">
        <v>0</v>
      </c>
      <c r="AJ26" s="314">
        <v>0</v>
      </c>
    </row>
    <row r="27" spans="1:38" x14ac:dyDescent="0.15">
      <c r="A27" s="313" t="s">
        <v>651</v>
      </c>
      <c r="B27" s="312">
        <v>180</v>
      </c>
      <c r="C27" s="312">
        <v>54</v>
      </c>
      <c r="D27" s="312">
        <v>126</v>
      </c>
      <c r="E27" s="314">
        <v>0</v>
      </c>
      <c r="F27" s="314">
        <v>0</v>
      </c>
      <c r="G27" s="314">
        <v>0</v>
      </c>
      <c r="H27" s="314">
        <v>0</v>
      </c>
      <c r="I27" s="314">
        <v>0</v>
      </c>
      <c r="J27" s="314">
        <v>0</v>
      </c>
      <c r="K27" s="314">
        <v>0</v>
      </c>
      <c r="L27" s="314">
        <v>0</v>
      </c>
      <c r="M27" s="314">
        <v>0</v>
      </c>
      <c r="N27" s="314">
        <v>0</v>
      </c>
      <c r="O27" s="314">
        <v>8</v>
      </c>
      <c r="P27" s="314">
        <v>23</v>
      </c>
      <c r="Q27" s="314">
        <v>46</v>
      </c>
      <c r="R27" s="314">
        <v>103</v>
      </c>
      <c r="S27" s="314">
        <v>0</v>
      </c>
      <c r="T27" s="314">
        <v>0</v>
      </c>
      <c r="U27" s="314">
        <v>0</v>
      </c>
      <c r="V27" s="314">
        <v>0</v>
      </c>
      <c r="W27" s="314">
        <v>0</v>
      </c>
      <c r="X27" s="314">
        <v>0</v>
      </c>
      <c r="Y27" s="314">
        <v>0</v>
      </c>
      <c r="Z27" s="314">
        <v>0</v>
      </c>
      <c r="AA27" s="314">
        <v>0</v>
      </c>
      <c r="AB27" s="314">
        <v>0</v>
      </c>
      <c r="AC27" s="314">
        <v>0</v>
      </c>
      <c r="AD27" s="314">
        <v>0</v>
      </c>
      <c r="AE27" s="314">
        <v>0</v>
      </c>
      <c r="AF27" s="314">
        <v>0</v>
      </c>
      <c r="AG27" s="314">
        <v>0</v>
      </c>
      <c r="AH27" s="314">
        <v>0</v>
      </c>
      <c r="AI27" s="314">
        <v>0</v>
      </c>
      <c r="AJ27" s="314">
        <v>0</v>
      </c>
    </row>
    <row r="28" spans="1:38" x14ac:dyDescent="0.15">
      <c r="A28" s="313" t="s">
        <v>652</v>
      </c>
      <c r="B28" s="312">
        <v>191</v>
      </c>
      <c r="C28" s="312">
        <v>174</v>
      </c>
      <c r="D28" s="312">
        <v>17</v>
      </c>
      <c r="E28" s="314">
        <v>0</v>
      </c>
      <c r="F28" s="314">
        <v>0</v>
      </c>
      <c r="G28" s="314">
        <v>0</v>
      </c>
      <c r="H28" s="314">
        <v>0</v>
      </c>
      <c r="I28" s="314">
        <v>0</v>
      </c>
      <c r="J28" s="314">
        <v>0</v>
      </c>
      <c r="K28" s="314">
        <v>0</v>
      </c>
      <c r="L28" s="314">
        <v>0</v>
      </c>
      <c r="M28" s="314">
        <v>0</v>
      </c>
      <c r="N28" s="314">
        <v>0</v>
      </c>
      <c r="O28" s="314">
        <v>174</v>
      </c>
      <c r="P28" s="314">
        <v>0</v>
      </c>
      <c r="Q28" s="314">
        <v>0</v>
      </c>
      <c r="R28" s="314">
        <v>0</v>
      </c>
      <c r="S28" s="314">
        <v>0</v>
      </c>
      <c r="T28" s="314">
        <v>0</v>
      </c>
      <c r="U28" s="314">
        <v>0</v>
      </c>
      <c r="V28" s="314">
        <v>0</v>
      </c>
      <c r="W28" s="314">
        <v>0</v>
      </c>
      <c r="X28" s="314">
        <v>0</v>
      </c>
      <c r="Y28" s="314">
        <v>0</v>
      </c>
      <c r="Z28" s="314">
        <v>0</v>
      </c>
      <c r="AA28" s="314">
        <v>0</v>
      </c>
      <c r="AB28" s="314">
        <v>0</v>
      </c>
      <c r="AC28" s="314">
        <v>0</v>
      </c>
      <c r="AD28" s="314">
        <v>17</v>
      </c>
      <c r="AE28" s="314">
        <v>0</v>
      </c>
      <c r="AF28" s="314">
        <v>0</v>
      </c>
      <c r="AG28" s="314">
        <v>0</v>
      </c>
      <c r="AH28" s="314">
        <v>0</v>
      </c>
      <c r="AI28" s="314">
        <v>0</v>
      </c>
      <c r="AJ28" s="314">
        <v>0</v>
      </c>
    </row>
    <row r="29" spans="1:38" x14ac:dyDescent="0.15">
      <c r="A29" s="313"/>
      <c r="B29" s="210"/>
      <c r="C29" s="211"/>
      <c r="D29" s="211"/>
      <c r="E29" s="317"/>
      <c r="F29" s="317"/>
      <c r="G29" s="317"/>
      <c r="H29" s="317"/>
      <c r="I29" s="317"/>
      <c r="J29" s="317"/>
      <c r="K29" s="317"/>
      <c r="L29" s="317"/>
      <c r="M29" s="317"/>
      <c r="N29" s="317"/>
      <c r="O29" s="318"/>
      <c r="P29" s="318"/>
      <c r="Q29" s="318"/>
      <c r="R29" s="318"/>
      <c r="S29" s="317"/>
      <c r="T29" s="317"/>
      <c r="U29" s="317"/>
      <c r="V29" s="317"/>
      <c r="W29" s="317"/>
      <c r="X29" s="317"/>
      <c r="Y29" s="317"/>
      <c r="Z29" s="317"/>
      <c r="AA29" s="317"/>
      <c r="AB29" s="317"/>
      <c r="AC29" s="317"/>
      <c r="AD29" s="317"/>
      <c r="AE29" s="317"/>
      <c r="AF29" s="317"/>
      <c r="AG29" s="317"/>
      <c r="AH29" s="317"/>
      <c r="AI29" s="317"/>
      <c r="AJ29" s="317"/>
      <c r="AK29" s="318"/>
      <c r="AL29" s="318"/>
    </row>
    <row r="30" spans="1:38" x14ac:dyDescent="0.15">
      <c r="A30" s="182" t="s">
        <v>466</v>
      </c>
    </row>
    <row r="31" spans="1:38" x14ac:dyDescent="0.15">
      <c r="A31" s="75" t="s">
        <v>467</v>
      </c>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row>
    <row r="32" spans="1:38" x14ac:dyDescent="0.15">
      <c r="A32" s="75" t="s">
        <v>653</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row>
    <row r="33" spans="1:36" x14ac:dyDescent="0.15">
      <c r="A33" s="75" t="s">
        <v>654</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row>
    <row r="34" spans="1:36" x14ac:dyDescent="0.15">
      <c r="A34" s="75" t="s">
        <v>655</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row>
    <row r="35" spans="1:36" x14ac:dyDescent="0.15">
      <c r="A35" s="75" t="s">
        <v>656</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row>
    <row r="36" spans="1:36" x14ac:dyDescent="0.15">
      <c r="A36" s="183" t="s">
        <v>43</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row>
    <row r="37" spans="1:36" x14ac:dyDescent="0.15">
      <c r="A37" s="75" t="s">
        <v>508</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row>
    <row r="39" spans="1:36" x14ac:dyDescent="0.15">
      <c r="A39" s="23" t="s">
        <v>118</v>
      </c>
    </row>
  </sheetData>
  <hyperlinks>
    <hyperlink ref="A30" r:id="rId1" display="https://www.mifuturo.cl/bases-de-datos-de-matriculados/"/>
    <hyperlink ref="A39" location="Índice!A1" display="VOLVER AL ÍNDIC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C30" sqref="C30"/>
    </sheetView>
  </sheetViews>
  <sheetFormatPr baseColWidth="10" defaultColWidth="11.42578125" defaultRowHeight="10.5" x14ac:dyDescent="0.15"/>
  <cols>
    <col min="1" max="1" width="40.28515625" style="3" customWidth="1"/>
    <col min="2" max="2" width="11.42578125" style="3"/>
    <col min="3" max="3" width="14.28515625" style="3" customWidth="1"/>
    <col min="4" max="4" width="11.42578125" style="3"/>
    <col min="5" max="5" width="14.28515625" style="3" customWidth="1"/>
    <col min="6" max="6" width="11.42578125" style="3"/>
    <col min="7" max="7" width="14.28515625" style="3" customWidth="1"/>
    <col min="8" max="8" width="12.85546875" style="3" customWidth="1"/>
    <col min="9" max="9" width="14.28515625" style="3" customWidth="1"/>
    <col min="10" max="16384" width="11.42578125" style="3"/>
  </cols>
  <sheetData>
    <row r="1" spans="1:11" x14ac:dyDescent="0.15">
      <c r="A1" s="170" t="s">
        <v>682</v>
      </c>
    </row>
    <row r="3" spans="1:11" ht="21" x14ac:dyDescent="0.15">
      <c r="A3" s="228" t="s">
        <v>614</v>
      </c>
      <c r="B3" s="36" t="s">
        <v>543</v>
      </c>
      <c r="C3" s="36" t="s">
        <v>579</v>
      </c>
      <c r="D3" s="36" t="s">
        <v>545</v>
      </c>
      <c r="E3" s="36" t="s">
        <v>580</v>
      </c>
      <c r="F3" s="36" t="s">
        <v>547</v>
      </c>
      <c r="G3" s="36" t="s">
        <v>581</v>
      </c>
      <c r="H3" s="36" t="s">
        <v>549</v>
      </c>
      <c r="I3" s="36" t="s">
        <v>582</v>
      </c>
    </row>
    <row r="4" spans="1:11" x14ac:dyDescent="0.15">
      <c r="A4" s="111" t="s">
        <v>551</v>
      </c>
      <c r="B4" s="229">
        <v>330</v>
      </c>
      <c r="C4" s="195">
        <v>1</v>
      </c>
      <c r="D4" s="229">
        <v>1325</v>
      </c>
      <c r="E4" s="195">
        <v>1</v>
      </c>
      <c r="F4" s="229">
        <v>206</v>
      </c>
      <c r="G4" s="195">
        <v>1</v>
      </c>
      <c r="H4" s="229">
        <v>1116</v>
      </c>
      <c r="I4" s="195">
        <v>1</v>
      </c>
      <c r="J4" s="238"/>
    </row>
    <row r="5" spans="1:11" x14ac:dyDescent="0.15">
      <c r="A5" s="111" t="s">
        <v>683</v>
      </c>
      <c r="B5" s="229">
        <v>24</v>
      </c>
      <c r="C5" s="175">
        <v>7.2727272727272724E-2</v>
      </c>
      <c r="D5" s="229">
        <v>88</v>
      </c>
      <c r="E5" s="175">
        <v>6.6415094339622643E-2</v>
      </c>
      <c r="F5" s="229">
        <v>11</v>
      </c>
      <c r="G5" s="175">
        <v>5.3398058252427182E-2</v>
      </c>
      <c r="H5" s="229">
        <v>52</v>
      </c>
      <c r="I5" s="175">
        <v>4.6594982078853049E-2</v>
      </c>
      <c r="J5" s="238"/>
      <c r="K5" s="238"/>
    </row>
    <row r="6" spans="1:11" x14ac:dyDescent="0.15">
      <c r="A6" s="209" t="s">
        <v>684</v>
      </c>
      <c r="B6" s="319">
        <v>0</v>
      </c>
      <c r="C6" s="295">
        <v>0</v>
      </c>
      <c r="D6" s="319">
        <v>22</v>
      </c>
      <c r="E6" s="294">
        <v>1.6603773584905661E-2</v>
      </c>
      <c r="F6" s="319">
        <v>7</v>
      </c>
      <c r="G6" s="294">
        <v>3.3980582524271843E-2</v>
      </c>
      <c r="H6" s="319">
        <v>12</v>
      </c>
      <c r="I6" s="294">
        <v>1.0752688172043012E-2</v>
      </c>
      <c r="J6" s="238"/>
    </row>
    <row r="7" spans="1:11" x14ac:dyDescent="0.15">
      <c r="A7" s="209" t="s">
        <v>685</v>
      </c>
      <c r="B7" s="319">
        <v>0</v>
      </c>
      <c r="C7" s="295">
        <v>0</v>
      </c>
      <c r="D7" s="319">
        <v>0</v>
      </c>
      <c r="E7" s="295">
        <v>0</v>
      </c>
      <c r="F7" s="319">
        <v>0</v>
      </c>
      <c r="G7" s="295">
        <v>0</v>
      </c>
      <c r="H7" s="319">
        <v>5</v>
      </c>
      <c r="I7" s="294">
        <v>4.4802867383512543E-3</v>
      </c>
      <c r="J7" s="238"/>
    </row>
    <row r="8" spans="1:11" x14ac:dyDescent="0.15">
      <c r="A8" s="209" t="s">
        <v>686</v>
      </c>
      <c r="B8" s="319">
        <v>24</v>
      </c>
      <c r="C8" s="294">
        <v>7.2727272727272724E-2</v>
      </c>
      <c r="D8" s="319">
        <v>60</v>
      </c>
      <c r="E8" s="294">
        <v>4.5283018867924525E-2</v>
      </c>
      <c r="F8" s="319">
        <v>1</v>
      </c>
      <c r="G8" s="295">
        <v>3.0303030303030303E-3</v>
      </c>
      <c r="H8" s="319">
        <v>23</v>
      </c>
      <c r="I8" s="294">
        <v>2.0609318996415771E-2</v>
      </c>
      <c r="J8" s="238"/>
    </row>
    <row r="9" spans="1:11" x14ac:dyDescent="0.15">
      <c r="A9" s="209" t="s">
        <v>687</v>
      </c>
      <c r="B9" s="319">
        <v>0</v>
      </c>
      <c r="C9" s="295">
        <v>0</v>
      </c>
      <c r="D9" s="319">
        <v>6</v>
      </c>
      <c r="E9" s="294">
        <v>4.528301886792453E-3</v>
      </c>
      <c r="F9" s="319">
        <v>3</v>
      </c>
      <c r="G9" s="294">
        <v>1.4563106796116505E-2</v>
      </c>
      <c r="H9" s="319">
        <v>12</v>
      </c>
      <c r="I9" s="294">
        <v>1.0752688172043012E-2</v>
      </c>
      <c r="J9" s="238"/>
    </row>
    <row r="11" spans="1:11" x14ac:dyDescent="0.15">
      <c r="A11" s="182" t="s">
        <v>466</v>
      </c>
    </row>
    <row r="12" spans="1:11" x14ac:dyDescent="0.15">
      <c r="A12" s="8" t="s">
        <v>467</v>
      </c>
    </row>
    <row r="13" spans="1:11" x14ac:dyDescent="0.15">
      <c r="A13" s="180" t="s">
        <v>688</v>
      </c>
    </row>
    <row r="14" spans="1:11" x14ac:dyDescent="0.15">
      <c r="A14" s="180" t="s">
        <v>562</v>
      </c>
    </row>
    <row r="15" spans="1:11" x14ac:dyDescent="0.15">
      <c r="A15" s="3" t="s">
        <v>689</v>
      </c>
    </row>
    <row r="16" spans="1:11" x14ac:dyDescent="0.15">
      <c r="A16" s="3" t="s">
        <v>690</v>
      </c>
    </row>
    <row r="17" spans="1:1" x14ac:dyDescent="0.15">
      <c r="A17" s="75" t="s">
        <v>691</v>
      </c>
    </row>
    <row r="18" spans="1:1" x14ac:dyDescent="0.15">
      <c r="A18" s="75" t="s">
        <v>692</v>
      </c>
    </row>
    <row r="19" spans="1:1" x14ac:dyDescent="0.15">
      <c r="A19" s="75" t="s">
        <v>693</v>
      </c>
    </row>
    <row r="20" spans="1:1" x14ac:dyDescent="0.15">
      <c r="A20" s="75" t="s">
        <v>694</v>
      </c>
    </row>
    <row r="21" spans="1:1" x14ac:dyDescent="0.15">
      <c r="A21" s="183" t="s">
        <v>43</v>
      </c>
    </row>
    <row r="22" spans="1:1" x14ac:dyDescent="0.15">
      <c r="A22" s="75" t="s">
        <v>508</v>
      </c>
    </row>
    <row r="24" spans="1:1" x14ac:dyDescent="0.15">
      <c r="A24" s="23" t="s">
        <v>118</v>
      </c>
    </row>
  </sheetData>
  <hyperlinks>
    <hyperlink ref="A11" r:id="rId1" display="https://www.mifuturo.cl/bases-de-datos-de-matriculados/"/>
    <hyperlink ref="A24" location="Índice!A1" display="VOLVER AL ÍNDIC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C30" sqref="C30"/>
    </sheetView>
  </sheetViews>
  <sheetFormatPr baseColWidth="10" defaultColWidth="11.42578125" defaultRowHeight="10.5" x14ac:dyDescent="0.15"/>
  <cols>
    <col min="1" max="1" width="42.7109375" style="3" customWidth="1"/>
    <col min="2" max="5" width="11.42578125" style="3"/>
    <col min="6" max="6" width="12.7109375" style="3" customWidth="1"/>
    <col min="7" max="16384" width="11.42578125" style="3"/>
  </cols>
  <sheetData>
    <row r="1" spans="1:7" x14ac:dyDescent="0.15">
      <c r="A1" s="170" t="s">
        <v>695</v>
      </c>
      <c r="B1" s="180"/>
      <c r="C1" s="180"/>
      <c r="D1" s="180"/>
      <c r="E1" s="180"/>
      <c r="F1" s="180"/>
      <c r="G1" s="180"/>
    </row>
    <row r="2" spans="1:7" x14ac:dyDescent="0.15">
      <c r="A2" s="180"/>
      <c r="B2" s="180"/>
      <c r="C2" s="180"/>
      <c r="D2" s="180"/>
      <c r="E2" s="180"/>
      <c r="F2" s="180"/>
      <c r="G2" s="180"/>
    </row>
    <row r="3" spans="1:7" x14ac:dyDescent="0.15">
      <c r="A3" s="320" t="s">
        <v>614</v>
      </c>
      <c r="B3" s="172" t="s">
        <v>481</v>
      </c>
      <c r="C3" s="172" t="s">
        <v>543</v>
      </c>
      <c r="D3" s="172" t="s">
        <v>545</v>
      </c>
      <c r="E3" s="172" t="s">
        <v>547</v>
      </c>
      <c r="F3" s="172" t="s">
        <v>696</v>
      </c>
      <c r="G3" s="180"/>
    </row>
    <row r="4" spans="1:7" x14ac:dyDescent="0.15">
      <c r="A4" s="187" t="s">
        <v>481</v>
      </c>
      <c r="B4" s="312">
        <v>175</v>
      </c>
      <c r="C4" s="312">
        <v>24</v>
      </c>
      <c r="D4" s="312">
        <v>88</v>
      </c>
      <c r="E4" s="312">
        <v>11</v>
      </c>
      <c r="F4" s="312">
        <v>52</v>
      </c>
      <c r="G4" s="180"/>
    </row>
    <row r="5" spans="1:7" x14ac:dyDescent="0.15">
      <c r="A5" s="194" t="s">
        <v>697</v>
      </c>
      <c r="B5" s="312">
        <v>41</v>
      </c>
      <c r="C5" s="312">
        <v>0</v>
      </c>
      <c r="D5" s="312">
        <v>22</v>
      </c>
      <c r="E5" s="312">
        <v>7</v>
      </c>
      <c r="F5" s="312">
        <v>12</v>
      </c>
      <c r="G5" s="180"/>
    </row>
    <row r="6" spans="1:7" x14ac:dyDescent="0.15">
      <c r="A6" s="313" t="s">
        <v>631</v>
      </c>
      <c r="B6" s="321">
        <v>5</v>
      </c>
      <c r="C6" s="61">
        <v>0</v>
      </c>
      <c r="D6" s="61">
        <v>2</v>
      </c>
      <c r="E6" s="61">
        <v>1</v>
      </c>
      <c r="F6" s="61">
        <v>2</v>
      </c>
      <c r="G6" s="180"/>
    </row>
    <row r="7" spans="1:7" x14ac:dyDescent="0.15">
      <c r="A7" s="313" t="s">
        <v>698</v>
      </c>
      <c r="B7" s="321">
        <v>12</v>
      </c>
      <c r="C7" s="61">
        <v>0</v>
      </c>
      <c r="D7" s="61">
        <v>7</v>
      </c>
      <c r="E7" s="61">
        <v>2</v>
      </c>
      <c r="F7" s="61">
        <v>3</v>
      </c>
      <c r="G7" s="180"/>
    </row>
    <row r="8" spans="1:7" x14ac:dyDescent="0.15">
      <c r="A8" s="313" t="s">
        <v>699</v>
      </c>
      <c r="B8" s="321">
        <v>2</v>
      </c>
      <c r="C8" s="61">
        <v>0</v>
      </c>
      <c r="D8" s="61">
        <v>1</v>
      </c>
      <c r="E8" s="61">
        <v>0</v>
      </c>
      <c r="F8" s="61">
        <v>1</v>
      </c>
      <c r="G8" s="180"/>
    </row>
    <row r="9" spans="1:7" x14ac:dyDescent="0.15">
      <c r="A9" s="313" t="s">
        <v>700</v>
      </c>
      <c r="B9" s="321">
        <v>0</v>
      </c>
      <c r="C9" s="61">
        <v>0</v>
      </c>
      <c r="D9" s="61">
        <v>0</v>
      </c>
      <c r="E9" s="61">
        <v>0</v>
      </c>
      <c r="F9" s="61">
        <v>0</v>
      </c>
      <c r="G9" s="180"/>
    </row>
    <row r="10" spans="1:7" x14ac:dyDescent="0.15">
      <c r="A10" s="313" t="s">
        <v>635</v>
      </c>
      <c r="B10" s="321">
        <v>5</v>
      </c>
      <c r="C10" s="61">
        <v>0</v>
      </c>
      <c r="D10" s="61">
        <v>2</v>
      </c>
      <c r="E10" s="61">
        <v>2</v>
      </c>
      <c r="F10" s="61">
        <v>1</v>
      </c>
      <c r="G10" s="180"/>
    </row>
    <row r="11" spans="1:7" x14ac:dyDescent="0.15">
      <c r="A11" s="313" t="s">
        <v>701</v>
      </c>
      <c r="B11" s="321">
        <v>17</v>
      </c>
      <c r="C11" s="61">
        <v>0</v>
      </c>
      <c r="D11" s="61">
        <v>10</v>
      </c>
      <c r="E11" s="61">
        <v>2</v>
      </c>
      <c r="F11" s="61">
        <v>5</v>
      </c>
      <c r="G11" s="180"/>
    </row>
    <row r="12" spans="1:7" x14ac:dyDescent="0.15">
      <c r="A12" s="194" t="s">
        <v>702</v>
      </c>
      <c r="B12" s="322">
        <v>5</v>
      </c>
      <c r="C12" s="322">
        <v>0</v>
      </c>
      <c r="D12" s="322">
        <v>0</v>
      </c>
      <c r="E12" s="322">
        <v>0</v>
      </c>
      <c r="F12" s="322">
        <v>5</v>
      </c>
      <c r="G12" s="180"/>
    </row>
    <row r="13" spans="1:7" x14ac:dyDescent="0.15">
      <c r="A13" s="313" t="s">
        <v>638</v>
      </c>
      <c r="B13" s="321">
        <v>5</v>
      </c>
      <c r="C13" s="61">
        <v>0</v>
      </c>
      <c r="D13" s="61">
        <v>0</v>
      </c>
      <c r="E13" s="61">
        <v>0</v>
      </c>
      <c r="F13" s="61">
        <v>5</v>
      </c>
      <c r="G13" s="180"/>
    </row>
    <row r="14" spans="1:7" x14ac:dyDescent="0.15">
      <c r="A14" s="194" t="s">
        <v>703</v>
      </c>
      <c r="B14" s="322">
        <v>108</v>
      </c>
      <c r="C14" s="322">
        <v>24</v>
      </c>
      <c r="D14" s="322">
        <v>60</v>
      </c>
      <c r="E14" s="322">
        <v>1</v>
      </c>
      <c r="F14" s="322">
        <v>23</v>
      </c>
      <c r="G14" s="180"/>
    </row>
    <row r="15" spans="1:7" x14ac:dyDescent="0.15">
      <c r="A15" s="313" t="s">
        <v>640</v>
      </c>
      <c r="B15" s="321">
        <v>10</v>
      </c>
      <c r="C15" s="61">
        <v>3</v>
      </c>
      <c r="D15" s="61">
        <v>7</v>
      </c>
      <c r="E15" s="61">
        <v>0</v>
      </c>
      <c r="F15" s="61">
        <v>0</v>
      </c>
      <c r="G15" s="180"/>
    </row>
    <row r="16" spans="1:7" x14ac:dyDescent="0.15">
      <c r="A16" s="313" t="s">
        <v>641</v>
      </c>
      <c r="B16" s="321">
        <v>1</v>
      </c>
      <c r="C16" s="61">
        <v>0</v>
      </c>
      <c r="D16" s="61">
        <v>1</v>
      </c>
      <c r="E16" s="61">
        <v>0</v>
      </c>
      <c r="F16" s="61">
        <v>0</v>
      </c>
      <c r="G16" s="180"/>
    </row>
    <row r="17" spans="1:7" x14ac:dyDescent="0.15">
      <c r="A17" s="313" t="s">
        <v>643</v>
      </c>
      <c r="B17" s="321">
        <v>39</v>
      </c>
      <c r="C17" s="61">
        <v>3</v>
      </c>
      <c r="D17" s="61">
        <v>20</v>
      </c>
      <c r="E17" s="61">
        <v>0</v>
      </c>
      <c r="F17" s="61">
        <v>16</v>
      </c>
      <c r="G17" s="180"/>
    </row>
    <row r="18" spans="1:7" x14ac:dyDescent="0.15">
      <c r="A18" s="313" t="s">
        <v>704</v>
      </c>
      <c r="B18" s="321">
        <v>11</v>
      </c>
      <c r="C18" s="61">
        <v>4</v>
      </c>
      <c r="D18" s="61">
        <v>5</v>
      </c>
      <c r="E18" s="61">
        <v>1</v>
      </c>
      <c r="F18" s="61">
        <v>1</v>
      </c>
      <c r="G18" s="180"/>
    </row>
    <row r="19" spans="1:7" x14ac:dyDescent="0.15">
      <c r="A19" s="313" t="s">
        <v>644</v>
      </c>
      <c r="B19" s="321">
        <v>43</v>
      </c>
      <c r="C19" s="61">
        <v>13</v>
      </c>
      <c r="D19" s="61">
        <v>26</v>
      </c>
      <c r="E19" s="61">
        <v>0</v>
      </c>
      <c r="F19" s="61">
        <v>4</v>
      </c>
      <c r="G19" s="180"/>
    </row>
    <row r="20" spans="1:7" x14ac:dyDescent="0.15">
      <c r="A20" s="313" t="s">
        <v>705</v>
      </c>
      <c r="B20" s="321">
        <v>4</v>
      </c>
      <c r="C20" s="61">
        <v>1</v>
      </c>
      <c r="D20" s="61">
        <v>1</v>
      </c>
      <c r="E20" s="61">
        <v>0</v>
      </c>
      <c r="F20" s="61">
        <v>2</v>
      </c>
      <c r="G20" s="180"/>
    </row>
    <row r="21" spans="1:7" x14ac:dyDescent="0.15">
      <c r="A21" s="194" t="s">
        <v>706</v>
      </c>
      <c r="B21" s="312">
        <v>21</v>
      </c>
      <c r="C21" s="321">
        <v>0</v>
      </c>
      <c r="D21" s="321">
        <v>6</v>
      </c>
      <c r="E21" s="321">
        <v>3</v>
      </c>
      <c r="F21" s="321">
        <v>12</v>
      </c>
      <c r="G21" s="180"/>
    </row>
    <row r="22" spans="1:7" x14ac:dyDescent="0.15">
      <c r="A22" s="313" t="s">
        <v>647</v>
      </c>
      <c r="B22" s="321">
        <v>5</v>
      </c>
      <c r="C22" s="61">
        <v>0</v>
      </c>
      <c r="D22" s="61">
        <v>1</v>
      </c>
      <c r="E22" s="61">
        <v>2</v>
      </c>
      <c r="F22" s="61">
        <v>2</v>
      </c>
      <c r="G22" s="180"/>
    </row>
    <row r="23" spans="1:7" x14ac:dyDescent="0.15">
      <c r="A23" s="313" t="s">
        <v>648</v>
      </c>
      <c r="B23" s="321">
        <v>1</v>
      </c>
      <c r="C23" s="61">
        <v>0</v>
      </c>
      <c r="D23" s="61">
        <v>0</v>
      </c>
      <c r="E23" s="61">
        <v>0</v>
      </c>
      <c r="F23" s="61">
        <v>1</v>
      </c>
      <c r="G23" s="180"/>
    </row>
    <row r="24" spans="1:7" x14ac:dyDescent="0.15">
      <c r="A24" s="313" t="s">
        <v>649</v>
      </c>
      <c r="B24" s="321">
        <v>0</v>
      </c>
      <c r="C24" s="61">
        <v>0</v>
      </c>
      <c r="D24" s="61">
        <v>0</v>
      </c>
      <c r="E24" s="61">
        <v>0</v>
      </c>
      <c r="F24" s="61">
        <v>0</v>
      </c>
      <c r="G24" s="180"/>
    </row>
    <row r="25" spans="1:7" x14ac:dyDescent="0.15">
      <c r="A25" s="313" t="s">
        <v>671</v>
      </c>
      <c r="B25" s="321">
        <v>13</v>
      </c>
      <c r="C25" s="61">
        <v>0</v>
      </c>
      <c r="D25" s="61">
        <v>5</v>
      </c>
      <c r="E25" s="61">
        <v>1</v>
      </c>
      <c r="F25" s="61">
        <v>7</v>
      </c>
      <c r="G25" s="180"/>
    </row>
    <row r="26" spans="1:7" x14ac:dyDescent="0.15">
      <c r="A26" s="313" t="s">
        <v>651</v>
      </c>
      <c r="B26" s="321">
        <v>1</v>
      </c>
      <c r="C26" s="61">
        <v>0</v>
      </c>
      <c r="D26" s="61">
        <v>0</v>
      </c>
      <c r="E26" s="61">
        <v>0</v>
      </c>
      <c r="F26" s="61">
        <v>1</v>
      </c>
      <c r="G26" s="180"/>
    </row>
    <row r="27" spans="1:7" x14ac:dyDescent="0.15">
      <c r="A27" s="313" t="s">
        <v>652</v>
      </c>
      <c r="B27" s="321">
        <v>1</v>
      </c>
      <c r="C27" s="61">
        <v>0</v>
      </c>
      <c r="D27" s="61">
        <v>0</v>
      </c>
      <c r="E27" s="61">
        <v>0</v>
      </c>
      <c r="F27" s="61">
        <v>1</v>
      </c>
      <c r="G27" s="180"/>
    </row>
    <row r="28" spans="1:7" x14ac:dyDescent="0.15">
      <c r="A28" s="180"/>
      <c r="B28" s="180"/>
      <c r="C28" s="180"/>
      <c r="D28" s="180"/>
      <c r="E28" s="180"/>
      <c r="F28" s="180"/>
      <c r="G28" s="180"/>
    </row>
    <row r="29" spans="1:7" x14ac:dyDescent="0.15">
      <c r="A29" s="182" t="s">
        <v>466</v>
      </c>
      <c r="B29" s="180"/>
      <c r="C29" s="180"/>
      <c r="D29" s="180"/>
      <c r="E29" s="180"/>
      <c r="F29" s="180"/>
      <c r="G29" s="180"/>
    </row>
    <row r="30" spans="1:7" x14ac:dyDescent="0.15">
      <c r="A30" s="75" t="s">
        <v>467</v>
      </c>
      <c r="B30" s="124"/>
      <c r="C30" s="124"/>
      <c r="D30" s="124"/>
      <c r="E30" s="124"/>
      <c r="F30" s="124"/>
      <c r="G30" s="180"/>
    </row>
    <row r="31" spans="1:7" x14ac:dyDescent="0.15">
      <c r="A31" s="75" t="s">
        <v>707</v>
      </c>
      <c r="B31" s="124"/>
      <c r="C31" s="124"/>
      <c r="D31" s="124"/>
      <c r="E31" s="124"/>
      <c r="F31" s="124"/>
      <c r="G31" s="180"/>
    </row>
    <row r="32" spans="1:7" x14ac:dyDescent="0.15">
      <c r="A32" s="75" t="s">
        <v>708</v>
      </c>
      <c r="B32" s="75"/>
      <c r="C32" s="75"/>
      <c r="D32" s="75"/>
      <c r="E32" s="75"/>
      <c r="F32" s="75"/>
      <c r="G32" s="180"/>
    </row>
    <row r="33" spans="1:7" x14ac:dyDescent="0.15">
      <c r="A33" s="75" t="s">
        <v>709</v>
      </c>
      <c r="B33" s="75"/>
      <c r="C33" s="75"/>
      <c r="D33" s="75"/>
      <c r="E33" s="75"/>
      <c r="F33" s="75"/>
      <c r="G33" s="180"/>
    </row>
    <row r="34" spans="1:7" x14ac:dyDescent="0.15">
      <c r="A34" s="75" t="s">
        <v>710</v>
      </c>
      <c r="B34" s="75"/>
      <c r="C34" s="75"/>
      <c r="D34" s="75"/>
      <c r="E34" s="75"/>
      <c r="F34" s="75"/>
      <c r="G34" s="180"/>
    </row>
    <row r="35" spans="1:7" x14ac:dyDescent="0.15">
      <c r="A35" s="75" t="s">
        <v>711</v>
      </c>
      <c r="B35" s="75"/>
      <c r="C35" s="75"/>
      <c r="D35" s="75"/>
      <c r="E35" s="75"/>
      <c r="F35" s="75"/>
      <c r="G35" s="180"/>
    </row>
    <row r="36" spans="1:7" x14ac:dyDescent="0.15">
      <c r="A36" s="183" t="s">
        <v>43</v>
      </c>
      <c r="B36" s="75"/>
      <c r="C36" s="75"/>
      <c r="D36" s="75"/>
      <c r="E36" s="75"/>
      <c r="F36" s="75"/>
      <c r="G36" s="180"/>
    </row>
    <row r="37" spans="1:7" x14ac:dyDescent="0.15">
      <c r="A37" s="75" t="s">
        <v>508</v>
      </c>
      <c r="B37" s="75"/>
      <c r="C37" s="75"/>
      <c r="D37" s="75"/>
      <c r="E37" s="75"/>
      <c r="F37" s="75"/>
      <c r="G37" s="180"/>
    </row>
    <row r="38" spans="1:7" x14ac:dyDescent="0.15">
      <c r="A38" s="180"/>
      <c r="B38" s="180"/>
      <c r="C38" s="180"/>
      <c r="D38" s="180"/>
      <c r="E38" s="180"/>
      <c r="F38" s="180"/>
      <c r="G38" s="180"/>
    </row>
    <row r="39" spans="1:7" x14ac:dyDescent="0.15">
      <c r="A39" s="23" t="s">
        <v>118</v>
      </c>
      <c r="B39" s="180"/>
      <c r="C39" s="180"/>
      <c r="D39" s="180"/>
      <c r="E39" s="180"/>
      <c r="F39" s="180"/>
      <c r="G39" s="180"/>
    </row>
  </sheetData>
  <hyperlinks>
    <hyperlink ref="A29" r:id="rId1" display="https://www.mifuturo.cl/bases-de-datos-de-matriculados/"/>
    <hyperlink ref="A39" location="Índice!A1" display="VOLVER AL ÍNDICE"/>
  </hyperlinks>
  <pageMargins left="0.7" right="0.7"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C30" sqref="C30"/>
    </sheetView>
  </sheetViews>
  <sheetFormatPr baseColWidth="10" defaultColWidth="11.42578125" defaultRowHeight="10.5" x14ac:dyDescent="0.15"/>
  <cols>
    <col min="1" max="1" width="39.140625" style="3" customWidth="1"/>
    <col min="2" max="2" width="11.42578125" style="3"/>
    <col min="3" max="3" width="14.140625" style="3" customWidth="1"/>
    <col min="4" max="4" width="11.42578125" style="3"/>
    <col min="5" max="5" width="14.140625" style="3" customWidth="1"/>
    <col min="6" max="6" width="11.42578125" style="3"/>
    <col min="7" max="7" width="14.140625" style="3" customWidth="1"/>
    <col min="8" max="8" width="12.140625" style="3" customWidth="1"/>
    <col min="9" max="9" width="14.140625" style="3" customWidth="1"/>
    <col min="10" max="16384" width="11.42578125" style="3"/>
  </cols>
  <sheetData>
    <row r="1" spans="1:11" ht="15" customHeight="1" x14ac:dyDescent="0.15">
      <c r="A1" s="187" t="s">
        <v>712</v>
      </c>
    </row>
    <row r="3" spans="1:11" ht="21" x14ac:dyDescent="0.15">
      <c r="A3" s="228" t="s">
        <v>614</v>
      </c>
      <c r="B3" s="36" t="s">
        <v>543</v>
      </c>
      <c r="C3" s="36" t="s">
        <v>579</v>
      </c>
      <c r="D3" s="36" t="s">
        <v>545</v>
      </c>
      <c r="E3" s="36" t="s">
        <v>580</v>
      </c>
      <c r="F3" s="36" t="s">
        <v>547</v>
      </c>
      <c r="G3" s="36" t="s">
        <v>581</v>
      </c>
      <c r="H3" s="36" t="s">
        <v>549</v>
      </c>
      <c r="I3" s="36" t="s">
        <v>582</v>
      </c>
    </row>
    <row r="4" spans="1:11" x14ac:dyDescent="0.15">
      <c r="A4" s="111" t="s">
        <v>583</v>
      </c>
      <c r="B4" s="229">
        <v>6875</v>
      </c>
      <c r="C4" s="230">
        <v>1</v>
      </c>
      <c r="D4" s="229">
        <v>47704</v>
      </c>
      <c r="E4" s="195">
        <v>1</v>
      </c>
      <c r="F4" s="229">
        <v>4374</v>
      </c>
      <c r="G4" s="195">
        <v>1</v>
      </c>
      <c r="H4" s="229">
        <v>25206</v>
      </c>
      <c r="I4" s="195">
        <v>1</v>
      </c>
      <c r="J4" s="238"/>
      <c r="K4" s="238"/>
    </row>
    <row r="5" spans="1:11" x14ac:dyDescent="0.15">
      <c r="A5" s="90" t="s">
        <v>713</v>
      </c>
      <c r="B5" s="323">
        <v>516</v>
      </c>
      <c r="C5" s="175">
        <v>7.5054545454545457E-2</v>
      </c>
      <c r="D5" s="323">
        <v>2052</v>
      </c>
      <c r="E5" s="175">
        <v>4.3015260774777797E-2</v>
      </c>
      <c r="F5" s="229">
        <v>384</v>
      </c>
      <c r="G5" s="175">
        <v>8.77914951989026E-2</v>
      </c>
      <c r="H5" s="229">
        <v>823</v>
      </c>
      <c r="I5" s="175">
        <v>3.2650956121558362E-2</v>
      </c>
      <c r="J5" s="238"/>
      <c r="K5" s="238"/>
    </row>
    <row r="6" spans="1:11" x14ac:dyDescent="0.15">
      <c r="A6" s="209" t="s">
        <v>684</v>
      </c>
      <c r="B6" s="324">
        <v>0</v>
      </c>
      <c r="C6" s="325">
        <v>0</v>
      </c>
      <c r="D6" s="324">
        <v>794</v>
      </c>
      <c r="E6" s="294">
        <v>1.6644306557102129E-2</v>
      </c>
      <c r="F6" s="324">
        <v>309</v>
      </c>
      <c r="G6" s="294">
        <v>7.0644718792866948E-2</v>
      </c>
      <c r="H6" s="324">
        <v>327</v>
      </c>
      <c r="I6" s="294">
        <v>1.2973101642466079E-2</v>
      </c>
      <c r="J6" s="238"/>
      <c r="K6" s="238"/>
    </row>
    <row r="7" spans="1:11" x14ac:dyDescent="0.15">
      <c r="A7" s="209" t="s">
        <v>685</v>
      </c>
      <c r="B7" s="324">
        <v>0</v>
      </c>
      <c r="C7" s="295">
        <v>0</v>
      </c>
      <c r="D7" s="324">
        <v>0</v>
      </c>
      <c r="E7" s="295">
        <v>0</v>
      </c>
      <c r="F7" s="324">
        <v>0</v>
      </c>
      <c r="G7" s="295">
        <v>0</v>
      </c>
      <c r="H7" s="324">
        <v>79</v>
      </c>
      <c r="I7" s="294">
        <v>3.1341744029199396E-3</v>
      </c>
      <c r="J7" s="238"/>
      <c r="K7" s="238"/>
    </row>
    <row r="8" spans="1:11" x14ac:dyDescent="0.15">
      <c r="A8" s="209" t="s">
        <v>686</v>
      </c>
      <c r="B8" s="324">
        <v>516</v>
      </c>
      <c r="C8" s="294">
        <v>7.5054545454545457E-2</v>
      </c>
      <c r="D8" s="324">
        <v>1031</v>
      </c>
      <c r="E8" s="294">
        <v>2.1612443400972663E-2</v>
      </c>
      <c r="F8" s="324">
        <v>7</v>
      </c>
      <c r="G8" s="295">
        <v>1.0181818181818183E-3</v>
      </c>
      <c r="H8" s="324">
        <v>271</v>
      </c>
      <c r="I8" s="294">
        <v>1.0751408394826628E-2</v>
      </c>
      <c r="J8" s="238"/>
      <c r="K8" s="238"/>
    </row>
    <row r="9" spans="1:11" x14ac:dyDescent="0.15">
      <c r="A9" s="209" t="s">
        <v>687</v>
      </c>
      <c r="B9" s="324">
        <v>0</v>
      </c>
      <c r="C9" s="325">
        <v>0</v>
      </c>
      <c r="D9" s="324">
        <v>227</v>
      </c>
      <c r="E9" s="294">
        <v>4.7585108167030018E-3</v>
      </c>
      <c r="F9" s="324">
        <v>68</v>
      </c>
      <c r="G9" s="294">
        <v>1.5546410608139003E-2</v>
      </c>
      <c r="H9" s="324">
        <v>146</v>
      </c>
      <c r="I9" s="294">
        <v>5.7922716813457115E-3</v>
      </c>
      <c r="J9" s="238"/>
      <c r="K9" s="238"/>
    </row>
    <row r="10" spans="1:11" x14ac:dyDescent="0.15">
      <c r="A10" s="209"/>
      <c r="B10" s="211"/>
      <c r="C10" s="239"/>
      <c r="D10" s="211"/>
      <c r="E10" s="239"/>
      <c r="F10" s="211"/>
      <c r="G10" s="239"/>
      <c r="H10" s="211"/>
      <c r="I10" s="239"/>
    </row>
    <row r="11" spans="1:11" x14ac:dyDescent="0.15">
      <c r="A11" s="182" t="s">
        <v>466</v>
      </c>
    </row>
    <row r="12" spans="1:11" x14ac:dyDescent="0.15">
      <c r="A12" s="8" t="s">
        <v>507</v>
      </c>
    </row>
    <row r="13" spans="1:11" x14ac:dyDescent="0.15">
      <c r="A13" s="180" t="s">
        <v>714</v>
      </c>
    </row>
    <row r="14" spans="1:11" x14ac:dyDescent="0.15">
      <c r="A14" s="180" t="s">
        <v>562</v>
      </c>
    </row>
    <row r="15" spans="1:11" x14ac:dyDescent="0.15">
      <c r="A15" s="3" t="s">
        <v>689</v>
      </c>
    </row>
    <row r="16" spans="1:11" x14ac:dyDescent="0.15">
      <c r="A16" s="3" t="s">
        <v>690</v>
      </c>
    </row>
    <row r="17" spans="1:1" x14ac:dyDescent="0.15">
      <c r="A17" s="75" t="s">
        <v>691</v>
      </c>
    </row>
    <row r="18" spans="1:1" x14ac:dyDescent="0.15">
      <c r="A18" s="75" t="s">
        <v>692</v>
      </c>
    </row>
    <row r="19" spans="1:1" x14ac:dyDescent="0.15">
      <c r="A19" s="75" t="s">
        <v>693</v>
      </c>
    </row>
    <row r="20" spans="1:1" x14ac:dyDescent="0.15">
      <c r="A20" s="75" t="s">
        <v>694</v>
      </c>
    </row>
    <row r="21" spans="1:1" x14ac:dyDescent="0.15">
      <c r="A21" s="183" t="s">
        <v>43</v>
      </c>
    </row>
    <row r="22" spans="1:1" x14ac:dyDescent="0.15">
      <c r="A22" s="75" t="s">
        <v>508</v>
      </c>
    </row>
    <row r="24" spans="1:1" x14ac:dyDescent="0.15">
      <c r="A24" s="23" t="s">
        <v>118</v>
      </c>
    </row>
  </sheetData>
  <hyperlinks>
    <hyperlink ref="A11" r:id="rId1" display="https://www.mifuturo.cl/bases-de-datos-de-matriculados/"/>
    <hyperlink ref="A24" location="Índice!A1" display="VOLVER AL ÍNDIC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C30" sqref="C30"/>
    </sheetView>
  </sheetViews>
  <sheetFormatPr baseColWidth="10" defaultColWidth="11.42578125" defaultRowHeight="10.5" x14ac:dyDescent="0.15"/>
  <cols>
    <col min="1" max="1" width="44.85546875" style="3" customWidth="1"/>
    <col min="2" max="4" width="11.42578125" style="3"/>
    <col min="5" max="10" width="14.28515625" style="3" customWidth="1"/>
    <col min="11" max="12" width="15.5703125" style="3" customWidth="1"/>
    <col min="13" max="16384" width="11.42578125" style="3"/>
  </cols>
  <sheetData>
    <row r="1" spans="1:14" x14ac:dyDescent="0.15">
      <c r="A1" s="187" t="s">
        <v>715</v>
      </c>
      <c r="E1" s="326"/>
      <c r="F1" s="326"/>
      <c r="G1" s="326"/>
      <c r="H1" s="326"/>
      <c r="I1" s="326"/>
      <c r="J1" s="326"/>
      <c r="K1" s="326"/>
      <c r="L1" s="326"/>
    </row>
    <row r="2" spans="1:14" x14ac:dyDescent="0.15">
      <c r="B2" s="304"/>
      <c r="E2" s="326"/>
      <c r="F2" s="326"/>
      <c r="G2" s="326"/>
      <c r="H2" s="326"/>
      <c r="I2" s="326"/>
      <c r="J2" s="326"/>
      <c r="K2" s="326"/>
      <c r="L2" s="326"/>
    </row>
    <row r="3" spans="1:14" ht="31.5" x14ac:dyDescent="0.15">
      <c r="A3" s="171" t="s">
        <v>614</v>
      </c>
      <c r="B3" s="172" t="s">
        <v>541</v>
      </c>
      <c r="C3" s="172" t="s">
        <v>591</v>
      </c>
      <c r="D3" s="172" t="s">
        <v>592</v>
      </c>
      <c r="E3" s="172" t="s">
        <v>716</v>
      </c>
      <c r="F3" s="172" t="s">
        <v>717</v>
      </c>
      <c r="G3" s="172" t="s">
        <v>718</v>
      </c>
      <c r="H3" s="172" t="s">
        <v>719</v>
      </c>
      <c r="I3" s="172" t="s">
        <v>597</v>
      </c>
      <c r="J3" s="172" t="s">
        <v>720</v>
      </c>
      <c r="K3" s="172" t="s">
        <v>721</v>
      </c>
      <c r="L3" s="172" t="s">
        <v>600</v>
      </c>
    </row>
    <row r="4" spans="1:14" x14ac:dyDescent="0.15">
      <c r="A4" s="173" t="s">
        <v>481</v>
      </c>
      <c r="B4" s="312">
        <v>3775</v>
      </c>
      <c r="C4" s="312">
        <v>1256</v>
      </c>
      <c r="D4" s="312">
        <v>2519</v>
      </c>
      <c r="E4" s="312">
        <v>284</v>
      </c>
      <c r="F4" s="312">
        <v>232</v>
      </c>
      <c r="G4" s="312">
        <v>689</v>
      </c>
      <c r="H4" s="312">
        <v>1363</v>
      </c>
      <c r="I4" s="312">
        <v>71</v>
      </c>
      <c r="J4" s="312">
        <v>313</v>
      </c>
      <c r="K4" s="312">
        <v>212</v>
      </c>
      <c r="L4" s="312">
        <v>611</v>
      </c>
      <c r="M4" s="238"/>
      <c r="N4" s="238"/>
    </row>
    <row r="5" spans="1:14" x14ac:dyDescent="0.15">
      <c r="A5" s="302" t="s">
        <v>722</v>
      </c>
      <c r="B5" s="312">
        <v>1430</v>
      </c>
      <c r="C5" s="312">
        <v>215</v>
      </c>
      <c r="D5" s="312">
        <v>1215</v>
      </c>
      <c r="E5" s="312">
        <v>0</v>
      </c>
      <c r="F5" s="312">
        <v>0</v>
      </c>
      <c r="G5" s="312">
        <v>118</v>
      </c>
      <c r="H5" s="312">
        <v>676</v>
      </c>
      <c r="I5" s="312">
        <v>50</v>
      </c>
      <c r="J5" s="312">
        <v>259</v>
      </c>
      <c r="K5" s="312">
        <v>47</v>
      </c>
      <c r="L5" s="312">
        <v>280</v>
      </c>
    </row>
    <row r="6" spans="1:14" x14ac:dyDescent="0.15">
      <c r="A6" s="327" t="s">
        <v>631</v>
      </c>
      <c r="B6" s="245">
        <v>111</v>
      </c>
      <c r="C6" s="245">
        <v>30</v>
      </c>
      <c r="D6" s="245">
        <v>81</v>
      </c>
      <c r="E6" s="328">
        <v>0</v>
      </c>
      <c r="F6" s="328">
        <v>0</v>
      </c>
      <c r="G6" s="328">
        <v>12</v>
      </c>
      <c r="H6" s="328">
        <v>21</v>
      </c>
      <c r="I6" s="328">
        <v>0</v>
      </c>
      <c r="J6" s="328">
        <v>1</v>
      </c>
      <c r="K6" s="328">
        <v>18</v>
      </c>
      <c r="L6" s="328">
        <v>59</v>
      </c>
    </row>
    <row r="7" spans="1:14" x14ac:dyDescent="0.15">
      <c r="A7" s="327" t="s">
        <v>698</v>
      </c>
      <c r="B7" s="245">
        <v>264</v>
      </c>
      <c r="C7" s="245">
        <v>55</v>
      </c>
      <c r="D7" s="245">
        <v>209</v>
      </c>
      <c r="E7" s="328">
        <v>0</v>
      </c>
      <c r="F7" s="328">
        <v>0</v>
      </c>
      <c r="G7" s="328">
        <v>52</v>
      </c>
      <c r="H7" s="328">
        <v>178</v>
      </c>
      <c r="I7" s="328">
        <v>0</v>
      </c>
      <c r="J7" s="328">
        <v>2</v>
      </c>
      <c r="K7" s="328">
        <v>3</v>
      </c>
      <c r="L7" s="328">
        <v>29</v>
      </c>
    </row>
    <row r="8" spans="1:14" x14ac:dyDescent="0.15">
      <c r="A8" s="313" t="s">
        <v>699</v>
      </c>
      <c r="B8" s="245">
        <v>36</v>
      </c>
      <c r="C8" s="245">
        <v>10</v>
      </c>
      <c r="D8" s="245">
        <v>26</v>
      </c>
      <c r="E8" s="328">
        <v>0</v>
      </c>
      <c r="F8" s="328">
        <v>0</v>
      </c>
      <c r="G8" s="328">
        <v>6</v>
      </c>
      <c r="H8" s="328">
        <v>13</v>
      </c>
      <c r="I8" s="328">
        <v>0</v>
      </c>
      <c r="J8" s="328">
        <v>0</v>
      </c>
      <c r="K8" s="328">
        <v>4</v>
      </c>
      <c r="L8" s="328">
        <v>13</v>
      </c>
    </row>
    <row r="9" spans="1:14" x14ac:dyDescent="0.15">
      <c r="A9" s="313" t="s">
        <v>700</v>
      </c>
      <c r="B9" s="245">
        <v>0</v>
      </c>
      <c r="C9" s="245">
        <v>0</v>
      </c>
      <c r="D9" s="245">
        <v>0</v>
      </c>
      <c r="E9" s="328">
        <v>0</v>
      </c>
      <c r="F9" s="328">
        <v>0</v>
      </c>
      <c r="G9" s="328">
        <v>0</v>
      </c>
      <c r="H9" s="328">
        <v>0</v>
      </c>
      <c r="I9" s="328">
        <v>0</v>
      </c>
      <c r="J9" s="328">
        <v>0</v>
      </c>
      <c r="K9" s="328">
        <v>0</v>
      </c>
      <c r="L9" s="328">
        <v>0</v>
      </c>
    </row>
    <row r="10" spans="1:14" x14ac:dyDescent="0.15">
      <c r="A10" s="327" t="s">
        <v>635</v>
      </c>
      <c r="B10" s="245">
        <v>81</v>
      </c>
      <c r="C10" s="245">
        <v>30</v>
      </c>
      <c r="D10" s="245">
        <v>51</v>
      </c>
      <c r="E10" s="328">
        <v>0</v>
      </c>
      <c r="F10" s="328">
        <v>0</v>
      </c>
      <c r="G10" s="328">
        <v>12</v>
      </c>
      <c r="H10" s="328">
        <v>13</v>
      </c>
      <c r="I10" s="328">
        <v>16</v>
      </c>
      <c r="J10" s="328">
        <v>37</v>
      </c>
      <c r="K10" s="328">
        <v>2</v>
      </c>
      <c r="L10" s="328">
        <v>1</v>
      </c>
    </row>
    <row r="11" spans="1:14" x14ac:dyDescent="0.15">
      <c r="A11" s="313" t="s">
        <v>701</v>
      </c>
      <c r="B11" s="245">
        <v>938</v>
      </c>
      <c r="C11" s="245">
        <v>90</v>
      </c>
      <c r="D11" s="245">
        <v>848</v>
      </c>
      <c r="E11" s="245">
        <v>0</v>
      </c>
      <c r="F11" s="245">
        <v>0</v>
      </c>
      <c r="G11" s="245">
        <v>36</v>
      </c>
      <c r="H11" s="245">
        <v>451</v>
      </c>
      <c r="I11" s="245">
        <v>34</v>
      </c>
      <c r="J11" s="245">
        <v>219</v>
      </c>
      <c r="K11" s="245">
        <v>20</v>
      </c>
      <c r="L11" s="245">
        <v>178</v>
      </c>
    </row>
    <row r="12" spans="1:14" x14ac:dyDescent="0.15">
      <c r="A12" s="302" t="s">
        <v>702</v>
      </c>
      <c r="B12" s="329">
        <v>79</v>
      </c>
      <c r="C12" s="329">
        <v>27</v>
      </c>
      <c r="D12" s="329">
        <v>52</v>
      </c>
      <c r="E12" s="329">
        <v>0</v>
      </c>
      <c r="F12" s="329">
        <v>0</v>
      </c>
      <c r="G12" s="329">
        <v>0</v>
      </c>
      <c r="H12" s="329">
        <v>0</v>
      </c>
      <c r="I12" s="329">
        <v>0</v>
      </c>
      <c r="J12" s="329">
        <v>0</v>
      </c>
      <c r="K12" s="329">
        <v>27</v>
      </c>
      <c r="L12" s="329">
        <v>52</v>
      </c>
    </row>
    <row r="13" spans="1:14" x14ac:dyDescent="0.15">
      <c r="A13" s="327" t="s">
        <v>638</v>
      </c>
      <c r="B13" s="245">
        <v>79</v>
      </c>
      <c r="C13" s="245">
        <v>27</v>
      </c>
      <c r="D13" s="245">
        <v>52</v>
      </c>
      <c r="E13" s="330">
        <v>0</v>
      </c>
      <c r="F13" s="330">
        <v>0</v>
      </c>
      <c r="G13" s="330">
        <v>0</v>
      </c>
      <c r="H13" s="330">
        <v>0</v>
      </c>
      <c r="I13" s="330">
        <v>0</v>
      </c>
      <c r="J13" s="330">
        <v>0</v>
      </c>
      <c r="K13" s="330">
        <v>27</v>
      </c>
      <c r="L13" s="330">
        <v>52</v>
      </c>
    </row>
    <row r="14" spans="1:14" x14ac:dyDescent="0.15">
      <c r="A14" s="302" t="s">
        <v>703</v>
      </c>
      <c r="B14" s="329">
        <v>1825</v>
      </c>
      <c r="C14" s="329">
        <v>870</v>
      </c>
      <c r="D14" s="329">
        <v>955</v>
      </c>
      <c r="E14" s="329">
        <v>284</v>
      </c>
      <c r="F14" s="329">
        <v>232</v>
      </c>
      <c r="G14" s="329">
        <v>490</v>
      </c>
      <c r="H14" s="329">
        <v>541</v>
      </c>
      <c r="I14" s="329">
        <v>0</v>
      </c>
      <c r="J14" s="329">
        <v>7</v>
      </c>
      <c r="K14" s="329">
        <v>96</v>
      </c>
      <c r="L14" s="329">
        <v>175</v>
      </c>
    </row>
    <row r="15" spans="1:14" x14ac:dyDescent="0.15">
      <c r="A15" s="327" t="s">
        <v>640</v>
      </c>
      <c r="B15" s="245">
        <v>107</v>
      </c>
      <c r="C15" s="245">
        <v>51</v>
      </c>
      <c r="D15" s="245">
        <v>56</v>
      </c>
      <c r="E15" s="328">
        <v>12</v>
      </c>
      <c r="F15" s="328">
        <v>18</v>
      </c>
      <c r="G15" s="328">
        <v>39</v>
      </c>
      <c r="H15" s="328">
        <v>38</v>
      </c>
      <c r="I15" s="328">
        <v>0</v>
      </c>
      <c r="J15" s="328">
        <v>0</v>
      </c>
      <c r="K15" s="328">
        <v>0</v>
      </c>
      <c r="L15" s="328">
        <v>0</v>
      </c>
    </row>
    <row r="16" spans="1:14" x14ac:dyDescent="0.15">
      <c r="A16" s="327" t="s">
        <v>641</v>
      </c>
      <c r="B16" s="245">
        <v>26</v>
      </c>
      <c r="C16" s="245">
        <v>10</v>
      </c>
      <c r="D16" s="245">
        <v>16</v>
      </c>
      <c r="E16" s="328">
        <v>0</v>
      </c>
      <c r="F16" s="328">
        <v>0</v>
      </c>
      <c r="G16" s="328">
        <v>10</v>
      </c>
      <c r="H16" s="328">
        <v>16</v>
      </c>
      <c r="I16" s="328">
        <v>0</v>
      </c>
      <c r="J16" s="328">
        <v>0</v>
      </c>
      <c r="K16" s="328">
        <v>0</v>
      </c>
      <c r="L16" s="328">
        <v>0</v>
      </c>
    </row>
    <row r="17" spans="1:14" x14ac:dyDescent="0.15">
      <c r="A17" s="327" t="s">
        <v>643</v>
      </c>
      <c r="B17" s="245">
        <v>788</v>
      </c>
      <c r="C17" s="245">
        <v>298</v>
      </c>
      <c r="D17" s="245">
        <v>490</v>
      </c>
      <c r="E17" s="328">
        <v>86</v>
      </c>
      <c r="F17" s="328">
        <v>82</v>
      </c>
      <c r="G17" s="328">
        <v>151</v>
      </c>
      <c r="H17" s="328">
        <v>289</v>
      </c>
      <c r="I17" s="328">
        <v>0</v>
      </c>
      <c r="J17" s="328">
        <v>0</v>
      </c>
      <c r="K17" s="328">
        <v>61</v>
      </c>
      <c r="L17" s="328">
        <v>119</v>
      </c>
    </row>
    <row r="18" spans="1:14" x14ac:dyDescent="0.15">
      <c r="A18" s="327" t="s">
        <v>704</v>
      </c>
      <c r="B18" s="245">
        <v>117</v>
      </c>
      <c r="C18" s="245">
        <v>48</v>
      </c>
      <c r="D18" s="245">
        <v>69</v>
      </c>
      <c r="E18" s="328">
        <v>25</v>
      </c>
      <c r="F18" s="328">
        <v>20</v>
      </c>
      <c r="G18" s="328">
        <v>19</v>
      </c>
      <c r="H18" s="328">
        <v>36</v>
      </c>
      <c r="I18" s="328">
        <v>0</v>
      </c>
      <c r="J18" s="328">
        <v>7</v>
      </c>
      <c r="K18" s="328">
        <v>4</v>
      </c>
      <c r="L18" s="328">
        <v>6</v>
      </c>
    </row>
    <row r="19" spans="1:14" x14ac:dyDescent="0.15">
      <c r="A19" s="327" t="s">
        <v>644</v>
      </c>
      <c r="B19" s="245">
        <v>738</v>
      </c>
      <c r="C19" s="245">
        <v>444</v>
      </c>
      <c r="D19" s="245">
        <v>294</v>
      </c>
      <c r="E19" s="328">
        <v>152</v>
      </c>
      <c r="F19" s="328">
        <v>99</v>
      </c>
      <c r="G19" s="328">
        <v>267</v>
      </c>
      <c r="H19" s="328">
        <v>156</v>
      </c>
      <c r="I19" s="328">
        <v>0</v>
      </c>
      <c r="J19" s="328">
        <v>0</v>
      </c>
      <c r="K19" s="328">
        <v>25</v>
      </c>
      <c r="L19" s="328">
        <v>39</v>
      </c>
    </row>
    <row r="20" spans="1:14" x14ac:dyDescent="0.15">
      <c r="A20" s="327" t="s">
        <v>705</v>
      </c>
      <c r="B20" s="245">
        <v>49</v>
      </c>
      <c r="C20" s="245">
        <v>19</v>
      </c>
      <c r="D20" s="245">
        <v>30</v>
      </c>
      <c r="E20" s="328">
        <v>9</v>
      </c>
      <c r="F20" s="328">
        <v>13</v>
      </c>
      <c r="G20" s="328">
        <v>4</v>
      </c>
      <c r="H20" s="328">
        <v>6</v>
      </c>
      <c r="I20" s="328">
        <v>0</v>
      </c>
      <c r="J20" s="328">
        <v>0</v>
      </c>
      <c r="K20" s="328">
        <v>6</v>
      </c>
      <c r="L20" s="328">
        <v>11</v>
      </c>
    </row>
    <row r="21" spans="1:14" x14ac:dyDescent="0.15">
      <c r="A21" s="302" t="s">
        <v>706</v>
      </c>
      <c r="B21" s="312">
        <v>441</v>
      </c>
      <c r="C21" s="312">
        <v>144</v>
      </c>
      <c r="D21" s="312">
        <v>297</v>
      </c>
      <c r="E21" s="312">
        <v>0</v>
      </c>
      <c r="F21" s="312">
        <v>0</v>
      </c>
      <c r="G21" s="312">
        <v>81</v>
      </c>
      <c r="H21" s="312">
        <v>146</v>
      </c>
      <c r="I21" s="312">
        <v>21</v>
      </c>
      <c r="J21" s="312">
        <v>47</v>
      </c>
      <c r="K21" s="312">
        <v>42</v>
      </c>
      <c r="L21" s="312">
        <v>104</v>
      </c>
    </row>
    <row r="22" spans="1:14" x14ac:dyDescent="0.15">
      <c r="A22" s="327" t="s">
        <v>647</v>
      </c>
      <c r="B22" s="245">
        <v>138</v>
      </c>
      <c r="C22" s="245">
        <v>28</v>
      </c>
      <c r="D22" s="245">
        <v>110</v>
      </c>
      <c r="E22" s="328">
        <v>0</v>
      </c>
      <c r="F22" s="328">
        <v>0</v>
      </c>
      <c r="G22" s="328">
        <v>7</v>
      </c>
      <c r="H22" s="328">
        <v>60</v>
      </c>
      <c r="I22" s="328">
        <v>20</v>
      </c>
      <c r="J22" s="328">
        <v>40</v>
      </c>
      <c r="K22" s="328">
        <v>1</v>
      </c>
      <c r="L22" s="328">
        <v>10</v>
      </c>
    </row>
    <row r="23" spans="1:14" x14ac:dyDescent="0.15">
      <c r="A23" s="327" t="s">
        <v>648</v>
      </c>
      <c r="B23" s="245">
        <v>2</v>
      </c>
      <c r="C23" s="245">
        <v>0</v>
      </c>
      <c r="D23" s="245">
        <v>2</v>
      </c>
      <c r="E23" s="328">
        <v>0</v>
      </c>
      <c r="F23" s="328">
        <v>0</v>
      </c>
      <c r="G23" s="328">
        <v>0</v>
      </c>
      <c r="H23" s="328">
        <v>0</v>
      </c>
      <c r="I23" s="328">
        <v>0</v>
      </c>
      <c r="J23" s="328">
        <v>0</v>
      </c>
      <c r="K23" s="328">
        <v>0</v>
      </c>
      <c r="L23" s="328">
        <v>2</v>
      </c>
    </row>
    <row r="24" spans="1:14" x14ac:dyDescent="0.15">
      <c r="A24" s="327" t="s">
        <v>649</v>
      </c>
      <c r="B24" s="245">
        <v>0</v>
      </c>
      <c r="C24" s="245">
        <v>0</v>
      </c>
      <c r="D24" s="245">
        <v>0</v>
      </c>
      <c r="E24" s="328">
        <v>0</v>
      </c>
      <c r="F24" s="328">
        <v>0</v>
      </c>
      <c r="G24" s="328">
        <v>0</v>
      </c>
      <c r="H24" s="328">
        <v>0</v>
      </c>
      <c r="I24" s="328">
        <v>0</v>
      </c>
      <c r="J24" s="328">
        <v>0</v>
      </c>
      <c r="K24" s="328">
        <v>0</v>
      </c>
      <c r="L24" s="328">
        <v>0</v>
      </c>
    </row>
    <row r="25" spans="1:14" x14ac:dyDescent="0.15">
      <c r="A25" s="327" t="s">
        <v>671</v>
      </c>
      <c r="B25" s="245">
        <v>290</v>
      </c>
      <c r="C25" s="245">
        <v>113</v>
      </c>
      <c r="D25" s="245">
        <v>177</v>
      </c>
      <c r="E25" s="328">
        <v>0</v>
      </c>
      <c r="F25" s="328">
        <v>0</v>
      </c>
      <c r="G25" s="328">
        <v>74</v>
      </c>
      <c r="H25" s="328">
        <v>86</v>
      </c>
      <c r="I25" s="328">
        <v>1</v>
      </c>
      <c r="J25" s="328">
        <v>7</v>
      </c>
      <c r="K25" s="328">
        <v>38</v>
      </c>
      <c r="L25" s="328">
        <v>84</v>
      </c>
    </row>
    <row r="26" spans="1:14" x14ac:dyDescent="0.15">
      <c r="A26" s="327" t="s">
        <v>651</v>
      </c>
      <c r="B26" s="245">
        <v>7</v>
      </c>
      <c r="C26" s="245">
        <v>3</v>
      </c>
      <c r="D26" s="245">
        <v>4</v>
      </c>
      <c r="E26" s="328">
        <v>0</v>
      </c>
      <c r="F26" s="328">
        <v>0</v>
      </c>
      <c r="G26" s="328">
        <v>0</v>
      </c>
      <c r="H26" s="328">
        <v>0</v>
      </c>
      <c r="I26" s="328">
        <v>0</v>
      </c>
      <c r="J26" s="328">
        <v>0</v>
      </c>
      <c r="K26" s="328">
        <v>3</v>
      </c>
      <c r="L26" s="328">
        <v>4</v>
      </c>
    </row>
    <row r="27" spans="1:14" x14ac:dyDescent="0.15">
      <c r="A27" s="327" t="s">
        <v>652</v>
      </c>
      <c r="B27" s="245">
        <v>4</v>
      </c>
      <c r="C27" s="245">
        <v>0</v>
      </c>
      <c r="D27" s="245">
        <v>4</v>
      </c>
      <c r="E27" s="328">
        <v>0</v>
      </c>
      <c r="F27" s="328">
        <v>0</v>
      </c>
      <c r="G27" s="328">
        <v>0</v>
      </c>
      <c r="H27" s="328">
        <v>0</v>
      </c>
      <c r="I27" s="328">
        <v>0</v>
      </c>
      <c r="J27" s="328">
        <v>0</v>
      </c>
      <c r="K27" s="328">
        <v>0</v>
      </c>
      <c r="L27" s="328">
        <v>4</v>
      </c>
    </row>
    <row r="28" spans="1:14" x14ac:dyDescent="0.15">
      <c r="E28" s="326"/>
      <c r="F28" s="326"/>
      <c r="G28" s="326"/>
      <c r="H28" s="326"/>
      <c r="I28" s="326"/>
      <c r="J28" s="326"/>
      <c r="K28" s="326"/>
      <c r="L28" s="326"/>
    </row>
    <row r="29" spans="1:14" x14ac:dyDescent="0.15">
      <c r="A29" s="182" t="s">
        <v>466</v>
      </c>
      <c r="E29" s="326"/>
      <c r="F29" s="326"/>
      <c r="G29" s="326"/>
      <c r="H29" s="326"/>
      <c r="I29" s="326"/>
      <c r="J29" s="326"/>
      <c r="K29" s="326"/>
      <c r="L29" s="326"/>
    </row>
    <row r="30" spans="1:14" x14ac:dyDescent="0.15">
      <c r="A30" s="75" t="s">
        <v>507</v>
      </c>
      <c r="B30" s="75"/>
      <c r="C30" s="75"/>
      <c r="D30" s="75"/>
      <c r="E30" s="240"/>
      <c r="F30" s="240"/>
      <c r="G30" s="240"/>
      <c r="H30" s="240"/>
      <c r="I30" s="240"/>
      <c r="J30" s="240"/>
      <c r="K30" s="240"/>
      <c r="L30" s="240"/>
      <c r="M30" s="75"/>
      <c r="N30" s="75"/>
    </row>
    <row r="31" spans="1:14" x14ac:dyDescent="0.15">
      <c r="A31" s="75" t="s">
        <v>707</v>
      </c>
      <c r="B31" s="75"/>
      <c r="C31" s="75"/>
      <c r="D31" s="75"/>
      <c r="E31" s="240"/>
      <c r="F31" s="240"/>
      <c r="G31" s="240"/>
      <c r="H31" s="240"/>
      <c r="I31" s="240"/>
      <c r="J31" s="240"/>
      <c r="K31" s="240"/>
      <c r="L31" s="240"/>
      <c r="M31" s="75"/>
      <c r="N31" s="75"/>
    </row>
    <row r="32" spans="1:14" x14ac:dyDescent="0.15">
      <c r="A32" s="75" t="s">
        <v>708</v>
      </c>
      <c r="B32" s="75"/>
      <c r="C32" s="75"/>
      <c r="D32" s="75"/>
      <c r="E32" s="240"/>
      <c r="F32" s="240"/>
      <c r="G32" s="240"/>
      <c r="H32" s="240"/>
      <c r="I32" s="240"/>
      <c r="J32" s="240"/>
      <c r="K32" s="240"/>
      <c r="L32" s="240"/>
    </row>
    <row r="33" spans="1:12" x14ac:dyDescent="0.15">
      <c r="A33" s="75" t="s">
        <v>709</v>
      </c>
      <c r="B33" s="75"/>
      <c r="C33" s="75"/>
      <c r="D33" s="75"/>
      <c r="E33" s="240"/>
      <c r="F33" s="240"/>
      <c r="G33" s="240"/>
      <c r="H33" s="240"/>
      <c r="I33" s="240"/>
      <c r="J33" s="240"/>
      <c r="K33" s="240"/>
      <c r="L33" s="240"/>
    </row>
    <row r="34" spans="1:12" x14ac:dyDescent="0.15">
      <c r="A34" s="75" t="s">
        <v>710</v>
      </c>
      <c r="B34" s="75"/>
      <c r="C34" s="75"/>
      <c r="D34" s="75"/>
      <c r="E34" s="240"/>
      <c r="F34" s="240"/>
      <c r="G34" s="240"/>
      <c r="H34" s="240"/>
      <c r="I34" s="240"/>
      <c r="J34" s="240"/>
      <c r="K34" s="240"/>
      <c r="L34" s="240"/>
    </row>
    <row r="35" spans="1:12" x14ac:dyDescent="0.15">
      <c r="A35" s="75" t="s">
        <v>711</v>
      </c>
      <c r="B35" s="75"/>
      <c r="C35" s="75"/>
      <c r="D35" s="75"/>
      <c r="E35" s="240"/>
      <c r="F35" s="240"/>
      <c r="G35" s="240"/>
      <c r="H35" s="240"/>
      <c r="I35" s="240"/>
      <c r="J35" s="240"/>
      <c r="K35" s="240"/>
      <c r="L35" s="240"/>
    </row>
    <row r="36" spans="1:12" x14ac:dyDescent="0.15">
      <c r="A36" s="183" t="s">
        <v>43</v>
      </c>
      <c r="B36" s="75"/>
      <c r="C36" s="75"/>
      <c r="D36" s="75"/>
      <c r="E36" s="240"/>
      <c r="F36" s="240"/>
      <c r="G36" s="240"/>
      <c r="H36" s="240"/>
      <c r="I36" s="240"/>
      <c r="J36" s="240"/>
      <c r="K36" s="240"/>
      <c r="L36" s="240"/>
    </row>
    <row r="37" spans="1:12" x14ac:dyDescent="0.15">
      <c r="A37" s="75" t="s">
        <v>508</v>
      </c>
      <c r="B37" s="75"/>
      <c r="C37" s="75"/>
      <c r="D37" s="75"/>
      <c r="E37" s="240"/>
      <c r="F37" s="240"/>
      <c r="G37" s="240"/>
      <c r="H37" s="240"/>
      <c r="I37" s="240"/>
      <c r="J37" s="240"/>
      <c r="K37" s="240"/>
      <c r="L37" s="240"/>
    </row>
    <row r="38" spans="1:12" x14ac:dyDescent="0.15">
      <c r="E38" s="326"/>
      <c r="F38" s="326"/>
      <c r="G38" s="326"/>
      <c r="H38" s="326"/>
      <c r="I38" s="326"/>
      <c r="J38" s="326"/>
      <c r="K38" s="326"/>
      <c r="L38" s="326"/>
    </row>
    <row r="39" spans="1:12" x14ac:dyDescent="0.15">
      <c r="A39" s="23" t="s">
        <v>118</v>
      </c>
      <c r="E39" s="326"/>
      <c r="F39" s="326"/>
      <c r="G39" s="326"/>
      <c r="H39" s="326"/>
      <c r="I39" s="326"/>
      <c r="J39" s="326"/>
      <c r="K39" s="326"/>
      <c r="L39" s="326"/>
    </row>
    <row r="40" spans="1:12" x14ac:dyDescent="0.15">
      <c r="E40" s="326"/>
      <c r="F40" s="326"/>
      <c r="G40" s="326"/>
      <c r="H40" s="326"/>
      <c r="I40" s="326"/>
      <c r="J40" s="326"/>
      <c r="K40" s="326"/>
      <c r="L40" s="326"/>
    </row>
  </sheetData>
  <hyperlinks>
    <hyperlink ref="A29" r:id="rId1" display="https://www.mifuturo.cl/bases-de-datos-de-matriculados/"/>
    <hyperlink ref="A39" location="Índice!A1" display="VOLVER AL ÍNDIC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3"/>
  <sheetViews>
    <sheetView zoomScaleNormal="100" workbookViewId="0">
      <selection activeCell="C30" sqref="C30"/>
    </sheetView>
  </sheetViews>
  <sheetFormatPr baseColWidth="10" defaultColWidth="11.42578125" defaultRowHeight="10.5" x14ac:dyDescent="0.15"/>
  <cols>
    <col min="1" max="1" width="43.28515625" style="3" customWidth="1"/>
    <col min="2" max="5" width="11.42578125" style="3"/>
    <col min="6" max="6" width="12.28515625" style="3" bestFit="1" customWidth="1"/>
    <col min="7" max="14" width="11.42578125" style="3" customWidth="1"/>
    <col min="15" max="18" width="12.140625" style="3" customWidth="1"/>
    <col min="19" max="30" width="11.42578125" style="3" customWidth="1"/>
    <col min="31" max="34" width="13.5703125" style="3" customWidth="1"/>
    <col min="35" max="62" width="11.42578125" style="3" customWidth="1"/>
    <col min="63" max="16384" width="11.42578125" style="3"/>
  </cols>
  <sheetData>
    <row r="1" spans="1:76" ht="15" customHeight="1" x14ac:dyDescent="0.15">
      <c r="A1" s="6" t="s">
        <v>723</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row>
    <row r="2" spans="1:76" x14ac:dyDescent="0.15">
      <c r="A2" s="170"/>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1"/>
      <c r="BH2" s="331"/>
      <c r="BI2" s="331"/>
      <c r="BJ2" s="331"/>
      <c r="BK2" s="331"/>
      <c r="BL2" s="331"/>
      <c r="BM2" s="331"/>
      <c r="BN2" s="331"/>
      <c r="BO2" s="331"/>
      <c r="BP2" s="331"/>
      <c r="BQ2" s="331"/>
      <c r="BR2" s="331"/>
      <c r="BS2" s="331"/>
      <c r="BT2" s="331"/>
      <c r="BU2" s="331"/>
      <c r="BV2" s="331"/>
      <c r="BW2" s="331"/>
      <c r="BX2" s="331"/>
    </row>
    <row r="3" spans="1:76" ht="27" customHeight="1" x14ac:dyDescent="0.15">
      <c r="A3" s="306" t="s">
        <v>614</v>
      </c>
      <c r="B3" s="250" t="s">
        <v>541</v>
      </c>
      <c r="C3" s="251" t="s">
        <v>604</v>
      </c>
      <c r="D3" s="252" t="s">
        <v>604</v>
      </c>
      <c r="E3" s="252" t="s">
        <v>604</v>
      </c>
      <c r="F3" s="253" t="s">
        <v>604</v>
      </c>
      <c r="G3" s="251" t="s">
        <v>605</v>
      </c>
      <c r="H3" s="252" t="s">
        <v>606</v>
      </c>
      <c r="I3" s="252" t="s">
        <v>607</v>
      </c>
      <c r="J3" s="253" t="s">
        <v>608</v>
      </c>
      <c r="K3" s="254" t="s">
        <v>605</v>
      </c>
      <c r="L3" s="252" t="s">
        <v>606</v>
      </c>
      <c r="M3" s="252" t="s">
        <v>607</v>
      </c>
      <c r="N3" s="253" t="s">
        <v>608</v>
      </c>
      <c r="O3" s="254" t="s">
        <v>605</v>
      </c>
      <c r="P3" s="252" t="s">
        <v>606</v>
      </c>
      <c r="Q3" s="252" t="s">
        <v>607</v>
      </c>
      <c r="R3" s="253" t="s">
        <v>608</v>
      </c>
      <c r="S3" s="254" t="s">
        <v>605</v>
      </c>
      <c r="T3" s="252" t="s">
        <v>606</v>
      </c>
      <c r="U3" s="252" t="s">
        <v>607</v>
      </c>
      <c r="V3" s="253" t="s">
        <v>608</v>
      </c>
      <c r="W3" s="254" t="s">
        <v>605</v>
      </c>
      <c r="X3" s="252" t="s">
        <v>606</v>
      </c>
      <c r="Y3" s="252" t="s">
        <v>607</v>
      </c>
      <c r="Z3" s="253" t="s">
        <v>608</v>
      </c>
      <c r="AA3" s="251" t="s">
        <v>605</v>
      </c>
      <c r="AB3" s="252" t="s">
        <v>606</v>
      </c>
      <c r="AC3" s="252" t="s">
        <v>607</v>
      </c>
      <c r="AD3" s="255" t="s">
        <v>608</v>
      </c>
      <c r="AE3" s="254" t="s">
        <v>605</v>
      </c>
      <c r="AF3" s="252" t="s">
        <v>606</v>
      </c>
      <c r="AG3" s="252" t="s">
        <v>607</v>
      </c>
      <c r="AH3" s="253" t="s">
        <v>608</v>
      </c>
      <c r="AI3" s="251" t="s">
        <v>605</v>
      </c>
      <c r="AJ3" s="252" t="s">
        <v>606</v>
      </c>
      <c r="AK3" s="252" t="s">
        <v>607</v>
      </c>
      <c r="AL3" s="253" t="s">
        <v>608</v>
      </c>
      <c r="AM3" s="251" t="s">
        <v>605</v>
      </c>
      <c r="AN3" s="252" t="s">
        <v>606</v>
      </c>
      <c r="AO3" s="252" t="s">
        <v>607</v>
      </c>
      <c r="AP3" s="253" t="s">
        <v>608</v>
      </c>
      <c r="AQ3" s="251" t="s">
        <v>605</v>
      </c>
      <c r="AR3" s="252" t="s">
        <v>606</v>
      </c>
      <c r="AS3" s="252" t="s">
        <v>607</v>
      </c>
      <c r="AT3" s="253" t="s">
        <v>608</v>
      </c>
      <c r="AU3" s="251" t="s">
        <v>605</v>
      </c>
      <c r="AV3" s="252" t="s">
        <v>606</v>
      </c>
      <c r="AW3" s="252" t="s">
        <v>607</v>
      </c>
      <c r="AX3" s="255" t="s">
        <v>608</v>
      </c>
      <c r="AY3" s="254" t="s">
        <v>605</v>
      </c>
      <c r="AZ3" s="252" t="s">
        <v>606</v>
      </c>
      <c r="BA3" s="252" t="s">
        <v>607</v>
      </c>
      <c r="BB3" s="253" t="s">
        <v>608</v>
      </c>
      <c r="BC3" s="251" t="s">
        <v>605</v>
      </c>
      <c r="BD3" s="252" t="s">
        <v>606</v>
      </c>
      <c r="BE3" s="252" t="s">
        <v>607</v>
      </c>
      <c r="BF3" s="255" t="s">
        <v>608</v>
      </c>
      <c r="BG3" s="254" t="s">
        <v>605</v>
      </c>
      <c r="BH3" s="252" t="s">
        <v>606</v>
      </c>
      <c r="BI3" s="252" t="s">
        <v>607</v>
      </c>
      <c r="BJ3" s="253" t="s">
        <v>608</v>
      </c>
      <c r="BK3" s="254" t="s">
        <v>605</v>
      </c>
      <c r="BL3" s="252" t="s">
        <v>606</v>
      </c>
      <c r="BM3" s="252" t="s">
        <v>607</v>
      </c>
      <c r="BN3" s="253" t="s">
        <v>608</v>
      </c>
      <c r="BO3" s="254" t="s">
        <v>605</v>
      </c>
      <c r="BP3" s="252" t="s">
        <v>606</v>
      </c>
      <c r="BQ3" s="252" t="s">
        <v>607</v>
      </c>
      <c r="BR3" s="253" t="s">
        <v>608</v>
      </c>
      <c r="BS3" s="219"/>
      <c r="BT3" s="219"/>
      <c r="BU3" s="219"/>
      <c r="BV3" s="219"/>
      <c r="BW3" s="219"/>
      <c r="BX3" s="219"/>
    </row>
    <row r="4" spans="1:76" ht="21" x14ac:dyDescent="0.15">
      <c r="A4" s="333"/>
      <c r="B4" s="257"/>
      <c r="C4" s="334" t="s">
        <v>543</v>
      </c>
      <c r="D4" s="335" t="s">
        <v>545</v>
      </c>
      <c r="E4" s="335" t="s">
        <v>547</v>
      </c>
      <c r="F4" s="253" t="s">
        <v>696</v>
      </c>
      <c r="G4" s="334" t="s">
        <v>87</v>
      </c>
      <c r="H4" s="335" t="s">
        <v>87</v>
      </c>
      <c r="I4" s="335" t="s">
        <v>87</v>
      </c>
      <c r="J4" s="336" t="s">
        <v>87</v>
      </c>
      <c r="K4" s="337" t="s">
        <v>88</v>
      </c>
      <c r="L4" s="336" t="s">
        <v>88</v>
      </c>
      <c r="M4" s="337" t="s">
        <v>88</v>
      </c>
      <c r="N4" s="336" t="s">
        <v>88</v>
      </c>
      <c r="O4" s="338" t="s">
        <v>89</v>
      </c>
      <c r="P4" s="339" t="s">
        <v>89</v>
      </c>
      <c r="Q4" s="339" t="s">
        <v>89</v>
      </c>
      <c r="R4" s="340" t="s">
        <v>89</v>
      </c>
      <c r="S4" s="338" t="s">
        <v>677</v>
      </c>
      <c r="T4" s="338" t="s">
        <v>677</v>
      </c>
      <c r="U4" s="338" t="s">
        <v>677</v>
      </c>
      <c r="V4" s="341" t="s">
        <v>677</v>
      </c>
      <c r="W4" s="342" t="s">
        <v>91</v>
      </c>
      <c r="X4" s="338" t="s">
        <v>91</v>
      </c>
      <c r="Y4" s="338" t="s">
        <v>91</v>
      </c>
      <c r="Z4" s="338" t="s">
        <v>91</v>
      </c>
      <c r="AA4" s="343" t="s">
        <v>92</v>
      </c>
      <c r="AB4" s="339" t="s">
        <v>92</v>
      </c>
      <c r="AC4" s="339" t="s">
        <v>92</v>
      </c>
      <c r="AD4" s="344" t="s">
        <v>678</v>
      </c>
      <c r="AE4" s="342" t="s">
        <v>93</v>
      </c>
      <c r="AF4" s="339" t="s">
        <v>93</v>
      </c>
      <c r="AG4" s="339" t="s">
        <v>93</v>
      </c>
      <c r="AH4" s="340" t="s">
        <v>93</v>
      </c>
      <c r="AI4" s="338" t="s">
        <v>94</v>
      </c>
      <c r="AJ4" s="338" t="s">
        <v>94</v>
      </c>
      <c r="AK4" s="338" t="s">
        <v>94</v>
      </c>
      <c r="AL4" s="340" t="s">
        <v>94</v>
      </c>
      <c r="AM4" s="338" t="s">
        <v>679</v>
      </c>
      <c r="AN4" s="339" t="s">
        <v>679</v>
      </c>
      <c r="AO4" s="339" t="s">
        <v>679</v>
      </c>
      <c r="AP4" s="340" t="s">
        <v>679</v>
      </c>
      <c r="AQ4" s="342" t="s">
        <v>96</v>
      </c>
      <c r="AR4" s="338" t="s">
        <v>96</v>
      </c>
      <c r="AS4" s="338" t="s">
        <v>96</v>
      </c>
      <c r="AT4" s="345" t="s">
        <v>96</v>
      </c>
      <c r="AU4" s="338" t="s">
        <v>97</v>
      </c>
      <c r="AV4" s="339" t="s">
        <v>97</v>
      </c>
      <c r="AW4" s="339" t="s">
        <v>97</v>
      </c>
      <c r="AX4" s="344" t="s">
        <v>97</v>
      </c>
      <c r="AY4" s="342" t="s">
        <v>98</v>
      </c>
      <c r="AZ4" s="339" t="s">
        <v>98</v>
      </c>
      <c r="BA4" s="339" t="s">
        <v>98</v>
      </c>
      <c r="BB4" s="340" t="s">
        <v>98</v>
      </c>
      <c r="BC4" s="338" t="s">
        <v>680</v>
      </c>
      <c r="BD4" s="339" t="s">
        <v>680</v>
      </c>
      <c r="BE4" s="339" t="s">
        <v>680</v>
      </c>
      <c r="BF4" s="344" t="s">
        <v>99</v>
      </c>
      <c r="BG4" s="342" t="s">
        <v>681</v>
      </c>
      <c r="BH4" s="339" t="s">
        <v>681</v>
      </c>
      <c r="BI4" s="339" t="s">
        <v>681</v>
      </c>
      <c r="BJ4" s="340" t="s">
        <v>681</v>
      </c>
      <c r="BK4" s="342" t="s">
        <v>724</v>
      </c>
      <c r="BL4" s="339" t="s">
        <v>724</v>
      </c>
      <c r="BM4" s="339" t="s">
        <v>101</v>
      </c>
      <c r="BN4" s="340" t="s">
        <v>101</v>
      </c>
      <c r="BO4" s="342" t="s">
        <v>102</v>
      </c>
      <c r="BP4" s="339" t="s">
        <v>102</v>
      </c>
      <c r="BQ4" s="339" t="s">
        <v>102</v>
      </c>
      <c r="BR4" s="340" t="s">
        <v>102</v>
      </c>
      <c r="BS4" s="219"/>
      <c r="BT4" s="219"/>
      <c r="BU4" s="219"/>
      <c r="BV4" s="219"/>
      <c r="BW4" s="219"/>
      <c r="BX4" s="219"/>
    </row>
    <row r="5" spans="1:76" x14ac:dyDescent="0.15">
      <c r="A5" s="346" t="s">
        <v>574</v>
      </c>
      <c r="B5" s="272">
        <v>3775</v>
      </c>
      <c r="C5" s="283">
        <v>516</v>
      </c>
      <c r="D5" s="283">
        <v>2052</v>
      </c>
      <c r="E5" s="283">
        <v>384</v>
      </c>
      <c r="F5" s="270">
        <v>823</v>
      </c>
      <c r="G5" s="204">
        <v>21</v>
      </c>
      <c r="H5" s="204">
        <v>16</v>
      </c>
      <c r="I5" s="204">
        <v>0</v>
      </c>
      <c r="J5" s="347">
        <v>0</v>
      </c>
      <c r="K5" s="204">
        <v>0</v>
      </c>
      <c r="L5" s="204">
        <v>0</v>
      </c>
      <c r="M5" s="204">
        <v>0</v>
      </c>
      <c r="N5" s="347">
        <v>0</v>
      </c>
      <c r="O5" s="204">
        <v>13</v>
      </c>
      <c r="P5" s="204">
        <v>0</v>
      </c>
      <c r="Q5" s="204">
        <v>0</v>
      </c>
      <c r="R5" s="347">
        <v>20</v>
      </c>
      <c r="S5" s="204">
        <v>0</v>
      </c>
      <c r="T5" s="204">
        <v>0</v>
      </c>
      <c r="U5" s="204">
        <v>0</v>
      </c>
      <c r="V5" s="347">
        <v>0</v>
      </c>
      <c r="W5" s="204">
        <v>0</v>
      </c>
      <c r="X5" s="204">
        <v>16</v>
      </c>
      <c r="Y5" s="204">
        <v>0</v>
      </c>
      <c r="Z5" s="347">
        <v>3</v>
      </c>
      <c r="AA5" s="204">
        <v>16</v>
      </c>
      <c r="AB5" s="204">
        <v>154</v>
      </c>
      <c r="AC5" s="204">
        <v>0</v>
      </c>
      <c r="AD5" s="347">
        <v>6</v>
      </c>
      <c r="AE5" s="204">
        <v>364</v>
      </c>
      <c r="AF5" s="204">
        <v>1524</v>
      </c>
      <c r="AG5" s="204">
        <v>384</v>
      </c>
      <c r="AH5" s="347">
        <v>712</v>
      </c>
      <c r="AI5" s="204">
        <v>0</v>
      </c>
      <c r="AJ5" s="204">
        <v>0</v>
      </c>
      <c r="AK5" s="204">
        <v>0</v>
      </c>
      <c r="AL5" s="347">
        <v>0</v>
      </c>
      <c r="AM5" s="204">
        <v>0</v>
      </c>
      <c r="AN5" s="204">
        <v>5</v>
      </c>
      <c r="AO5" s="204">
        <v>0</v>
      </c>
      <c r="AP5" s="347">
        <v>0</v>
      </c>
      <c r="AQ5" s="204">
        <v>0</v>
      </c>
      <c r="AR5" s="204">
        <v>3</v>
      </c>
      <c r="AS5" s="204">
        <v>0</v>
      </c>
      <c r="AT5" s="347">
        <v>0</v>
      </c>
      <c r="AU5" s="204">
        <v>30</v>
      </c>
      <c r="AV5" s="204">
        <v>126</v>
      </c>
      <c r="AW5" s="204">
        <v>0</v>
      </c>
      <c r="AX5" s="347">
        <v>0</v>
      </c>
      <c r="AY5" s="204">
        <v>32</v>
      </c>
      <c r="AZ5" s="204">
        <v>96</v>
      </c>
      <c r="BA5" s="204">
        <v>0</v>
      </c>
      <c r="BB5" s="347">
        <v>62</v>
      </c>
      <c r="BC5" s="204">
        <v>31</v>
      </c>
      <c r="BD5" s="204">
        <v>65</v>
      </c>
      <c r="BE5" s="204">
        <v>0</v>
      </c>
      <c r="BF5" s="347">
        <v>20</v>
      </c>
      <c r="BG5" s="204">
        <v>9</v>
      </c>
      <c r="BH5" s="204">
        <v>27</v>
      </c>
      <c r="BI5" s="204">
        <v>0</v>
      </c>
      <c r="BJ5" s="347">
        <v>0</v>
      </c>
      <c r="BK5" s="204">
        <v>0</v>
      </c>
      <c r="BL5" s="204">
        <v>0</v>
      </c>
      <c r="BM5" s="204">
        <v>0</v>
      </c>
      <c r="BN5" s="347">
        <v>0</v>
      </c>
      <c r="BO5" s="204">
        <v>0</v>
      </c>
      <c r="BP5" s="204">
        <v>20</v>
      </c>
      <c r="BQ5" s="204">
        <v>0</v>
      </c>
      <c r="BR5" s="347">
        <v>0</v>
      </c>
      <c r="BS5" s="331"/>
      <c r="BT5" s="331"/>
      <c r="BU5" s="331"/>
      <c r="BV5" s="331"/>
      <c r="BW5" s="331"/>
      <c r="BX5" s="331"/>
    </row>
    <row r="6" spans="1:76" x14ac:dyDescent="0.15">
      <c r="A6" s="348" t="s">
        <v>722</v>
      </c>
      <c r="B6" s="272">
        <v>1430</v>
      </c>
      <c r="C6" s="283">
        <v>0</v>
      </c>
      <c r="D6" s="283">
        <v>794</v>
      </c>
      <c r="E6" s="283">
        <v>309</v>
      </c>
      <c r="F6" s="284">
        <v>327</v>
      </c>
      <c r="G6" s="204">
        <v>0</v>
      </c>
      <c r="H6" s="204">
        <v>0</v>
      </c>
      <c r="I6" s="204">
        <v>0</v>
      </c>
      <c r="J6" s="275">
        <v>0</v>
      </c>
      <c r="K6" s="204">
        <v>0</v>
      </c>
      <c r="L6" s="204">
        <v>0</v>
      </c>
      <c r="M6" s="204">
        <v>0</v>
      </c>
      <c r="N6" s="275">
        <v>0</v>
      </c>
      <c r="O6" s="204">
        <v>0</v>
      </c>
      <c r="P6" s="204">
        <v>0</v>
      </c>
      <c r="Q6" s="204">
        <v>0</v>
      </c>
      <c r="R6" s="275">
        <v>0</v>
      </c>
      <c r="S6" s="204">
        <v>0</v>
      </c>
      <c r="T6" s="204">
        <v>0</v>
      </c>
      <c r="U6" s="204">
        <v>0</v>
      </c>
      <c r="V6" s="275">
        <v>0</v>
      </c>
      <c r="W6" s="204">
        <v>0</v>
      </c>
      <c r="X6" s="204">
        <v>16</v>
      </c>
      <c r="Y6" s="204">
        <v>0</v>
      </c>
      <c r="Z6" s="275">
        <v>3</v>
      </c>
      <c r="AA6" s="204">
        <v>0</v>
      </c>
      <c r="AB6" s="204">
        <v>51</v>
      </c>
      <c r="AC6" s="204">
        <v>0</v>
      </c>
      <c r="AD6" s="275">
        <v>0</v>
      </c>
      <c r="AE6" s="204">
        <v>0</v>
      </c>
      <c r="AF6" s="204">
        <v>581</v>
      </c>
      <c r="AG6" s="204">
        <v>309</v>
      </c>
      <c r="AH6" s="275">
        <v>314</v>
      </c>
      <c r="AI6" s="204">
        <v>0</v>
      </c>
      <c r="AJ6" s="204">
        <v>0</v>
      </c>
      <c r="AK6" s="204">
        <v>0</v>
      </c>
      <c r="AL6" s="275">
        <v>0</v>
      </c>
      <c r="AM6" s="204">
        <v>0</v>
      </c>
      <c r="AN6" s="204">
        <v>5</v>
      </c>
      <c r="AO6" s="204">
        <v>0</v>
      </c>
      <c r="AP6" s="275">
        <v>0</v>
      </c>
      <c r="AQ6" s="204">
        <v>0</v>
      </c>
      <c r="AR6" s="204">
        <v>0</v>
      </c>
      <c r="AS6" s="204">
        <v>0</v>
      </c>
      <c r="AT6" s="275">
        <v>0</v>
      </c>
      <c r="AU6" s="204">
        <v>0</v>
      </c>
      <c r="AV6" s="204">
        <v>82</v>
      </c>
      <c r="AW6" s="204">
        <v>0</v>
      </c>
      <c r="AX6" s="275">
        <v>0</v>
      </c>
      <c r="AY6" s="204">
        <v>0</v>
      </c>
      <c r="AZ6" s="204">
        <v>18</v>
      </c>
      <c r="BA6" s="204">
        <v>0</v>
      </c>
      <c r="BB6" s="275">
        <v>0</v>
      </c>
      <c r="BC6" s="204">
        <v>0</v>
      </c>
      <c r="BD6" s="204">
        <v>41</v>
      </c>
      <c r="BE6" s="204">
        <v>0</v>
      </c>
      <c r="BF6" s="275">
        <v>10</v>
      </c>
      <c r="BG6" s="204">
        <v>0</v>
      </c>
      <c r="BH6" s="204">
        <v>0</v>
      </c>
      <c r="BI6" s="204">
        <v>0</v>
      </c>
      <c r="BJ6" s="275">
        <v>0</v>
      </c>
      <c r="BK6" s="204">
        <v>0</v>
      </c>
      <c r="BL6" s="204">
        <v>0</v>
      </c>
      <c r="BM6" s="204">
        <v>0</v>
      </c>
      <c r="BN6" s="275">
        <v>0</v>
      </c>
      <c r="BO6" s="204">
        <v>0</v>
      </c>
      <c r="BP6" s="204">
        <v>0</v>
      </c>
      <c r="BQ6" s="204">
        <v>0</v>
      </c>
      <c r="BR6" s="275">
        <v>0</v>
      </c>
      <c r="BS6" s="331"/>
      <c r="BT6" s="331"/>
      <c r="BU6" s="331"/>
      <c r="BV6" s="331"/>
      <c r="BW6" s="331"/>
      <c r="BX6" s="331"/>
    </row>
    <row r="7" spans="1:76" x14ac:dyDescent="0.15">
      <c r="A7" s="349" t="s">
        <v>631</v>
      </c>
      <c r="B7" s="272">
        <v>111</v>
      </c>
      <c r="C7" s="283">
        <v>0</v>
      </c>
      <c r="D7" s="283">
        <v>33</v>
      </c>
      <c r="E7" s="283">
        <v>1</v>
      </c>
      <c r="F7" s="284">
        <v>77</v>
      </c>
      <c r="G7" s="61">
        <v>0</v>
      </c>
      <c r="H7" s="223">
        <v>0</v>
      </c>
      <c r="I7" s="223">
        <v>0</v>
      </c>
      <c r="J7" s="278">
        <v>0</v>
      </c>
      <c r="K7" s="223">
        <v>0</v>
      </c>
      <c r="L7" s="223">
        <v>0</v>
      </c>
      <c r="M7" s="223">
        <v>0</v>
      </c>
      <c r="N7" s="278">
        <v>0</v>
      </c>
      <c r="O7" s="61">
        <v>0</v>
      </c>
      <c r="P7" s="223">
        <v>0</v>
      </c>
      <c r="Q7" s="223">
        <v>0</v>
      </c>
      <c r="R7" s="278">
        <v>0</v>
      </c>
      <c r="S7" s="223">
        <v>0</v>
      </c>
      <c r="T7" s="223">
        <v>0</v>
      </c>
      <c r="U7" s="223">
        <v>0</v>
      </c>
      <c r="V7" s="278">
        <v>0</v>
      </c>
      <c r="W7" s="223">
        <v>0</v>
      </c>
      <c r="X7" s="223">
        <v>0</v>
      </c>
      <c r="Y7" s="223">
        <v>0</v>
      </c>
      <c r="Z7" s="278">
        <v>0</v>
      </c>
      <c r="AA7" s="61">
        <v>0</v>
      </c>
      <c r="AB7" s="223">
        <v>2</v>
      </c>
      <c r="AC7" s="223">
        <v>0</v>
      </c>
      <c r="AD7" s="278">
        <v>0</v>
      </c>
      <c r="AE7" s="61">
        <v>0</v>
      </c>
      <c r="AF7" s="223">
        <v>31</v>
      </c>
      <c r="AG7" s="350">
        <v>1</v>
      </c>
      <c r="AH7" s="278">
        <v>77</v>
      </c>
      <c r="AI7" s="223">
        <v>0</v>
      </c>
      <c r="AJ7" s="223">
        <v>0</v>
      </c>
      <c r="AK7" s="223">
        <v>0</v>
      </c>
      <c r="AL7" s="278">
        <v>0</v>
      </c>
      <c r="AM7" s="223">
        <v>0</v>
      </c>
      <c r="AN7" s="223">
        <v>0</v>
      </c>
      <c r="AO7" s="223">
        <v>0</v>
      </c>
      <c r="AP7" s="278">
        <v>0</v>
      </c>
      <c r="AQ7" s="223">
        <v>0</v>
      </c>
      <c r="AR7" s="223">
        <v>0</v>
      </c>
      <c r="AS7" s="223">
        <v>0</v>
      </c>
      <c r="AT7" s="278">
        <v>0</v>
      </c>
      <c r="AU7" s="61">
        <v>0</v>
      </c>
      <c r="AV7" s="223">
        <v>0</v>
      </c>
      <c r="AW7" s="223">
        <v>0</v>
      </c>
      <c r="AX7" s="278">
        <v>0</v>
      </c>
      <c r="AY7" s="61">
        <v>0</v>
      </c>
      <c r="AZ7" s="223">
        <v>0</v>
      </c>
      <c r="BA7" s="223">
        <v>0</v>
      </c>
      <c r="BB7" s="278">
        <v>0</v>
      </c>
      <c r="BC7" s="61">
        <v>0</v>
      </c>
      <c r="BD7" s="223">
        <v>0</v>
      </c>
      <c r="BE7" s="223">
        <v>0</v>
      </c>
      <c r="BF7" s="278">
        <v>0</v>
      </c>
      <c r="BG7" s="61">
        <v>0</v>
      </c>
      <c r="BH7" s="223">
        <v>0</v>
      </c>
      <c r="BI7" s="223">
        <v>0</v>
      </c>
      <c r="BJ7" s="278">
        <v>0</v>
      </c>
      <c r="BK7" s="223">
        <v>0</v>
      </c>
      <c r="BL7" s="223">
        <v>0</v>
      </c>
      <c r="BM7" s="223">
        <v>0</v>
      </c>
      <c r="BN7" s="278">
        <v>0</v>
      </c>
      <c r="BO7" s="223">
        <v>0</v>
      </c>
      <c r="BP7" s="223">
        <v>0</v>
      </c>
      <c r="BQ7" s="223">
        <v>0</v>
      </c>
      <c r="BR7" s="278">
        <v>0</v>
      </c>
      <c r="BS7" s="351"/>
      <c r="BT7" s="351"/>
      <c r="BU7" s="351"/>
      <c r="BV7" s="351"/>
      <c r="BW7" s="351"/>
      <c r="BX7" s="351"/>
    </row>
    <row r="8" spans="1:76" x14ac:dyDescent="0.15">
      <c r="A8" s="349" t="s">
        <v>698</v>
      </c>
      <c r="B8" s="272">
        <v>264</v>
      </c>
      <c r="C8" s="283">
        <v>0</v>
      </c>
      <c r="D8" s="283">
        <v>230</v>
      </c>
      <c r="E8" s="283">
        <v>2</v>
      </c>
      <c r="F8" s="284">
        <v>32</v>
      </c>
      <c r="G8" s="61">
        <v>0</v>
      </c>
      <c r="H8" s="223">
        <v>0</v>
      </c>
      <c r="I8" s="223">
        <v>0</v>
      </c>
      <c r="J8" s="278">
        <v>0</v>
      </c>
      <c r="K8" s="223">
        <v>0</v>
      </c>
      <c r="L8" s="223">
        <v>0</v>
      </c>
      <c r="M8" s="223">
        <v>0</v>
      </c>
      <c r="N8" s="278">
        <v>0</v>
      </c>
      <c r="O8" s="61">
        <v>0</v>
      </c>
      <c r="P8" s="223">
        <v>0</v>
      </c>
      <c r="Q8" s="223">
        <v>0</v>
      </c>
      <c r="R8" s="278">
        <v>0</v>
      </c>
      <c r="S8" s="223">
        <v>0</v>
      </c>
      <c r="T8" s="223">
        <v>0</v>
      </c>
      <c r="U8" s="223">
        <v>0</v>
      </c>
      <c r="V8" s="278">
        <v>0</v>
      </c>
      <c r="W8" s="223">
        <v>0</v>
      </c>
      <c r="X8" s="223">
        <v>16</v>
      </c>
      <c r="Y8" s="223">
        <v>0</v>
      </c>
      <c r="Z8" s="278">
        <v>0</v>
      </c>
      <c r="AA8" s="61">
        <v>0</v>
      </c>
      <c r="AB8" s="223">
        <v>32</v>
      </c>
      <c r="AC8" s="223">
        <v>0</v>
      </c>
      <c r="AD8" s="278">
        <v>0</v>
      </c>
      <c r="AE8" s="61">
        <v>0</v>
      </c>
      <c r="AF8" s="223">
        <v>59</v>
      </c>
      <c r="AG8" s="350">
        <v>2</v>
      </c>
      <c r="AH8" s="278">
        <v>32</v>
      </c>
      <c r="AI8" s="223">
        <v>0</v>
      </c>
      <c r="AJ8" s="223">
        <v>0</v>
      </c>
      <c r="AK8" s="223">
        <v>0</v>
      </c>
      <c r="AL8" s="278">
        <v>0</v>
      </c>
      <c r="AM8" s="223">
        <v>0</v>
      </c>
      <c r="AN8" s="223">
        <v>0</v>
      </c>
      <c r="AO8" s="223">
        <v>0</v>
      </c>
      <c r="AP8" s="278">
        <v>0</v>
      </c>
      <c r="AQ8" s="223">
        <v>0</v>
      </c>
      <c r="AR8" s="223">
        <v>0</v>
      </c>
      <c r="AS8" s="223">
        <v>0</v>
      </c>
      <c r="AT8" s="278">
        <v>0</v>
      </c>
      <c r="AU8" s="61">
        <v>0</v>
      </c>
      <c r="AV8" s="223">
        <v>82</v>
      </c>
      <c r="AW8" s="223">
        <v>0</v>
      </c>
      <c r="AX8" s="278">
        <v>0</v>
      </c>
      <c r="AY8" s="61">
        <v>0</v>
      </c>
      <c r="AZ8" s="223">
        <v>0</v>
      </c>
      <c r="BA8" s="223">
        <v>0</v>
      </c>
      <c r="BB8" s="278">
        <v>0</v>
      </c>
      <c r="BC8" s="61">
        <v>0</v>
      </c>
      <c r="BD8" s="223">
        <v>41</v>
      </c>
      <c r="BE8" s="223">
        <v>0</v>
      </c>
      <c r="BF8" s="278">
        <v>0</v>
      </c>
      <c r="BG8" s="61">
        <v>0</v>
      </c>
      <c r="BH8" s="223">
        <v>0</v>
      </c>
      <c r="BI8" s="223">
        <v>0</v>
      </c>
      <c r="BJ8" s="278">
        <v>0</v>
      </c>
      <c r="BK8" s="223">
        <v>0</v>
      </c>
      <c r="BL8" s="223">
        <v>0</v>
      </c>
      <c r="BM8" s="223">
        <v>0</v>
      </c>
      <c r="BN8" s="278">
        <v>0</v>
      </c>
      <c r="BO8" s="223">
        <v>0</v>
      </c>
      <c r="BP8" s="223">
        <v>0</v>
      </c>
      <c r="BQ8" s="223">
        <v>0</v>
      </c>
      <c r="BR8" s="278">
        <v>0</v>
      </c>
      <c r="BS8" s="351"/>
      <c r="BT8" s="351"/>
      <c r="BU8" s="351"/>
      <c r="BV8" s="351"/>
      <c r="BW8" s="351"/>
      <c r="BX8" s="351"/>
    </row>
    <row r="9" spans="1:76" x14ac:dyDescent="0.15">
      <c r="A9" s="349" t="s">
        <v>699</v>
      </c>
      <c r="B9" s="272">
        <v>36</v>
      </c>
      <c r="C9" s="283">
        <v>0</v>
      </c>
      <c r="D9" s="283">
        <v>19</v>
      </c>
      <c r="E9" s="283">
        <v>0</v>
      </c>
      <c r="F9" s="284">
        <v>17</v>
      </c>
      <c r="G9" s="61">
        <v>0</v>
      </c>
      <c r="H9" s="223">
        <v>0</v>
      </c>
      <c r="I9" s="223">
        <v>0</v>
      </c>
      <c r="J9" s="278">
        <v>0</v>
      </c>
      <c r="K9" s="223">
        <v>0</v>
      </c>
      <c r="L9" s="223">
        <v>0</v>
      </c>
      <c r="M9" s="223">
        <v>0</v>
      </c>
      <c r="N9" s="278">
        <v>0</v>
      </c>
      <c r="O9" s="61">
        <v>0</v>
      </c>
      <c r="P9" s="223">
        <v>0</v>
      </c>
      <c r="Q9" s="223">
        <v>0</v>
      </c>
      <c r="R9" s="278">
        <v>0</v>
      </c>
      <c r="S9" s="223">
        <v>0</v>
      </c>
      <c r="T9" s="223">
        <v>0</v>
      </c>
      <c r="U9" s="223">
        <v>0</v>
      </c>
      <c r="V9" s="278">
        <v>0</v>
      </c>
      <c r="W9" s="223">
        <v>0</v>
      </c>
      <c r="X9" s="223">
        <v>0</v>
      </c>
      <c r="Y9" s="223">
        <v>0</v>
      </c>
      <c r="Z9" s="278">
        <v>0</v>
      </c>
      <c r="AA9" s="61">
        <v>0</v>
      </c>
      <c r="AB9" s="223">
        <v>0</v>
      </c>
      <c r="AC9" s="223">
        <v>0</v>
      </c>
      <c r="AD9" s="278">
        <v>0</v>
      </c>
      <c r="AE9" s="61">
        <v>0</v>
      </c>
      <c r="AF9" s="223">
        <v>19</v>
      </c>
      <c r="AG9" s="350">
        <v>0</v>
      </c>
      <c r="AH9" s="278">
        <v>17</v>
      </c>
      <c r="AI9" s="223">
        <v>0</v>
      </c>
      <c r="AJ9" s="223">
        <v>0</v>
      </c>
      <c r="AK9" s="223">
        <v>0</v>
      </c>
      <c r="AL9" s="278">
        <v>0</v>
      </c>
      <c r="AM9" s="223">
        <v>0</v>
      </c>
      <c r="AN9" s="223">
        <v>0</v>
      </c>
      <c r="AO9" s="223">
        <v>0</v>
      </c>
      <c r="AP9" s="278">
        <v>0</v>
      </c>
      <c r="AQ9" s="223">
        <v>0</v>
      </c>
      <c r="AR9" s="223">
        <v>0</v>
      </c>
      <c r="AS9" s="223">
        <v>0</v>
      </c>
      <c r="AT9" s="278">
        <v>0</v>
      </c>
      <c r="AU9" s="61">
        <v>0</v>
      </c>
      <c r="AV9" s="223">
        <v>0</v>
      </c>
      <c r="AW9" s="223">
        <v>0</v>
      </c>
      <c r="AX9" s="278">
        <v>0</v>
      </c>
      <c r="AY9" s="61">
        <v>0</v>
      </c>
      <c r="AZ9" s="223">
        <v>0</v>
      </c>
      <c r="BA9" s="223">
        <v>0</v>
      </c>
      <c r="BB9" s="278">
        <v>0</v>
      </c>
      <c r="BC9" s="61">
        <v>0</v>
      </c>
      <c r="BD9" s="223">
        <v>0</v>
      </c>
      <c r="BE9" s="223">
        <v>0</v>
      </c>
      <c r="BF9" s="278">
        <v>0</v>
      </c>
      <c r="BG9" s="61">
        <v>0</v>
      </c>
      <c r="BH9" s="223">
        <v>0</v>
      </c>
      <c r="BI9" s="223">
        <v>0</v>
      </c>
      <c r="BJ9" s="278">
        <v>0</v>
      </c>
      <c r="BK9" s="223">
        <v>0</v>
      </c>
      <c r="BL9" s="223">
        <v>0</v>
      </c>
      <c r="BM9" s="223">
        <v>0</v>
      </c>
      <c r="BN9" s="278">
        <v>0</v>
      </c>
      <c r="BO9" s="223">
        <v>0</v>
      </c>
      <c r="BP9" s="223">
        <v>0</v>
      </c>
      <c r="BQ9" s="223">
        <v>0</v>
      </c>
      <c r="BR9" s="278">
        <v>0</v>
      </c>
      <c r="BS9" s="351"/>
      <c r="BT9" s="351"/>
      <c r="BU9" s="351"/>
      <c r="BV9" s="351"/>
      <c r="BW9" s="351"/>
      <c r="BX9" s="351"/>
    </row>
    <row r="10" spans="1:76" x14ac:dyDescent="0.15">
      <c r="A10" s="349" t="s">
        <v>700</v>
      </c>
      <c r="B10" s="272">
        <v>0</v>
      </c>
      <c r="C10" s="283">
        <v>0</v>
      </c>
      <c r="D10" s="283">
        <v>0</v>
      </c>
      <c r="E10" s="283">
        <v>0</v>
      </c>
      <c r="F10" s="284">
        <v>0</v>
      </c>
      <c r="G10" s="61">
        <v>0</v>
      </c>
      <c r="H10" s="223">
        <v>0</v>
      </c>
      <c r="I10" s="223">
        <v>0</v>
      </c>
      <c r="J10" s="278">
        <v>0</v>
      </c>
      <c r="K10" s="223">
        <v>0</v>
      </c>
      <c r="L10" s="223">
        <v>0</v>
      </c>
      <c r="M10" s="223">
        <v>0</v>
      </c>
      <c r="N10" s="278">
        <v>0</v>
      </c>
      <c r="O10" s="61">
        <v>0</v>
      </c>
      <c r="P10" s="223">
        <v>0</v>
      </c>
      <c r="Q10" s="223">
        <v>0</v>
      </c>
      <c r="R10" s="278">
        <v>0</v>
      </c>
      <c r="S10" s="223">
        <v>0</v>
      </c>
      <c r="T10" s="223">
        <v>0</v>
      </c>
      <c r="U10" s="223">
        <v>0</v>
      </c>
      <c r="V10" s="278">
        <v>0</v>
      </c>
      <c r="W10" s="223">
        <v>0</v>
      </c>
      <c r="X10" s="223">
        <v>0</v>
      </c>
      <c r="Y10" s="223">
        <v>0</v>
      </c>
      <c r="Z10" s="278">
        <v>0</v>
      </c>
      <c r="AA10" s="61">
        <v>0</v>
      </c>
      <c r="AB10" s="223">
        <v>0</v>
      </c>
      <c r="AC10" s="223">
        <v>0</v>
      </c>
      <c r="AD10" s="278">
        <v>0</v>
      </c>
      <c r="AE10" s="61">
        <v>0</v>
      </c>
      <c r="AF10" s="223">
        <v>0</v>
      </c>
      <c r="AG10" s="350">
        <v>0</v>
      </c>
      <c r="AH10" s="278">
        <v>0</v>
      </c>
      <c r="AI10" s="223">
        <v>0</v>
      </c>
      <c r="AJ10" s="223">
        <v>0</v>
      </c>
      <c r="AK10" s="223">
        <v>0</v>
      </c>
      <c r="AL10" s="278">
        <v>0</v>
      </c>
      <c r="AM10" s="223">
        <v>0</v>
      </c>
      <c r="AN10" s="223">
        <v>0</v>
      </c>
      <c r="AO10" s="223">
        <v>0</v>
      </c>
      <c r="AP10" s="278">
        <v>0</v>
      </c>
      <c r="AQ10" s="223">
        <v>0</v>
      </c>
      <c r="AR10" s="223">
        <v>0</v>
      </c>
      <c r="AS10" s="223">
        <v>0</v>
      </c>
      <c r="AT10" s="278">
        <v>0</v>
      </c>
      <c r="AU10" s="61">
        <v>0</v>
      </c>
      <c r="AV10" s="223">
        <v>0</v>
      </c>
      <c r="AW10" s="223">
        <v>0</v>
      </c>
      <c r="AX10" s="278">
        <v>0</v>
      </c>
      <c r="AY10" s="61">
        <v>0</v>
      </c>
      <c r="AZ10" s="223">
        <v>0</v>
      </c>
      <c r="BA10" s="223">
        <v>0</v>
      </c>
      <c r="BB10" s="278">
        <v>0</v>
      </c>
      <c r="BC10" s="61">
        <v>0</v>
      </c>
      <c r="BD10" s="223">
        <v>0</v>
      </c>
      <c r="BE10" s="223">
        <v>0</v>
      </c>
      <c r="BF10" s="278">
        <v>0</v>
      </c>
      <c r="BG10" s="61">
        <v>0</v>
      </c>
      <c r="BH10" s="223">
        <v>0</v>
      </c>
      <c r="BI10" s="223">
        <v>0</v>
      </c>
      <c r="BJ10" s="278">
        <v>0</v>
      </c>
      <c r="BK10" s="223">
        <v>0</v>
      </c>
      <c r="BL10" s="223">
        <v>0</v>
      </c>
      <c r="BM10" s="223">
        <v>0</v>
      </c>
      <c r="BN10" s="278">
        <v>0</v>
      </c>
      <c r="BO10" s="223">
        <v>0</v>
      </c>
      <c r="BP10" s="223">
        <v>0</v>
      </c>
      <c r="BQ10" s="223">
        <v>0</v>
      </c>
      <c r="BR10" s="278">
        <v>0</v>
      </c>
      <c r="BS10" s="351"/>
      <c r="BT10" s="351"/>
      <c r="BU10" s="351"/>
      <c r="BV10" s="351"/>
      <c r="BW10" s="351"/>
      <c r="BX10" s="351"/>
    </row>
    <row r="11" spans="1:76" x14ac:dyDescent="0.15">
      <c r="A11" s="349" t="s">
        <v>635</v>
      </c>
      <c r="B11" s="272">
        <v>81</v>
      </c>
      <c r="C11" s="283">
        <v>0</v>
      </c>
      <c r="D11" s="283">
        <v>25</v>
      </c>
      <c r="E11" s="283">
        <v>53</v>
      </c>
      <c r="F11" s="284">
        <v>3</v>
      </c>
      <c r="G11" s="61">
        <v>0</v>
      </c>
      <c r="H11" s="223">
        <v>0</v>
      </c>
      <c r="I11" s="223">
        <v>0</v>
      </c>
      <c r="J11" s="278">
        <v>0</v>
      </c>
      <c r="K11" s="223">
        <v>0</v>
      </c>
      <c r="L11" s="223">
        <v>0</v>
      </c>
      <c r="M11" s="223">
        <v>0</v>
      </c>
      <c r="N11" s="278">
        <v>0</v>
      </c>
      <c r="O11" s="61">
        <v>0</v>
      </c>
      <c r="P11" s="223">
        <v>0</v>
      </c>
      <c r="Q11" s="223">
        <v>0</v>
      </c>
      <c r="R11" s="278">
        <v>0</v>
      </c>
      <c r="S11" s="223">
        <v>0</v>
      </c>
      <c r="T11" s="223">
        <v>0</v>
      </c>
      <c r="U11" s="223">
        <v>0</v>
      </c>
      <c r="V11" s="278">
        <v>0</v>
      </c>
      <c r="W11" s="223">
        <v>0</v>
      </c>
      <c r="X11" s="223">
        <v>0</v>
      </c>
      <c r="Y11" s="223">
        <v>0</v>
      </c>
      <c r="Z11" s="278">
        <v>3</v>
      </c>
      <c r="AA11" s="61">
        <v>0</v>
      </c>
      <c r="AB11" s="223">
        <v>0</v>
      </c>
      <c r="AC11" s="223">
        <v>0</v>
      </c>
      <c r="AD11" s="278">
        <v>0</v>
      </c>
      <c r="AE11" s="61">
        <v>0</v>
      </c>
      <c r="AF11" s="223">
        <v>25</v>
      </c>
      <c r="AG11" s="350">
        <v>53</v>
      </c>
      <c r="AH11" s="278">
        <v>0</v>
      </c>
      <c r="AI11" s="223">
        <v>0</v>
      </c>
      <c r="AJ11" s="223">
        <v>0</v>
      </c>
      <c r="AK11" s="223">
        <v>0</v>
      </c>
      <c r="AL11" s="278">
        <v>0</v>
      </c>
      <c r="AM11" s="223">
        <v>0</v>
      </c>
      <c r="AN11" s="223">
        <v>0</v>
      </c>
      <c r="AO11" s="223">
        <v>0</v>
      </c>
      <c r="AP11" s="278">
        <v>0</v>
      </c>
      <c r="AQ11" s="223">
        <v>0</v>
      </c>
      <c r="AR11" s="223">
        <v>0</v>
      </c>
      <c r="AS11" s="223">
        <v>0</v>
      </c>
      <c r="AT11" s="278">
        <v>0</v>
      </c>
      <c r="AU11" s="61">
        <v>0</v>
      </c>
      <c r="AV11" s="223">
        <v>0</v>
      </c>
      <c r="AW11" s="223">
        <v>0</v>
      </c>
      <c r="AX11" s="278">
        <v>0</v>
      </c>
      <c r="AY11" s="61">
        <v>0</v>
      </c>
      <c r="AZ11" s="223">
        <v>0</v>
      </c>
      <c r="BA11" s="223">
        <v>0</v>
      </c>
      <c r="BB11" s="278">
        <v>0</v>
      </c>
      <c r="BC11" s="61">
        <v>0</v>
      </c>
      <c r="BD11" s="223">
        <v>0</v>
      </c>
      <c r="BE11" s="223">
        <v>0</v>
      </c>
      <c r="BF11" s="278">
        <v>0</v>
      </c>
      <c r="BG11" s="61">
        <v>0</v>
      </c>
      <c r="BH11" s="223">
        <v>0</v>
      </c>
      <c r="BI11" s="223">
        <v>0</v>
      </c>
      <c r="BJ11" s="278">
        <v>0</v>
      </c>
      <c r="BK11" s="223">
        <v>0</v>
      </c>
      <c r="BL11" s="223">
        <v>0</v>
      </c>
      <c r="BM11" s="223">
        <v>0</v>
      </c>
      <c r="BN11" s="278">
        <v>0</v>
      </c>
      <c r="BO11" s="223">
        <v>0</v>
      </c>
      <c r="BP11" s="223">
        <v>0</v>
      </c>
      <c r="BQ11" s="223">
        <v>0</v>
      </c>
      <c r="BR11" s="278">
        <v>0</v>
      </c>
      <c r="BS11" s="351"/>
      <c r="BT11" s="351"/>
      <c r="BU11" s="351"/>
      <c r="BV11" s="351"/>
      <c r="BW11" s="351"/>
      <c r="BX11" s="351"/>
    </row>
    <row r="12" spans="1:76" x14ac:dyDescent="0.15">
      <c r="A12" s="349" t="s">
        <v>725</v>
      </c>
      <c r="B12" s="272">
        <v>938</v>
      </c>
      <c r="C12" s="283">
        <v>0</v>
      </c>
      <c r="D12" s="283">
        <v>487</v>
      </c>
      <c r="E12" s="283">
        <v>253</v>
      </c>
      <c r="F12" s="284">
        <v>198</v>
      </c>
      <c r="G12" s="61">
        <v>0</v>
      </c>
      <c r="H12" s="223">
        <v>0</v>
      </c>
      <c r="I12" s="223">
        <v>0</v>
      </c>
      <c r="J12" s="278">
        <v>0</v>
      </c>
      <c r="K12" s="223">
        <v>0</v>
      </c>
      <c r="L12" s="223">
        <v>0</v>
      </c>
      <c r="M12" s="223">
        <v>0</v>
      </c>
      <c r="N12" s="278">
        <v>0</v>
      </c>
      <c r="O12" s="61">
        <v>0</v>
      </c>
      <c r="P12" s="223">
        <v>0</v>
      </c>
      <c r="Q12" s="223">
        <v>0</v>
      </c>
      <c r="R12" s="278">
        <v>0</v>
      </c>
      <c r="S12" s="223">
        <v>0</v>
      </c>
      <c r="T12" s="223">
        <v>0</v>
      </c>
      <c r="U12" s="223">
        <v>0</v>
      </c>
      <c r="V12" s="278">
        <v>0</v>
      </c>
      <c r="W12" s="223">
        <v>0</v>
      </c>
      <c r="X12" s="223">
        <v>0</v>
      </c>
      <c r="Y12" s="223">
        <v>0</v>
      </c>
      <c r="Z12" s="278">
        <v>0</v>
      </c>
      <c r="AA12" s="61">
        <v>0</v>
      </c>
      <c r="AB12" s="223">
        <v>17</v>
      </c>
      <c r="AC12" s="223">
        <v>0</v>
      </c>
      <c r="AD12" s="278">
        <v>0</v>
      </c>
      <c r="AE12" s="61">
        <v>0</v>
      </c>
      <c r="AF12" s="223">
        <v>447</v>
      </c>
      <c r="AG12" s="350">
        <v>253</v>
      </c>
      <c r="AH12" s="278">
        <v>188</v>
      </c>
      <c r="AI12" s="223">
        <v>0</v>
      </c>
      <c r="AJ12" s="223">
        <v>0</v>
      </c>
      <c r="AK12" s="223">
        <v>0</v>
      </c>
      <c r="AL12" s="278">
        <v>0</v>
      </c>
      <c r="AM12" s="223">
        <v>0</v>
      </c>
      <c r="AN12" s="223">
        <v>5</v>
      </c>
      <c r="AO12" s="223">
        <v>0</v>
      </c>
      <c r="AP12" s="278">
        <v>0</v>
      </c>
      <c r="AQ12" s="223">
        <v>0</v>
      </c>
      <c r="AR12" s="223">
        <v>0</v>
      </c>
      <c r="AS12" s="223">
        <v>0</v>
      </c>
      <c r="AT12" s="278">
        <v>0</v>
      </c>
      <c r="AU12" s="61">
        <v>0</v>
      </c>
      <c r="AV12" s="223">
        <v>0</v>
      </c>
      <c r="AW12" s="223">
        <v>0</v>
      </c>
      <c r="AX12" s="278">
        <v>0</v>
      </c>
      <c r="AY12" s="61">
        <v>0</v>
      </c>
      <c r="AZ12" s="223">
        <v>18</v>
      </c>
      <c r="BA12" s="223">
        <v>0</v>
      </c>
      <c r="BB12" s="278">
        <v>0</v>
      </c>
      <c r="BC12" s="61">
        <v>0</v>
      </c>
      <c r="BD12" s="223">
        <v>0</v>
      </c>
      <c r="BE12" s="223">
        <v>0</v>
      </c>
      <c r="BF12" s="278">
        <v>10</v>
      </c>
      <c r="BG12" s="61">
        <v>0</v>
      </c>
      <c r="BH12" s="223">
        <v>0</v>
      </c>
      <c r="BI12" s="223">
        <v>0</v>
      </c>
      <c r="BJ12" s="278">
        <v>0</v>
      </c>
      <c r="BK12" s="223">
        <v>0</v>
      </c>
      <c r="BL12" s="223">
        <v>0</v>
      </c>
      <c r="BM12" s="223">
        <v>0</v>
      </c>
      <c r="BN12" s="278">
        <v>0</v>
      </c>
      <c r="BO12" s="223">
        <v>0</v>
      </c>
      <c r="BP12" s="223">
        <v>0</v>
      </c>
      <c r="BQ12" s="223">
        <v>0</v>
      </c>
      <c r="BR12" s="278">
        <v>0</v>
      </c>
      <c r="BS12" s="351"/>
      <c r="BT12" s="351"/>
      <c r="BU12" s="351"/>
      <c r="BV12" s="351"/>
      <c r="BW12" s="351"/>
      <c r="BX12" s="351"/>
    </row>
    <row r="13" spans="1:76" x14ac:dyDescent="0.15">
      <c r="A13" s="348" t="s">
        <v>702</v>
      </c>
      <c r="B13" s="272">
        <v>79</v>
      </c>
      <c r="C13" s="283">
        <v>0</v>
      </c>
      <c r="D13" s="283">
        <v>0</v>
      </c>
      <c r="E13" s="283">
        <v>0</v>
      </c>
      <c r="F13" s="284">
        <v>79</v>
      </c>
      <c r="G13" s="322">
        <v>0</v>
      </c>
      <c r="H13" s="222">
        <v>0</v>
      </c>
      <c r="I13" s="222">
        <v>0</v>
      </c>
      <c r="J13" s="280">
        <v>0</v>
      </c>
      <c r="K13" s="222">
        <v>0</v>
      </c>
      <c r="L13" s="222">
        <v>0</v>
      </c>
      <c r="M13" s="222">
        <v>0</v>
      </c>
      <c r="N13" s="280">
        <v>0</v>
      </c>
      <c r="O13" s="322">
        <v>0</v>
      </c>
      <c r="P13" s="222">
        <v>0</v>
      </c>
      <c r="Q13" s="222">
        <v>0</v>
      </c>
      <c r="R13" s="280">
        <v>0</v>
      </c>
      <c r="S13" s="222">
        <v>0</v>
      </c>
      <c r="T13" s="222">
        <v>0</v>
      </c>
      <c r="U13" s="222">
        <v>0</v>
      </c>
      <c r="V13" s="280">
        <v>0</v>
      </c>
      <c r="W13" s="222">
        <v>0</v>
      </c>
      <c r="X13" s="222">
        <v>0</v>
      </c>
      <c r="Y13" s="222">
        <v>0</v>
      </c>
      <c r="Z13" s="280">
        <v>0</v>
      </c>
      <c r="AA13" s="322">
        <v>0</v>
      </c>
      <c r="AB13" s="222">
        <v>0</v>
      </c>
      <c r="AC13" s="222">
        <v>0</v>
      </c>
      <c r="AD13" s="280">
        <v>0</v>
      </c>
      <c r="AE13" s="322">
        <v>0</v>
      </c>
      <c r="AF13" s="222">
        <v>0</v>
      </c>
      <c r="AG13" s="352">
        <v>0</v>
      </c>
      <c r="AH13" s="280">
        <v>79</v>
      </c>
      <c r="AI13" s="222">
        <v>0</v>
      </c>
      <c r="AJ13" s="222">
        <v>0</v>
      </c>
      <c r="AK13" s="222">
        <v>0</v>
      </c>
      <c r="AL13" s="280">
        <v>0</v>
      </c>
      <c r="AM13" s="222">
        <v>0</v>
      </c>
      <c r="AN13" s="222">
        <v>0</v>
      </c>
      <c r="AO13" s="222">
        <v>0</v>
      </c>
      <c r="AP13" s="280">
        <v>0</v>
      </c>
      <c r="AQ13" s="222">
        <v>0</v>
      </c>
      <c r="AR13" s="222">
        <v>0</v>
      </c>
      <c r="AS13" s="222">
        <v>0</v>
      </c>
      <c r="AT13" s="280">
        <v>0</v>
      </c>
      <c r="AU13" s="322">
        <v>0</v>
      </c>
      <c r="AV13" s="222">
        <v>0</v>
      </c>
      <c r="AW13" s="222">
        <v>0</v>
      </c>
      <c r="AX13" s="280">
        <v>0</v>
      </c>
      <c r="AY13" s="322">
        <v>0</v>
      </c>
      <c r="AZ13" s="222">
        <v>0</v>
      </c>
      <c r="BA13" s="222">
        <v>0</v>
      </c>
      <c r="BB13" s="280">
        <v>0</v>
      </c>
      <c r="BC13" s="322">
        <v>0</v>
      </c>
      <c r="BD13" s="222">
        <v>0</v>
      </c>
      <c r="BE13" s="222">
        <v>0</v>
      </c>
      <c r="BF13" s="280">
        <v>0</v>
      </c>
      <c r="BG13" s="322">
        <v>0</v>
      </c>
      <c r="BH13" s="222">
        <v>0</v>
      </c>
      <c r="BI13" s="222">
        <v>0</v>
      </c>
      <c r="BJ13" s="280">
        <v>0</v>
      </c>
      <c r="BK13" s="222">
        <v>0</v>
      </c>
      <c r="BL13" s="222">
        <v>0</v>
      </c>
      <c r="BM13" s="222">
        <v>0</v>
      </c>
      <c r="BN13" s="280">
        <v>0</v>
      </c>
      <c r="BO13" s="222">
        <v>0</v>
      </c>
      <c r="BP13" s="222">
        <v>0</v>
      </c>
      <c r="BQ13" s="222">
        <v>0</v>
      </c>
      <c r="BR13" s="280">
        <v>0</v>
      </c>
      <c r="BS13" s="351"/>
      <c r="BT13" s="351"/>
      <c r="BU13" s="351"/>
      <c r="BV13" s="351"/>
      <c r="BW13" s="351"/>
      <c r="BX13" s="351"/>
    </row>
    <row r="14" spans="1:76" x14ac:dyDescent="0.15">
      <c r="A14" s="353" t="s">
        <v>638</v>
      </c>
      <c r="B14" s="272">
        <v>79</v>
      </c>
      <c r="C14" s="283">
        <v>0</v>
      </c>
      <c r="D14" s="283">
        <v>0</v>
      </c>
      <c r="E14" s="283">
        <v>0</v>
      </c>
      <c r="F14" s="284">
        <v>79</v>
      </c>
      <c r="G14" s="61">
        <v>0</v>
      </c>
      <c r="H14" s="223">
        <v>0</v>
      </c>
      <c r="I14" s="223">
        <v>0</v>
      </c>
      <c r="J14" s="278">
        <v>0</v>
      </c>
      <c r="K14" s="223">
        <v>0</v>
      </c>
      <c r="L14" s="223">
        <v>0</v>
      </c>
      <c r="M14" s="223">
        <v>0</v>
      </c>
      <c r="N14" s="278">
        <v>0</v>
      </c>
      <c r="O14" s="61">
        <v>0</v>
      </c>
      <c r="P14" s="223">
        <v>0</v>
      </c>
      <c r="Q14" s="223">
        <v>0</v>
      </c>
      <c r="R14" s="278">
        <v>0</v>
      </c>
      <c r="S14" s="223">
        <v>0</v>
      </c>
      <c r="T14" s="223">
        <v>0</v>
      </c>
      <c r="U14" s="223">
        <v>0</v>
      </c>
      <c r="V14" s="278">
        <v>0</v>
      </c>
      <c r="W14" s="223">
        <v>0</v>
      </c>
      <c r="X14" s="223">
        <v>0</v>
      </c>
      <c r="Y14" s="223">
        <v>0</v>
      </c>
      <c r="Z14" s="278">
        <v>0</v>
      </c>
      <c r="AA14" s="61">
        <v>0</v>
      </c>
      <c r="AB14" s="223">
        <v>0</v>
      </c>
      <c r="AC14" s="223">
        <v>0</v>
      </c>
      <c r="AD14" s="278">
        <v>0</v>
      </c>
      <c r="AE14" s="61">
        <v>0</v>
      </c>
      <c r="AF14" s="223">
        <v>0</v>
      </c>
      <c r="AG14" s="350">
        <v>0</v>
      </c>
      <c r="AH14" s="278">
        <v>79</v>
      </c>
      <c r="AI14" s="223">
        <v>0</v>
      </c>
      <c r="AJ14" s="223">
        <v>0</v>
      </c>
      <c r="AK14" s="223">
        <v>0</v>
      </c>
      <c r="AL14" s="278">
        <v>0</v>
      </c>
      <c r="AM14" s="223">
        <v>0</v>
      </c>
      <c r="AN14" s="223">
        <v>0</v>
      </c>
      <c r="AO14" s="223">
        <v>0</v>
      </c>
      <c r="AP14" s="278">
        <v>0</v>
      </c>
      <c r="AQ14" s="223">
        <v>0</v>
      </c>
      <c r="AR14" s="223">
        <v>0</v>
      </c>
      <c r="AS14" s="223">
        <v>0</v>
      </c>
      <c r="AT14" s="278">
        <v>0</v>
      </c>
      <c r="AU14" s="61">
        <v>0</v>
      </c>
      <c r="AV14" s="223">
        <v>0</v>
      </c>
      <c r="AW14" s="223">
        <v>0</v>
      </c>
      <c r="AX14" s="278">
        <v>0</v>
      </c>
      <c r="AY14" s="61">
        <v>0</v>
      </c>
      <c r="AZ14" s="223">
        <v>0</v>
      </c>
      <c r="BA14" s="223">
        <v>0</v>
      </c>
      <c r="BB14" s="278">
        <v>0</v>
      </c>
      <c r="BC14" s="61">
        <v>0</v>
      </c>
      <c r="BD14" s="223">
        <v>0</v>
      </c>
      <c r="BE14" s="223">
        <v>0</v>
      </c>
      <c r="BF14" s="278">
        <v>0</v>
      </c>
      <c r="BG14" s="61">
        <v>0</v>
      </c>
      <c r="BH14" s="223">
        <v>0</v>
      </c>
      <c r="BI14" s="223">
        <v>0</v>
      </c>
      <c r="BJ14" s="278">
        <v>0</v>
      </c>
      <c r="BK14" s="223">
        <v>0</v>
      </c>
      <c r="BL14" s="223">
        <v>0</v>
      </c>
      <c r="BM14" s="223">
        <v>0</v>
      </c>
      <c r="BN14" s="278">
        <v>0</v>
      </c>
      <c r="BO14" s="223">
        <v>0</v>
      </c>
      <c r="BP14" s="223">
        <v>0</v>
      </c>
      <c r="BQ14" s="223">
        <v>0</v>
      </c>
      <c r="BR14" s="278">
        <v>0</v>
      </c>
      <c r="BS14" s="351"/>
      <c r="BT14" s="351"/>
      <c r="BU14" s="351"/>
      <c r="BV14" s="351"/>
      <c r="BW14" s="351"/>
      <c r="BX14" s="351"/>
    </row>
    <row r="15" spans="1:76" x14ac:dyDescent="0.15">
      <c r="A15" s="348" t="s">
        <v>703</v>
      </c>
      <c r="B15" s="272">
        <v>1825</v>
      </c>
      <c r="C15" s="283">
        <v>516</v>
      </c>
      <c r="D15" s="283">
        <v>1031</v>
      </c>
      <c r="E15" s="283">
        <v>7</v>
      </c>
      <c r="F15" s="284">
        <v>271</v>
      </c>
      <c r="G15" s="322">
        <v>21</v>
      </c>
      <c r="H15" s="222">
        <v>16</v>
      </c>
      <c r="I15" s="222">
        <v>0</v>
      </c>
      <c r="J15" s="280">
        <v>0</v>
      </c>
      <c r="K15" s="222">
        <v>0</v>
      </c>
      <c r="L15" s="222">
        <v>0</v>
      </c>
      <c r="M15" s="222">
        <v>0</v>
      </c>
      <c r="N15" s="280">
        <v>0</v>
      </c>
      <c r="O15" s="322">
        <v>13</v>
      </c>
      <c r="P15" s="222">
        <v>0</v>
      </c>
      <c r="Q15" s="222">
        <v>0</v>
      </c>
      <c r="R15" s="280">
        <v>0</v>
      </c>
      <c r="S15" s="222">
        <v>0</v>
      </c>
      <c r="T15" s="222">
        <v>0</v>
      </c>
      <c r="U15" s="222">
        <v>0</v>
      </c>
      <c r="V15" s="280">
        <v>0</v>
      </c>
      <c r="W15" s="222">
        <v>0</v>
      </c>
      <c r="X15" s="222">
        <v>0</v>
      </c>
      <c r="Y15" s="222">
        <v>0</v>
      </c>
      <c r="Z15" s="280">
        <v>0</v>
      </c>
      <c r="AA15" s="322">
        <v>16</v>
      </c>
      <c r="AB15" s="222">
        <v>84</v>
      </c>
      <c r="AC15" s="222">
        <v>0</v>
      </c>
      <c r="AD15" s="280">
        <v>3</v>
      </c>
      <c r="AE15" s="322">
        <v>364</v>
      </c>
      <c r="AF15" s="222">
        <v>759</v>
      </c>
      <c r="AG15" s="352">
        <v>7</v>
      </c>
      <c r="AH15" s="280">
        <v>248</v>
      </c>
      <c r="AI15" s="222">
        <v>0</v>
      </c>
      <c r="AJ15" s="222">
        <v>0</v>
      </c>
      <c r="AK15" s="222">
        <v>0</v>
      </c>
      <c r="AL15" s="280">
        <v>0</v>
      </c>
      <c r="AM15" s="222">
        <v>0</v>
      </c>
      <c r="AN15" s="222">
        <v>0</v>
      </c>
      <c r="AO15" s="222">
        <v>0</v>
      </c>
      <c r="AP15" s="280">
        <v>0</v>
      </c>
      <c r="AQ15" s="222">
        <v>0</v>
      </c>
      <c r="AR15" s="222">
        <v>3</v>
      </c>
      <c r="AS15" s="222">
        <v>0</v>
      </c>
      <c r="AT15" s="280">
        <v>0</v>
      </c>
      <c r="AU15" s="322">
        <v>30</v>
      </c>
      <c r="AV15" s="222">
        <v>44</v>
      </c>
      <c r="AW15" s="222">
        <v>0</v>
      </c>
      <c r="AX15" s="280">
        <v>0</v>
      </c>
      <c r="AY15" s="322">
        <v>32</v>
      </c>
      <c r="AZ15" s="222">
        <v>54</v>
      </c>
      <c r="BA15" s="222">
        <v>0</v>
      </c>
      <c r="BB15" s="280">
        <v>20</v>
      </c>
      <c r="BC15" s="322">
        <v>31</v>
      </c>
      <c r="BD15" s="222">
        <v>24</v>
      </c>
      <c r="BE15" s="222">
        <v>0</v>
      </c>
      <c r="BF15" s="280">
        <v>0</v>
      </c>
      <c r="BG15" s="322">
        <v>9</v>
      </c>
      <c r="BH15" s="222">
        <v>27</v>
      </c>
      <c r="BI15" s="222">
        <v>0</v>
      </c>
      <c r="BJ15" s="280">
        <v>0</v>
      </c>
      <c r="BK15" s="222">
        <v>0</v>
      </c>
      <c r="BL15" s="222">
        <v>0</v>
      </c>
      <c r="BM15" s="222">
        <v>0</v>
      </c>
      <c r="BN15" s="280">
        <v>0</v>
      </c>
      <c r="BO15" s="222">
        <v>0</v>
      </c>
      <c r="BP15" s="222">
        <v>20</v>
      </c>
      <c r="BQ15" s="222">
        <v>0</v>
      </c>
      <c r="BR15" s="280">
        <v>0</v>
      </c>
      <c r="BS15" s="351"/>
      <c r="BT15" s="351"/>
      <c r="BU15" s="351"/>
      <c r="BV15" s="351"/>
      <c r="BW15" s="351"/>
      <c r="BX15" s="351"/>
    </row>
    <row r="16" spans="1:76" x14ac:dyDescent="0.15">
      <c r="A16" s="349" t="s">
        <v>640</v>
      </c>
      <c r="B16" s="272">
        <v>107</v>
      </c>
      <c r="C16" s="283">
        <v>30</v>
      </c>
      <c r="D16" s="283">
        <v>77</v>
      </c>
      <c r="E16" s="283">
        <v>0</v>
      </c>
      <c r="F16" s="284">
        <v>0</v>
      </c>
      <c r="G16" s="61">
        <v>8</v>
      </c>
      <c r="H16" s="223">
        <v>14</v>
      </c>
      <c r="I16" s="223">
        <v>0</v>
      </c>
      <c r="J16" s="278">
        <v>0</v>
      </c>
      <c r="K16" s="223">
        <v>0</v>
      </c>
      <c r="L16" s="223">
        <v>0</v>
      </c>
      <c r="M16" s="223">
        <v>0</v>
      </c>
      <c r="N16" s="278">
        <v>0</v>
      </c>
      <c r="O16" s="61">
        <v>13</v>
      </c>
      <c r="P16" s="223">
        <v>0</v>
      </c>
      <c r="Q16" s="223">
        <v>0</v>
      </c>
      <c r="R16" s="278">
        <v>0</v>
      </c>
      <c r="S16" s="223">
        <v>0</v>
      </c>
      <c r="T16" s="223">
        <v>0</v>
      </c>
      <c r="U16" s="223">
        <v>0</v>
      </c>
      <c r="V16" s="278">
        <v>0</v>
      </c>
      <c r="W16" s="223">
        <v>0</v>
      </c>
      <c r="X16" s="223">
        <v>0</v>
      </c>
      <c r="Y16" s="223">
        <v>0</v>
      </c>
      <c r="Z16" s="278">
        <v>0</v>
      </c>
      <c r="AA16" s="61">
        <v>0</v>
      </c>
      <c r="AB16" s="223">
        <v>0</v>
      </c>
      <c r="AC16" s="223">
        <v>0</v>
      </c>
      <c r="AD16" s="278">
        <v>0</v>
      </c>
      <c r="AE16" s="61">
        <v>9</v>
      </c>
      <c r="AF16" s="223">
        <v>44</v>
      </c>
      <c r="AG16" s="350">
        <v>0</v>
      </c>
      <c r="AH16" s="278">
        <v>0</v>
      </c>
      <c r="AI16" s="223">
        <v>0</v>
      </c>
      <c r="AJ16" s="223">
        <v>0</v>
      </c>
      <c r="AK16" s="223">
        <v>0</v>
      </c>
      <c r="AL16" s="278">
        <v>0</v>
      </c>
      <c r="AM16" s="223">
        <v>0</v>
      </c>
      <c r="AN16" s="223">
        <v>0</v>
      </c>
      <c r="AO16" s="223">
        <v>0</v>
      </c>
      <c r="AP16" s="278">
        <v>0</v>
      </c>
      <c r="AQ16" s="223">
        <v>0</v>
      </c>
      <c r="AR16" s="223">
        <v>0</v>
      </c>
      <c r="AS16" s="223">
        <v>0</v>
      </c>
      <c r="AT16" s="278">
        <v>0</v>
      </c>
      <c r="AU16" s="61">
        <v>0</v>
      </c>
      <c r="AV16" s="223">
        <v>0</v>
      </c>
      <c r="AW16" s="223">
        <v>0</v>
      </c>
      <c r="AX16" s="278">
        <v>0</v>
      </c>
      <c r="AY16" s="61">
        <v>0</v>
      </c>
      <c r="AZ16" s="223">
        <v>12</v>
      </c>
      <c r="BA16" s="223">
        <v>0</v>
      </c>
      <c r="BB16" s="278">
        <v>0</v>
      </c>
      <c r="BC16" s="61">
        <v>0</v>
      </c>
      <c r="BD16" s="223">
        <v>7</v>
      </c>
      <c r="BE16" s="223">
        <v>0</v>
      </c>
      <c r="BF16" s="278">
        <v>0</v>
      </c>
      <c r="BG16" s="61">
        <v>0</v>
      </c>
      <c r="BH16" s="223">
        <v>0</v>
      </c>
      <c r="BI16" s="223">
        <v>0</v>
      </c>
      <c r="BJ16" s="278">
        <v>0</v>
      </c>
      <c r="BK16" s="223">
        <v>0</v>
      </c>
      <c r="BL16" s="223">
        <v>0</v>
      </c>
      <c r="BM16" s="223">
        <v>0</v>
      </c>
      <c r="BN16" s="278">
        <v>0</v>
      </c>
      <c r="BO16" s="223">
        <v>0</v>
      </c>
      <c r="BP16" s="223">
        <v>0</v>
      </c>
      <c r="BQ16" s="223">
        <v>0</v>
      </c>
      <c r="BR16" s="278">
        <v>0</v>
      </c>
      <c r="BS16" s="351"/>
      <c r="BT16" s="351"/>
      <c r="BU16" s="351"/>
      <c r="BV16" s="351"/>
      <c r="BW16" s="351"/>
      <c r="BX16" s="351"/>
    </row>
    <row r="17" spans="1:76" x14ac:dyDescent="0.15">
      <c r="A17" s="349" t="s">
        <v>641</v>
      </c>
      <c r="B17" s="272">
        <v>26</v>
      </c>
      <c r="C17" s="283">
        <v>0</v>
      </c>
      <c r="D17" s="283">
        <v>26</v>
      </c>
      <c r="E17" s="283">
        <v>0</v>
      </c>
      <c r="F17" s="284">
        <v>0</v>
      </c>
      <c r="G17" s="61">
        <v>0</v>
      </c>
      <c r="H17" s="350">
        <v>0</v>
      </c>
      <c r="I17" s="350">
        <v>0</v>
      </c>
      <c r="J17" s="278">
        <v>0</v>
      </c>
      <c r="K17" s="350">
        <v>0</v>
      </c>
      <c r="L17" s="350">
        <v>0</v>
      </c>
      <c r="M17" s="350">
        <v>0</v>
      </c>
      <c r="N17" s="278">
        <v>0</v>
      </c>
      <c r="O17" s="61">
        <v>0</v>
      </c>
      <c r="P17" s="350">
        <v>0</v>
      </c>
      <c r="Q17" s="350">
        <v>0</v>
      </c>
      <c r="R17" s="278">
        <v>0</v>
      </c>
      <c r="S17" s="350">
        <v>0</v>
      </c>
      <c r="T17" s="350">
        <v>0</v>
      </c>
      <c r="U17" s="350">
        <v>0</v>
      </c>
      <c r="V17" s="278">
        <v>0</v>
      </c>
      <c r="W17" s="350">
        <v>0</v>
      </c>
      <c r="X17" s="350">
        <v>0</v>
      </c>
      <c r="Y17" s="350">
        <v>0</v>
      </c>
      <c r="Z17" s="278">
        <v>0</v>
      </c>
      <c r="AA17" s="61">
        <v>0</v>
      </c>
      <c r="AB17" s="350">
        <v>0</v>
      </c>
      <c r="AC17" s="350">
        <v>0</v>
      </c>
      <c r="AD17" s="278">
        <v>0</v>
      </c>
      <c r="AE17" s="61">
        <v>0</v>
      </c>
      <c r="AF17" s="350">
        <v>26</v>
      </c>
      <c r="AG17" s="350">
        <v>0</v>
      </c>
      <c r="AH17" s="278">
        <v>0</v>
      </c>
      <c r="AI17" s="350">
        <v>0</v>
      </c>
      <c r="AJ17" s="350">
        <v>0</v>
      </c>
      <c r="AK17" s="350">
        <v>0</v>
      </c>
      <c r="AL17" s="278">
        <v>0</v>
      </c>
      <c r="AM17" s="350">
        <v>0</v>
      </c>
      <c r="AN17" s="350">
        <v>0</v>
      </c>
      <c r="AO17" s="350">
        <v>0</v>
      </c>
      <c r="AP17" s="278">
        <v>0</v>
      </c>
      <c r="AQ17" s="350">
        <v>0</v>
      </c>
      <c r="AR17" s="350">
        <v>0</v>
      </c>
      <c r="AS17" s="350">
        <v>0</v>
      </c>
      <c r="AT17" s="278">
        <v>0</v>
      </c>
      <c r="AU17" s="61">
        <v>0</v>
      </c>
      <c r="AV17" s="350">
        <v>0</v>
      </c>
      <c r="AW17" s="350">
        <v>0</v>
      </c>
      <c r="AX17" s="278">
        <v>0</v>
      </c>
      <c r="AY17" s="61">
        <v>0</v>
      </c>
      <c r="AZ17" s="350">
        <v>0</v>
      </c>
      <c r="BA17" s="350">
        <v>0</v>
      </c>
      <c r="BB17" s="278">
        <v>0</v>
      </c>
      <c r="BC17" s="61">
        <v>0</v>
      </c>
      <c r="BD17" s="350">
        <v>0</v>
      </c>
      <c r="BE17" s="350">
        <v>0</v>
      </c>
      <c r="BF17" s="278">
        <v>0</v>
      </c>
      <c r="BG17" s="61">
        <v>0</v>
      </c>
      <c r="BH17" s="350">
        <v>0</v>
      </c>
      <c r="BI17" s="350">
        <v>0</v>
      </c>
      <c r="BJ17" s="278">
        <v>0</v>
      </c>
      <c r="BK17" s="350">
        <v>0</v>
      </c>
      <c r="BL17" s="350">
        <v>0</v>
      </c>
      <c r="BM17" s="350">
        <v>0</v>
      </c>
      <c r="BN17" s="278">
        <v>0</v>
      </c>
      <c r="BO17" s="350">
        <v>0</v>
      </c>
      <c r="BP17" s="350">
        <v>0</v>
      </c>
      <c r="BQ17" s="350">
        <v>0</v>
      </c>
      <c r="BR17" s="278">
        <v>0</v>
      </c>
      <c r="BS17" s="351"/>
      <c r="BT17" s="351"/>
      <c r="BU17" s="351"/>
      <c r="BV17" s="351"/>
      <c r="BW17" s="351"/>
      <c r="BX17" s="351"/>
    </row>
    <row r="18" spans="1:76" x14ac:dyDescent="0.15">
      <c r="A18" s="349" t="s">
        <v>643</v>
      </c>
      <c r="B18" s="272">
        <v>788</v>
      </c>
      <c r="C18" s="283">
        <v>168</v>
      </c>
      <c r="D18" s="283">
        <v>440</v>
      </c>
      <c r="E18" s="283">
        <v>0</v>
      </c>
      <c r="F18" s="284">
        <v>180</v>
      </c>
      <c r="G18" s="61">
        <v>0</v>
      </c>
      <c r="H18" s="223">
        <v>0</v>
      </c>
      <c r="I18" s="223">
        <v>0</v>
      </c>
      <c r="J18" s="278">
        <v>0</v>
      </c>
      <c r="K18" s="223">
        <v>0</v>
      </c>
      <c r="L18" s="223">
        <v>0</v>
      </c>
      <c r="M18" s="223">
        <v>0</v>
      </c>
      <c r="N18" s="278">
        <v>0</v>
      </c>
      <c r="O18" s="61">
        <v>0</v>
      </c>
      <c r="P18" s="223">
        <v>0</v>
      </c>
      <c r="Q18" s="223">
        <v>0</v>
      </c>
      <c r="R18" s="278">
        <v>0</v>
      </c>
      <c r="S18" s="223">
        <v>0</v>
      </c>
      <c r="T18" s="223">
        <v>0</v>
      </c>
      <c r="U18" s="223">
        <v>0</v>
      </c>
      <c r="V18" s="278">
        <v>0</v>
      </c>
      <c r="W18" s="223">
        <v>0</v>
      </c>
      <c r="X18" s="223">
        <v>0</v>
      </c>
      <c r="Y18" s="223">
        <v>0</v>
      </c>
      <c r="Z18" s="278">
        <v>0</v>
      </c>
      <c r="AA18" s="61">
        <v>0</v>
      </c>
      <c r="AB18" s="223">
        <v>26</v>
      </c>
      <c r="AC18" s="223">
        <v>0</v>
      </c>
      <c r="AD18" s="278">
        <v>3</v>
      </c>
      <c r="AE18" s="61">
        <v>137</v>
      </c>
      <c r="AF18" s="223">
        <v>409</v>
      </c>
      <c r="AG18" s="350">
        <v>0</v>
      </c>
      <c r="AH18" s="278">
        <v>163</v>
      </c>
      <c r="AI18" s="223">
        <v>0</v>
      </c>
      <c r="AJ18" s="223">
        <v>0</v>
      </c>
      <c r="AK18" s="223">
        <v>0</v>
      </c>
      <c r="AL18" s="278">
        <v>0</v>
      </c>
      <c r="AM18" s="223">
        <v>0</v>
      </c>
      <c r="AN18" s="223">
        <v>0</v>
      </c>
      <c r="AO18" s="223">
        <v>0</v>
      </c>
      <c r="AP18" s="278">
        <v>0</v>
      </c>
      <c r="AQ18" s="223">
        <v>0</v>
      </c>
      <c r="AR18" s="223">
        <v>0</v>
      </c>
      <c r="AS18" s="223">
        <v>0</v>
      </c>
      <c r="AT18" s="278">
        <v>0</v>
      </c>
      <c r="AU18" s="61">
        <v>0</v>
      </c>
      <c r="AV18" s="223">
        <v>2</v>
      </c>
      <c r="AW18" s="223">
        <v>0</v>
      </c>
      <c r="AX18" s="278">
        <v>0</v>
      </c>
      <c r="AY18" s="61">
        <v>0</v>
      </c>
      <c r="AZ18" s="223">
        <v>0</v>
      </c>
      <c r="BA18" s="223">
        <v>0</v>
      </c>
      <c r="BB18" s="278">
        <v>14</v>
      </c>
      <c r="BC18" s="61">
        <v>31</v>
      </c>
      <c r="BD18" s="223">
        <v>0</v>
      </c>
      <c r="BE18" s="223">
        <v>0</v>
      </c>
      <c r="BF18" s="278">
        <v>0</v>
      </c>
      <c r="BG18" s="61">
        <v>0</v>
      </c>
      <c r="BH18" s="223">
        <v>3</v>
      </c>
      <c r="BI18" s="223">
        <v>0</v>
      </c>
      <c r="BJ18" s="278">
        <v>0</v>
      </c>
      <c r="BK18" s="223">
        <v>0</v>
      </c>
      <c r="BL18" s="223">
        <v>0</v>
      </c>
      <c r="BM18" s="223">
        <v>0</v>
      </c>
      <c r="BN18" s="278">
        <v>0</v>
      </c>
      <c r="BO18" s="223">
        <v>0</v>
      </c>
      <c r="BP18" s="223">
        <v>0</v>
      </c>
      <c r="BQ18" s="223">
        <v>0</v>
      </c>
      <c r="BR18" s="278">
        <v>0</v>
      </c>
      <c r="BS18" s="351"/>
      <c r="BT18" s="351"/>
      <c r="BU18" s="351"/>
      <c r="BV18" s="351"/>
      <c r="BW18" s="351"/>
      <c r="BX18" s="351"/>
    </row>
    <row r="19" spans="1:76" x14ac:dyDescent="0.15">
      <c r="A19" s="349" t="s">
        <v>704</v>
      </c>
      <c r="B19" s="272">
        <v>117</v>
      </c>
      <c r="C19" s="283">
        <v>45</v>
      </c>
      <c r="D19" s="283">
        <v>55</v>
      </c>
      <c r="E19" s="283">
        <v>7</v>
      </c>
      <c r="F19" s="284">
        <v>10</v>
      </c>
      <c r="G19" s="61">
        <v>0</v>
      </c>
      <c r="H19" s="350">
        <v>0</v>
      </c>
      <c r="I19" s="350">
        <v>0</v>
      </c>
      <c r="J19" s="278">
        <v>0</v>
      </c>
      <c r="K19" s="350">
        <v>0</v>
      </c>
      <c r="L19" s="350">
        <v>0</v>
      </c>
      <c r="M19" s="350">
        <v>0</v>
      </c>
      <c r="N19" s="278">
        <v>0</v>
      </c>
      <c r="O19" s="61">
        <v>0</v>
      </c>
      <c r="P19" s="350">
        <v>0</v>
      </c>
      <c r="Q19" s="350">
        <v>0</v>
      </c>
      <c r="R19" s="278">
        <v>0</v>
      </c>
      <c r="S19" s="350">
        <v>0</v>
      </c>
      <c r="T19" s="350">
        <v>0</v>
      </c>
      <c r="U19" s="350">
        <v>0</v>
      </c>
      <c r="V19" s="278">
        <v>0</v>
      </c>
      <c r="W19" s="350">
        <v>0</v>
      </c>
      <c r="X19" s="350">
        <v>0</v>
      </c>
      <c r="Y19" s="350">
        <v>0</v>
      </c>
      <c r="Z19" s="278">
        <v>0</v>
      </c>
      <c r="AA19" s="61">
        <v>0</v>
      </c>
      <c r="AB19" s="350">
        <v>11</v>
      </c>
      <c r="AC19" s="350">
        <v>0</v>
      </c>
      <c r="AD19" s="278">
        <v>0</v>
      </c>
      <c r="AE19" s="61">
        <v>26</v>
      </c>
      <c r="AF19" s="350">
        <v>19</v>
      </c>
      <c r="AG19" s="350">
        <v>7</v>
      </c>
      <c r="AH19" s="278">
        <v>10</v>
      </c>
      <c r="AI19" s="350">
        <v>0</v>
      </c>
      <c r="AJ19" s="350">
        <v>0</v>
      </c>
      <c r="AK19" s="350">
        <v>0</v>
      </c>
      <c r="AL19" s="278">
        <v>0</v>
      </c>
      <c r="AM19" s="350">
        <v>0</v>
      </c>
      <c r="AN19" s="350">
        <v>0</v>
      </c>
      <c r="AO19" s="350">
        <v>0</v>
      </c>
      <c r="AP19" s="278">
        <v>0</v>
      </c>
      <c r="AQ19" s="350">
        <v>0</v>
      </c>
      <c r="AR19" s="350">
        <v>0</v>
      </c>
      <c r="AS19" s="350">
        <v>0</v>
      </c>
      <c r="AT19" s="278">
        <v>0</v>
      </c>
      <c r="AU19" s="61">
        <v>5</v>
      </c>
      <c r="AV19" s="350">
        <v>13</v>
      </c>
      <c r="AW19" s="350">
        <v>0</v>
      </c>
      <c r="AX19" s="278">
        <v>0</v>
      </c>
      <c r="AY19" s="61">
        <v>5</v>
      </c>
      <c r="AZ19" s="350">
        <v>9</v>
      </c>
      <c r="BA19" s="350">
        <v>0</v>
      </c>
      <c r="BB19" s="278">
        <v>0</v>
      </c>
      <c r="BC19" s="61">
        <v>0</v>
      </c>
      <c r="BD19" s="350">
        <v>0</v>
      </c>
      <c r="BE19" s="350">
        <v>0</v>
      </c>
      <c r="BF19" s="278">
        <v>0</v>
      </c>
      <c r="BG19" s="61">
        <v>9</v>
      </c>
      <c r="BH19" s="350">
        <v>3</v>
      </c>
      <c r="BI19" s="350">
        <v>0</v>
      </c>
      <c r="BJ19" s="278">
        <v>0</v>
      </c>
      <c r="BK19" s="350">
        <v>0</v>
      </c>
      <c r="BL19" s="350">
        <v>0</v>
      </c>
      <c r="BM19" s="350">
        <v>0</v>
      </c>
      <c r="BN19" s="278">
        <v>0</v>
      </c>
      <c r="BO19" s="350">
        <v>0</v>
      </c>
      <c r="BP19" s="350">
        <v>0</v>
      </c>
      <c r="BQ19" s="350">
        <v>0</v>
      </c>
      <c r="BR19" s="278">
        <v>0</v>
      </c>
      <c r="BS19" s="351"/>
      <c r="BT19" s="351"/>
      <c r="BU19" s="351"/>
      <c r="BV19" s="351"/>
      <c r="BW19" s="351"/>
      <c r="BX19" s="351"/>
    </row>
    <row r="20" spans="1:76" x14ac:dyDescent="0.15">
      <c r="A20" s="349" t="s">
        <v>644</v>
      </c>
      <c r="B20" s="272">
        <v>738</v>
      </c>
      <c r="C20" s="283">
        <v>251</v>
      </c>
      <c r="D20" s="283">
        <v>423</v>
      </c>
      <c r="E20" s="283">
        <v>0</v>
      </c>
      <c r="F20" s="284">
        <v>64</v>
      </c>
      <c r="G20" s="61">
        <v>13</v>
      </c>
      <c r="H20" s="223">
        <v>2</v>
      </c>
      <c r="I20" s="223">
        <v>0</v>
      </c>
      <c r="J20" s="278">
        <v>0</v>
      </c>
      <c r="K20" s="223">
        <v>0</v>
      </c>
      <c r="L20" s="223">
        <v>0</v>
      </c>
      <c r="M20" s="223">
        <v>0</v>
      </c>
      <c r="N20" s="278">
        <v>0</v>
      </c>
      <c r="O20" s="61">
        <v>0</v>
      </c>
      <c r="P20" s="223">
        <v>0</v>
      </c>
      <c r="Q20" s="223">
        <v>0</v>
      </c>
      <c r="R20" s="278">
        <v>0</v>
      </c>
      <c r="S20" s="223">
        <v>0</v>
      </c>
      <c r="T20" s="223">
        <v>0</v>
      </c>
      <c r="U20" s="223">
        <v>0</v>
      </c>
      <c r="V20" s="278">
        <v>0</v>
      </c>
      <c r="W20" s="223">
        <v>0</v>
      </c>
      <c r="X20" s="223">
        <v>0</v>
      </c>
      <c r="Y20" s="223">
        <v>0</v>
      </c>
      <c r="Z20" s="278">
        <v>0</v>
      </c>
      <c r="AA20" s="61">
        <v>16</v>
      </c>
      <c r="AB20" s="223">
        <v>47</v>
      </c>
      <c r="AC20" s="223">
        <v>0</v>
      </c>
      <c r="AD20" s="278">
        <v>0</v>
      </c>
      <c r="AE20" s="61">
        <v>192</v>
      </c>
      <c r="AF20" s="223">
        <v>261</v>
      </c>
      <c r="AG20" s="350">
        <v>0</v>
      </c>
      <c r="AH20" s="278">
        <v>64</v>
      </c>
      <c r="AI20" s="223">
        <v>0</v>
      </c>
      <c r="AJ20" s="223">
        <v>0</v>
      </c>
      <c r="AK20" s="223">
        <v>0</v>
      </c>
      <c r="AL20" s="278">
        <v>0</v>
      </c>
      <c r="AM20" s="223">
        <v>0</v>
      </c>
      <c r="AN20" s="223">
        <v>0</v>
      </c>
      <c r="AO20" s="223">
        <v>0</v>
      </c>
      <c r="AP20" s="278">
        <v>0</v>
      </c>
      <c r="AQ20" s="223">
        <v>0</v>
      </c>
      <c r="AR20" s="223">
        <v>3</v>
      </c>
      <c r="AS20" s="223">
        <v>0</v>
      </c>
      <c r="AT20" s="278">
        <v>0</v>
      </c>
      <c r="AU20" s="61">
        <v>25</v>
      </c>
      <c r="AV20" s="223">
        <v>29</v>
      </c>
      <c r="AW20" s="223">
        <v>0</v>
      </c>
      <c r="AX20" s="278">
        <v>0</v>
      </c>
      <c r="AY20" s="61">
        <v>5</v>
      </c>
      <c r="AZ20" s="223">
        <v>23</v>
      </c>
      <c r="BA20" s="223">
        <v>0</v>
      </c>
      <c r="BB20" s="278">
        <v>0</v>
      </c>
      <c r="BC20" s="61">
        <v>0</v>
      </c>
      <c r="BD20" s="223">
        <v>17</v>
      </c>
      <c r="BE20" s="223">
        <v>0</v>
      </c>
      <c r="BF20" s="278">
        <v>0</v>
      </c>
      <c r="BG20" s="61">
        <v>0</v>
      </c>
      <c r="BH20" s="223">
        <v>21</v>
      </c>
      <c r="BI20" s="223">
        <v>0</v>
      </c>
      <c r="BJ20" s="278">
        <v>0</v>
      </c>
      <c r="BK20" s="223">
        <v>0</v>
      </c>
      <c r="BL20" s="223">
        <v>0</v>
      </c>
      <c r="BM20" s="223">
        <v>0</v>
      </c>
      <c r="BN20" s="278">
        <v>0</v>
      </c>
      <c r="BO20" s="223">
        <v>0</v>
      </c>
      <c r="BP20" s="223">
        <v>20</v>
      </c>
      <c r="BQ20" s="223">
        <v>0</v>
      </c>
      <c r="BR20" s="278">
        <v>0</v>
      </c>
      <c r="BS20" s="351"/>
      <c r="BT20" s="351"/>
      <c r="BU20" s="351"/>
      <c r="BV20" s="351"/>
      <c r="BW20" s="351"/>
      <c r="BX20" s="351"/>
    </row>
    <row r="21" spans="1:76" x14ac:dyDescent="0.15">
      <c r="A21" s="349" t="s">
        <v>705</v>
      </c>
      <c r="B21" s="272">
        <v>49</v>
      </c>
      <c r="C21" s="283">
        <v>22</v>
      </c>
      <c r="D21" s="283">
        <v>10</v>
      </c>
      <c r="E21" s="283">
        <v>0</v>
      </c>
      <c r="F21" s="284">
        <v>17</v>
      </c>
      <c r="G21" s="61">
        <v>0</v>
      </c>
      <c r="H21" s="223">
        <v>0</v>
      </c>
      <c r="I21" s="223">
        <v>0</v>
      </c>
      <c r="J21" s="278">
        <v>0</v>
      </c>
      <c r="K21" s="223">
        <v>0</v>
      </c>
      <c r="L21" s="223">
        <v>0</v>
      </c>
      <c r="M21" s="223">
        <v>0</v>
      </c>
      <c r="N21" s="278">
        <v>0</v>
      </c>
      <c r="O21" s="61">
        <v>0</v>
      </c>
      <c r="P21" s="223">
        <v>0</v>
      </c>
      <c r="Q21" s="223">
        <v>0</v>
      </c>
      <c r="R21" s="278">
        <v>0</v>
      </c>
      <c r="S21" s="223">
        <v>0</v>
      </c>
      <c r="T21" s="223">
        <v>0</v>
      </c>
      <c r="U21" s="223">
        <v>0</v>
      </c>
      <c r="V21" s="278">
        <v>0</v>
      </c>
      <c r="W21" s="223">
        <v>0</v>
      </c>
      <c r="X21" s="223">
        <v>0</v>
      </c>
      <c r="Y21" s="223">
        <v>0</v>
      </c>
      <c r="Z21" s="278">
        <v>0</v>
      </c>
      <c r="AA21" s="61">
        <v>0</v>
      </c>
      <c r="AB21" s="223">
        <v>0</v>
      </c>
      <c r="AC21" s="223">
        <v>0</v>
      </c>
      <c r="AD21" s="278">
        <v>0</v>
      </c>
      <c r="AE21" s="61">
        <v>0</v>
      </c>
      <c r="AF21" s="223">
        <v>0</v>
      </c>
      <c r="AG21" s="350">
        <v>0</v>
      </c>
      <c r="AH21" s="278">
        <v>11</v>
      </c>
      <c r="AI21" s="223">
        <v>0</v>
      </c>
      <c r="AJ21" s="223">
        <v>0</v>
      </c>
      <c r="AK21" s="223">
        <v>0</v>
      </c>
      <c r="AL21" s="278">
        <v>0</v>
      </c>
      <c r="AM21" s="223">
        <v>0</v>
      </c>
      <c r="AN21" s="223">
        <v>0</v>
      </c>
      <c r="AO21" s="223">
        <v>0</v>
      </c>
      <c r="AP21" s="278">
        <v>0</v>
      </c>
      <c r="AQ21" s="223">
        <v>0</v>
      </c>
      <c r="AR21" s="223">
        <v>0</v>
      </c>
      <c r="AS21" s="223">
        <v>0</v>
      </c>
      <c r="AT21" s="278">
        <v>0</v>
      </c>
      <c r="AU21" s="61">
        <v>0</v>
      </c>
      <c r="AV21" s="223">
        <v>0</v>
      </c>
      <c r="AW21" s="223">
        <v>0</v>
      </c>
      <c r="AX21" s="278">
        <v>0</v>
      </c>
      <c r="AY21" s="61">
        <v>22</v>
      </c>
      <c r="AZ21" s="223">
        <v>10</v>
      </c>
      <c r="BA21" s="223">
        <v>0</v>
      </c>
      <c r="BB21" s="278">
        <v>6</v>
      </c>
      <c r="BC21" s="61">
        <v>0</v>
      </c>
      <c r="BD21" s="223">
        <v>0</v>
      </c>
      <c r="BE21" s="223">
        <v>0</v>
      </c>
      <c r="BF21" s="278">
        <v>0</v>
      </c>
      <c r="BG21" s="61">
        <v>0</v>
      </c>
      <c r="BH21" s="223">
        <v>0</v>
      </c>
      <c r="BI21" s="223">
        <v>0</v>
      </c>
      <c r="BJ21" s="278">
        <v>0</v>
      </c>
      <c r="BK21" s="223">
        <v>0</v>
      </c>
      <c r="BL21" s="223">
        <v>0</v>
      </c>
      <c r="BM21" s="223">
        <v>0</v>
      </c>
      <c r="BN21" s="278">
        <v>0</v>
      </c>
      <c r="BO21" s="223">
        <v>0</v>
      </c>
      <c r="BP21" s="223">
        <v>0</v>
      </c>
      <c r="BQ21" s="223">
        <v>0</v>
      </c>
      <c r="BR21" s="278">
        <v>0</v>
      </c>
      <c r="BS21" s="351"/>
      <c r="BT21" s="351"/>
      <c r="BU21" s="351"/>
      <c r="BV21" s="351"/>
      <c r="BW21" s="351"/>
      <c r="BX21" s="351"/>
    </row>
    <row r="22" spans="1:76" x14ac:dyDescent="0.15">
      <c r="A22" s="348" t="s">
        <v>706</v>
      </c>
      <c r="B22" s="272">
        <v>441</v>
      </c>
      <c r="C22" s="283">
        <v>0</v>
      </c>
      <c r="D22" s="283">
        <v>227</v>
      </c>
      <c r="E22" s="283">
        <v>68</v>
      </c>
      <c r="F22" s="284">
        <v>146</v>
      </c>
      <c r="G22" s="321">
        <v>0</v>
      </c>
      <c r="H22" s="222">
        <v>0</v>
      </c>
      <c r="I22" s="222">
        <v>0</v>
      </c>
      <c r="J22" s="280">
        <v>0</v>
      </c>
      <c r="K22" s="222">
        <v>0</v>
      </c>
      <c r="L22" s="222">
        <v>0</v>
      </c>
      <c r="M22" s="222">
        <v>0</v>
      </c>
      <c r="N22" s="280">
        <v>0</v>
      </c>
      <c r="O22" s="321">
        <v>0</v>
      </c>
      <c r="P22" s="222">
        <v>0</v>
      </c>
      <c r="Q22" s="222">
        <v>0</v>
      </c>
      <c r="R22" s="280">
        <v>20</v>
      </c>
      <c r="S22" s="222">
        <v>0</v>
      </c>
      <c r="T22" s="222">
        <v>0</v>
      </c>
      <c r="U22" s="222">
        <v>0</v>
      </c>
      <c r="V22" s="280">
        <v>0</v>
      </c>
      <c r="W22" s="222">
        <v>0</v>
      </c>
      <c r="X22" s="222">
        <v>0</v>
      </c>
      <c r="Y22" s="222">
        <v>0</v>
      </c>
      <c r="Z22" s="280">
        <v>0</v>
      </c>
      <c r="AA22" s="321">
        <v>0</v>
      </c>
      <c r="AB22" s="222">
        <v>19</v>
      </c>
      <c r="AC22" s="222">
        <v>0</v>
      </c>
      <c r="AD22" s="280">
        <v>3</v>
      </c>
      <c r="AE22" s="321">
        <v>0</v>
      </c>
      <c r="AF22" s="222">
        <v>184</v>
      </c>
      <c r="AG22" s="352">
        <v>68</v>
      </c>
      <c r="AH22" s="280">
        <v>71</v>
      </c>
      <c r="AI22" s="222">
        <v>0</v>
      </c>
      <c r="AJ22" s="222">
        <v>0</v>
      </c>
      <c r="AK22" s="222">
        <v>0</v>
      </c>
      <c r="AL22" s="280">
        <v>0</v>
      </c>
      <c r="AM22" s="222">
        <v>0</v>
      </c>
      <c r="AN22" s="222">
        <v>0</v>
      </c>
      <c r="AO22" s="222">
        <v>0</v>
      </c>
      <c r="AP22" s="280">
        <v>0</v>
      </c>
      <c r="AQ22" s="222">
        <v>0</v>
      </c>
      <c r="AR22" s="222">
        <v>0</v>
      </c>
      <c r="AS22" s="222">
        <v>0</v>
      </c>
      <c r="AT22" s="280">
        <v>0</v>
      </c>
      <c r="AU22" s="321">
        <v>0</v>
      </c>
      <c r="AV22" s="222">
        <v>0</v>
      </c>
      <c r="AW22" s="222">
        <v>0</v>
      </c>
      <c r="AX22" s="280">
        <v>0</v>
      </c>
      <c r="AY22" s="321">
        <v>0</v>
      </c>
      <c r="AZ22" s="222">
        <v>24</v>
      </c>
      <c r="BA22" s="222">
        <v>0</v>
      </c>
      <c r="BB22" s="280">
        <v>42</v>
      </c>
      <c r="BC22" s="321">
        <v>0</v>
      </c>
      <c r="BD22" s="222">
        <v>0</v>
      </c>
      <c r="BE22" s="222">
        <v>0</v>
      </c>
      <c r="BF22" s="280">
        <v>10</v>
      </c>
      <c r="BG22" s="321">
        <v>0</v>
      </c>
      <c r="BH22" s="222">
        <v>0</v>
      </c>
      <c r="BI22" s="222">
        <v>0</v>
      </c>
      <c r="BJ22" s="280">
        <v>0</v>
      </c>
      <c r="BK22" s="222">
        <v>0</v>
      </c>
      <c r="BL22" s="222">
        <v>0</v>
      </c>
      <c r="BM22" s="222">
        <v>0</v>
      </c>
      <c r="BN22" s="280">
        <v>0</v>
      </c>
      <c r="BO22" s="222">
        <v>0</v>
      </c>
      <c r="BP22" s="222">
        <v>0</v>
      </c>
      <c r="BQ22" s="222">
        <v>0</v>
      </c>
      <c r="BR22" s="280">
        <v>0</v>
      </c>
      <c r="BS22" s="351"/>
      <c r="BT22" s="351"/>
      <c r="BU22" s="351"/>
      <c r="BV22" s="351"/>
      <c r="BW22" s="351"/>
      <c r="BX22" s="351"/>
    </row>
    <row r="23" spans="1:76" x14ac:dyDescent="0.15">
      <c r="A23" s="349" t="s">
        <v>647</v>
      </c>
      <c r="B23" s="272">
        <v>138</v>
      </c>
      <c r="C23" s="283">
        <v>0</v>
      </c>
      <c r="D23" s="283">
        <v>67</v>
      </c>
      <c r="E23" s="283">
        <v>60</v>
      </c>
      <c r="F23" s="284">
        <v>11</v>
      </c>
      <c r="G23" s="61">
        <v>0</v>
      </c>
      <c r="H23" s="223">
        <v>0</v>
      </c>
      <c r="I23" s="223">
        <v>0</v>
      </c>
      <c r="J23" s="278">
        <v>0</v>
      </c>
      <c r="K23" s="223">
        <v>0</v>
      </c>
      <c r="L23" s="223">
        <v>0</v>
      </c>
      <c r="M23" s="223">
        <v>0</v>
      </c>
      <c r="N23" s="278">
        <v>0</v>
      </c>
      <c r="O23" s="61">
        <v>0</v>
      </c>
      <c r="P23" s="223">
        <v>0</v>
      </c>
      <c r="Q23" s="223">
        <v>0</v>
      </c>
      <c r="R23" s="278">
        <v>0</v>
      </c>
      <c r="S23" s="223">
        <v>0</v>
      </c>
      <c r="T23" s="223">
        <v>0</v>
      </c>
      <c r="U23" s="223">
        <v>0</v>
      </c>
      <c r="V23" s="278">
        <v>0</v>
      </c>
      <c r="W23" s="223">
        <v>0</v>
      </c>
      <c r="X23" s="223">
        <v>0</v>
      </c>
      <c r="Y23" s="223">
        <v>0</v>
      </c>
      <c r="Z23" s="278">
        <v>0</v>
      </c>
      <c r="AA23" s="61">
        <v>0</v>
      </c>
      <c r="AB23" s="223">
        <v>0</v>
      </c>
      <c r="AC23" s="223">
        <v>0</v>
      </c>
      <c r="AD23" s="278">
        <v>0</v>
      </c>
      <c r="AE23" s="61">
        <v>0</v>
      </c>
      <c r="AF23" s="223">
        <v>67</v>
      </c>
      <c r="AG23" s="350">
        <v>60</v>
      </c>
      <c r="AH23" s="278">
        <v>0</v>
      </c>
      <c r="AI23" s="223">
        <v>0</v>
      </c>
      <c r="AJ23" s="223">
        <v>0</v>
      </c>
      <c r="AK23" s="223">
        <v>0</v>
      </c>
      <c r="AL23" s="278">
        <v>0</v>
      </c>
      <c r="AM23" s="223">
        <v>0</v>
      </c>
      <c r="AN23" s="223">
        <v>0</v>
      </c>
      <c r="AO23" s="223">
        <v>0</v>
      </c>
      <c r="AP23" s="278">
        <v>0</v>
      </c>
      <c r="AQ23" s="223">
        <v>0</v>
      </c>
      <c r="AR23" s="223">
        <v>0</v>
      </c>
      <c r="AS23" s="223">
        <v>0</v>
      </c>
      <c r="AT23" s="278">
        <v>0</v>
      </c>
      <c r="AU23" s="61">
        <v>0</v>
      </c>
      <c r="AV23" s="223">
        <v>0</v>
      </c>
      <c r="AW23" s="223">
        <v>0</v>
      </c>
      <c r="AX23" s="278">
        <v>0</v>
      </c>
      <c r="AY23" s="61">
        <v>0</v>
      </c>
      <c r="AZ23" s="223">
        <v>0</v>
      </c>
      <c r="BA23" s="223">
        <v>0</v>
      </c>
      <c r="BB23" s="278">
        <v>1</v>
      </c>
      <c r="BC23" s="61">
        <v>0</v>
      </c>
      <c r="BD23" s="223">
        <v>0</v>
      </c>
      <c r="BE23" s="223">
        <v>0</v>
      </c>
      <c r="BF23" s="278">
        <v>10</v>
      </c>
      <c r="BG23" s="61">
        <v>0</v>
      </c>
      <c r="BH23" s="223">
        <v>0</v>
      </c>
      <c r="BI23" s="223">
        <v>0</v>
      </c>
      <c r="BJ23" s="278">
        <v>0</v>
      </c>
      <c r="BK23" s="223">
        <v>0</v>
      </c>
      <c r="BL23" s="223">
        <v>0</v>
      </c>
      <c r="BM23" s="223">
        <v>0</v>
      </c>
      <c r="BN23" s="278">
        <v>0</v>
      </c>
      <c r="BO23" s="223">
        <v>0</v>
      </c>
      <c r="BP23" s="223">
        <v>0</v>
      </c>
      <c r="BQ23" s="223">
        <v>0</v>
      </c>
      <c r="BR23" s="278">
        <v>0</v>
      </c>
      <c r="BS23" s="351"/>
      <c r="BT23" s="351"/>
      <c r="BU23" s="351"/>
      <c r="BV23" s="351"/>
      <c r="BW23" s="351"/>
      <c r="BX23" s="351"/>
    </row>
    <row r="24" spans="1:76" x14ac:dyDescent="0.15">
      <c r="A24" s="349" t="s">
        <v>648</v>
      </c>
      <c r="B24" s="272">
        <v>2</v>
      </c>
      <c r="C24" s="283">
        <v>0</v>
      </c>
      <c r="D24" s="283">
        <v>0</v>
      </c>
      <c r="E24" s="283">
        <v>0</v>
      </c>
      <c r="F24" s="284">
        <v>2</v>
      </c>
      <c r="G24" s="61">
        <v>0</v>
      </c>
      <c r="H24" s="352">
        <v>0</v>
      </c>
      <c r="I24" s="352">
        <v>0</v>
      </c>
      <c r="J24" s="280">
        <v>0</v>
      </c>
      <c r="K24" s="352">
        <v>0</v>
      </c>
      <c r="L24" s="352">
        <v>0</v>
      </c>
      <c r="M24" s="352">
        <v>0</v>
      </c>
      <c r="N24" s="280">
        <v>0</v>
      </c>
      <c r="O24" s="61">
        <v>0</v>
      </c>
      <c r="P24" s="352">
        <v>0</v>
      </c>
      <c r="Q24" s="352">
        <v>0</v>
      </c>
      <c r="R24" s="280">
        <v>0</v>
      </c>
      <c r="S24" s="352">
        <v>0</v>
      </c>
      <c r="T24" s="352">
        <v>0</v>
      </c>
      <c r="U24" s="352">
        <v>0</v>
      </c>
      <c r="V24" s="280">
        <v>0</v>
      </c>
      <c r="W24" s="352">
        <v>0</v>
      </c>
      <c r="X24" s="352">
        <v>0</v>
      </c>
      <c r="Y24" s="352">
        <v>0</v>
      </c>
      <c r="Z24" s="280">
        <v>0</v>
      </c>
      <c r="AA24" s="61">
        <v>0</v>
      </c>
      <c r="AB24" s="352">
        <v>0</v>
      </c>
      <c r="AC24" s="352">
        <v>0</v>
      </c>
      <c r="AD24" s="280">
        <v>0</v>
      </c>
      <c r="AE24" s="61">
        <v>0</v>
      </c>
      <c r="AF24" s="352">
        <v>0</v>
      </c>
      <c r="AG24" s="352">
        <v>0</v>
      </c>
      <c r="AH24" s="280">
        <v>2</v>
      </c>
      <c r="AI24" s="352">
        <v>0</v>
      </c>
      <c r="AJ24" s="352">
        <v>0</v>
      </c>
      <c r="AK24" s="352">
        <v>0</v>
      </c>
      <c r="AL24" s="280">
        <v>0</v>
      </c>
      <c r="AM24" s="352">
        <v>0</v>
      </c>
      <c r="AN24" s="352">
        <v>0</v>
      </c>
      <c r="AO24" s="352">
        <v>0</v>
      </c>
      <c r="AP24" s="280">
        <v>0</v>
      </c>
      <c r="AQ24" s="352">
        <v>0</v>
      </c>
      <c r="AR24" s="352">
        <v>0</v>
      </c>
      <c r="AS24" s="352">
        <v>0</v>
      </c>
      <c r="AT24" s="280">
        <v>0</v>
      </c>
      <c r="AU24" s="61">
        <v>0</v>
      </c>
      <c r="AV24" s="352">
        <v>0</v>
      </c>
      <c r="AW24" s="352">
        <v>0</v>
      </c>
      <c r="AX24" s="280">
        <v>0</v>
      </c>
      <c r="AY24" s="61">
        <v>0</v>
      </c>
      <c r="AZ24" s="352">
        <v>0</v>
      </c>
      <c r="BA24" s="352">
        <v>0</v>
      </c>
      <c r="BB24" s="280">
        <v>0</v>
      </c>
      <c r="BC24" s="61">
        <v>0</v>
      </c>
      <c r="BD24" s="352">
        <v>0</v>
      </c>
      <c r="BE24" s="352">
        <v>0</v>
      </c>
      <c r="BF24" s="280">
        <v>0</v>
      </c>
      <c r="BG24" s="61">
        <v>0</v>
      </c>
      <c r="BH24" s="352">
        <v>0</v>
      </c>
      <c r="BI24" s="352">
        <v>0</v>
      </c>
      <c r="BJ24" s="280">
        <v>0</v>
      </c>
      <c r="BK24" s="352">
        <v>0</v>
      </c>
      <c r="BL24" s="352">
        <v>0</v>
      </c>
      <c r="BM24" s="352">
        <v>0</v>
      </c>
      <c r="BN24" s="280">
        <v>0</v>
      </c>
      <c r="BO24" s="352">
        <v>0</v>
      </c>
      <c r="BP24" s="352">
        <v>0</v>
      </c>
      <c r="BQ24" s="352">
        <v>0</v>
      </c>
      <c r="BR24" s="280">
        <v>0</v>
      </c>
      <c r="BS24" s="351"/>
      <c r="BT24" s="351"/>
      <c r="BU24" s="351"/>
      <c r="BV24" s="351"/>
      <c r="BW24" s="351"/>
      <c r="BX24" s="351"/>
    </row>
    <row r="25" spans="1:76" x14ac:dyDescent="0.15">
      <c r="A25" s="349" t="s">
        <v>649</v>
      </c>
      <c r="B25" s="272">
        <v>0</v>
      </c>
      <c r="C25" s="283">
        <v>0</v>
      </c>
      <c r="D25" s="283">
        <v>0</v>
      </c>
      <c r="E25" s="283">
        <v>0</v>
      </c>
      <c r="F25" s="284">
        <v>0</v>
      </c>
      <c r="G25" s="61">
        <v>0</v>
      </c>
      <c r="H25" s="223">
        <v>0</v>
      </c>
      <c r="I25" s="223">
        <v>0</v>
      </c>
      <c r="J25" s="278">
        <v>0</v>
      </c>
      <c r="K25" s="223">
        <v>0</v>
      </c>
      <c r="L25" s="223">
        <v>0</v>
      </c>
      <c r="M25" s="223">
        <v>0</v>
      </c>
      <c r="N25" s="278">
        <v>0</v>
      </c>
      <c r="O25" s="61">
        <v>0</v>
      </c>
      <c r="P25" s="223">
        <v>0</v>
      </c>
      <c r="Q25" s="223">
        <v>0</v>
      </c>
      <c r="R25" s="278">
        <v>0</v>
      </c>
      <c r="S25" s="223">
        <v>0</v>
      </c>
      <c r="T25" s="223">
        <v>0</v>
      </c>
      <c r="U25" s="223">
        <v>0</v>
      </c>
      <c r="V25" s="278">
        <v>0</v>
      </c>
      <c r="W25" s="223">
        <v>0</v>
      </c>
      <c r="X25" s="223">
        <v>0</v>
      </c>
      <c r="Y25" s="223">
        <v>0</v>
      </c>
      <c r="Z25" s="278">
        <v>0</v>
      </c>
      <c r="AA25" s="61">
        <v>0</v>
      </c>
      <c r="AB25" s="223">
        <v>0</v>
      </c>
      <c r="AC25" s="223">
        <v>0</v>
      </c>
      <c r="AD25" s="278">
        <v>0</v>
      </c>
      <c r="AE25" s="61">
        <v>0</v>
      </c>
      <c r="AF25" s="223">
        <v>0</v>
      </c>
      <c r="AG25" s="350">
        <v>0</v>
      </c>
      <c r="AH25" s="278">
        <v>0</v>
      </c>
      <c r="AI25" s="223">
        <v>0</v>
      </c>
      <c r="AJ25" s="223">
        <v>0</v>
      </c>
      <c r="AK25" s="223">
        <v>0</v>
      </c>
      <c r="AL25" s="278">
        <v>0</v>
      </c>
      <c r="AM25" s="223">
        <v>0</v>
      </c>
      <c r="AN25" s="223">
        <v>0</v>
      </c>
      <c r="AO25" s="223">
        <v>0</v>
      </c>
      <c r="AP25" s="278">
        <v>0</v>
      </c>
      <c r="AQ25" s="223">
        <v>0</v>
      </c>
      <c r="AR25" s="223">
        <v>0</v>
      </c>
      <c r="AS25" s="223">
        <v>0</v>
      </c>
      <c r="AT25" s="278">
        <v>0</v>
      </c>
      <c r="AU25" s="61">
        <v>0</v>
      </c>
      <c r="AV25" s="223">
        <v>0</v>
      </c>
      <c r="AW25" s="223">
        <v>0</v>
      </c>
      <c r="AX25" s="278">
        <v>0</v>
      </c>
      <c r="AY25" s="61">
        <v>0</v>
      </c>
      <c r="AZ25" s="223">
        <v>0</v>
      </c>
      <c r="BA25" s="223">
        <v>0</v>
      </c>
      <c r="BB25" s="278">
        <v>0</v>
      </c>
      <c r="BC25" s="61">
        <v>0</v>
      </c>
      <c r="BD25" s="223">
        <v>0</v>
      </c>
      <c r="BE25" s="223">
        <v>0</v>
      </c>
      <c r="BF25" s="278">
        <v>0</v>
      </c>
      <c r="BG25" s="61">
        <v>0</v>
      </c>
      <c r="BH25" s="223">
        <v>0</v>
      </c>
      <c r="BI25" s="223">
        <v>0</v>
      </c>
      <c r="BJ25" s="278">
        <v>0</v>
      </c>
      <c r="BK25" s="223">
        <v>0</v>
      </c>
      <c r="BL25" s="223">
        <v>0</v>
      </c>
      <c r="BM25" s="223">
        <v>0</v>
      </c>
      <c r="BN25" s="278">
        <v>0</v>
      </c>
      <c r="BO25" s="223">
        <v>0</v>
      </c>
      <c r="BP25" s="223">
        <v>0</v>
      </c>
      <c r="BQ25" s="223">
        <v>0</v>
      </c>
      <c r="BR25" s="278">
        <v>0</v>
      </c>
      <c r="BS25" s="351"/>
      <c r="BT25" s="351"/>
      <c r="BU25" s="351"/>
      <c r="BV25" s="351"/>
      <c r="BW25" s="351"/>
      <c r="BX25" s="351"/>
    </row>
    <row r="26" spans="1:76" x14ac:dyDescent="0.15">
      <c r="A26" s="349" t="s">
        <v>671</v>
      </c>
      <c r="B26" s="272">
        <v>290</v>
      </c>
      <c r="C26" s="283">
        <v>0</v>
      </c>
      <c r="D26" s="283">
        <v>160</v>
      </c>
      <c r="E26" s="283">
        <v>8</v>
      </c>
      <c r="F26" s="284">
        <v>122</v>
      </c>
      <c r="G26" s="61">
        <v>0</v>
      </c>
      <c r="H26" s="223">
        <v>0</v>
      </c>
      <c r="I26" s="223">
        <v>0</v>
      </c>
      <c r="J26" s="278">
        <v>0</v>
      </c>
      <c r="K26" s="223">
        <v>0</v>
      </c>
      <c r="L26" s="223">
        <v>0</v>
      </c>
      <c r="M26" s="223">
        <v>0</v>
      </c>
      <c r="N26" s="278">
        <v>0</v>
      </c>
      <c r="O26" s="61">
        <v>0</v>
      </c>
      <c r="P26" s="223">
        <v>0</v>
      </c>
      <c r="Q26" s="223">
        <v>0</v>
      </c>
      <c r="R26" s="278">
        <v>20</v>
      </c>
      <c r="S26" s="223">
        <v>0</v>
      </c>
      <c r="T26" s="223">
        <v>0</v>
      </c>
      <c r="U26" s="223">
        <v>0</v>
      </c>
      <c r="V26" s="278">
        <v>0</v>
      </c>
      <c r="W26" s="223">
        <v>0</v>
      </c>
      <c r="X26" s="223">
        <v>0</v>
      </c>
      <c r="Y26" s="223">
        <v>0</v>
      </c>
      <c r="Z26" s="278">
        <v>0</v>
      </c>
      <c r="AA26" s="61">
        <v>0</v>
      </c>
      <c r="AB26" s="223">
        <v>19</v>
      </c>
      <c r="AC26" s="223">
        <v>0</v>
      </c>
      <c r="AD26" s="278">
        <v>3</v>
      </c>
      <c r="AE26" s="61">
        <v>0</v>
      </c>
      <c r="AF26" s="223">
        <v>117</v>
      </c>
      <c r="AG26" s="350">
        <v>8</v>
      </c>
      <c r="AH26" s="278">
        <v>58</v>
      </c>
      <c r="AI26" s="223">
        <v>0</v>
      </c>
      <c r="AJ26" s="223">
        <v>0</v>
      </c>
      <c r="AK26" s="223">
        <v>0</v>
      </c>
      <c r="AL26" s="278">
        <v>0</v>
      </c>
      <c r="AM26" s="223">
        <v>0</v>
      </c>
      <c r="AN26" s="223">
        <v>0</v>
      </c>
      <c r="AO26" s="223">
        <v>0</v>
      </c>
      <c r="AP26" s="278">
        <v>0</v>
      </c>
      <c r="AQ26" s="223">
        <v>0</v>
      </c>
      <c r="AR26" s="223">
        <v>0</v>
      </c>
      <c r="AS26" s="223">
        <v>0</v>
      </c>
      <c r="AT26" s="278">
        <v>0</v>
      </c>
      <c r="AU26" s="61">
        <v>0</v>
      </c>
      <c r="AV26" s="223">
        <v>0</v>
      </c>
      <c r="AW26" s="223">
        <v>0</v>
      </c>
      <c r="AX26" s="278">
        <v>0</v>
      </c>
      <c r="AY26" s="61">
        <v>0</v>
      </c>
      <c r="AZ26" s="223">
        <v>24</v>
      </c>
      <c r="BA26" s="223">
        <v>0</v>
      </c>
      <c r="BB26" s="278">
        <v>41</v>
      </c>
      <c r="BC26" s="61">
        <v>0</v>
      </c>
      <c r="BD26" s="223">
        <v>0</v>
      </c>
      <c r="BE26" s="223">
        <v>0</v>
      </c>
      <c r="BF26" s="278">
        <v>0</v>
      </c>
      <c r="BG26" s="61">
        <v>0</v>
      </c>
      <c r="BH26" s="223">
        <v>0</v>
      </c>
      <c r="BI26" s="223">
        <v>0</v>
      </c>
      <c r="BJ26" s="278">
        <v>0</v>
      </c>
      <c r="BK26" s="223">
        <v>0</v>
      </c>
      <c r="BL26" s="223">
        <v>0</v>
      </c>
      <c r="BM26" s="223">
        <v>0</v>
      </c>
      <c r="BN26" s="278">
        <v>0</v>
      </c>
      <c r="BO26" s="223">
        <v>0</v>
      </c>
      <c r="BP26" s="223">
        <v>0</v>
      </c>
      <c r="BQ26" s="223">
        <v>0</v>
      </c>
      <c r="BR26" s="278">
        <v>0</v>
      </c>
      <c r="BS26" s="351"/>
      <c r="BT26" s="351"/>
      <c r="BU26" s="351"/>
      <c r="BV26" s="351"/>
      <c r="BW26" s="351"/>
      <c r="BX26" s="351"/>
    </row>
    <row r="27" spans="1:76" x14ac:dyDescent="0.15">
      <c r="A27" s="349" t="s">
        <v>651</v>
      </c>
      <c r="B27" s="272">
        <v>7</v>
      </c>
      <c r="C27" s="283">
        <v>0</v>
      </c>
      <c r="D27" s="283">
        <v>0</v>
      </c>
      <c r="E27" s="283">
        <v>0</v>
      </c>
      <c r="F27" s="284">
        <v>7</v>
      </c>
      <c r="G27" s="61">
        <v>0</v>
      </c>
      <c r="H27" s="352">
        <v>0</v>
      </c>
      <c r="I27" s="352">
        <v>0</v>
      </c>
      <c r="J27" s="280">
        <v>0</v>
      </c>
      <c r="K27" s="352">
        <v>0</v>
      </c>
      <c r="L27" s="352">
        <v>0</v>
      </c>
      <c r="M27" s="352">
        <v>0</v>
      </c>
      <c r="N27" s="280">
        <v>0</v>
      </c>
      <c r="O27" s="61">
        <v>0</v>
      </c>
      <c r="P27" s="352">
        <v>0</v>
      </c>
      <c r="Q27" s="352">
        <v>0</v>
      </c>
      <c r="R27" s="280">
        <v>0</v>
      </c>
      <c r="S27" s="352">
        <v>0</v>
      </c>
      <c r="T27" s="352">
        <v>0</v>
      </c>
      <c r="U27" s="352">
        <v>0</v>
      </c>
      <c r="V27" s="280">
        <v>0</v>
      </c>
      <c r="W27" s="352">
        <v>0</v>
      </c>
      <c r="X27" s="352">
        <v>0</v>
      </c>
      <c r="Y27" s="352">
        <v>0</v>
      </c>
      <c r="Z27" s="280">
        <v>0</v>
      </c>
      <c r="AA27" s="61">
        <v>0</v>
      </c>
      <c r="AB27" s="352">
        <v>0</v>
      </c>
      <c r="AC27" s="352">
        <v>0</v>
      </c>
      <c r="AD27" s="280">
        <v>0</v>
      </c>
      <c r="AE27" s="61">
        <v>0</v>
      </c>
      <c r="AF27" s="352">
        <v>0</v>
      </c>
      <c r="AG27" s="352">
        <v>0</v>
      </c>
      <c r="AH27" s="280">
        <v>7</v>
      </c>
      <c r="AI27" s="352">
        <v>0</v>
      </c>
      <c r="AJ27" s="352">
        <v>0</v>
      </c>
      <c r="AK27" s="352">
        <v>0</v>
      </c>
      <c r="AL27" s="280">
        <v>0</v>
      </c>
      <c r="AM27" s="352">
        <v>0</v>
      </c>
      <c r="AN27" s="352">
        <v>0</v>
      </c>
      <c r="AO27" s="352">
        <v>0</v>
      </c>
      <c r="AP27" s="280">
        <v>0</v>
      </c>
      <c r="AQ27" s="352">
        <v>0</v>
      </c>
      <c r="AR27" s="352">
        <v>0</v>
      </c>
      <c r="AS27" s="352">
        <v>0</v>
      </c>
      <c r="AT27" s="280">
        <v>0</v>
      </c>
      <c r="AU27" s="61">
        <v>0</v>
      </c>
      <c r="AV27" s="352">
        <v>0</v>
      </c>
      <c r="AW27" s="352">
        <v>0</v>
      </c>
      <c r="AX27" s="280">
        <v>0</v>
      </c>
      <c r="AY27" s="61">
        <v>0</v>
      </c>
      <c r="AZ27" s="352">
        <v>0</v>
      </c>
      <c r="BA27" s="352">
        <v>0</v>
      </c>
      <c r="BB27" s="280">
        <v>0</v>
      </c>
      <c r="BC27" s="61">
        <v>0</v>
      </c>
      <c r="BD27" s="352">
        <v>0</v>
      </c>
      <c r="BE27" s="352">
        <v>0</v>
      </c>
      <c r="BF27" s="280">
        <v>0</v>
      </c>
      <c r="BG27" s="61">
        <v>0</v>
      </c>
      <c r="BH27" s="352">
        <v>0</v>
      </c>
      <c r="BI27" s="352">
        <v>0</v>
      </c>
      <c r="BJ27" s="280">
        <v>0</v>
      </c>
      <c r="BK27" s="352">
        <v>0</v>
      </c>
      <c r="BL27" s="352">
        <v>0</v>
      </c>
      <c r="BM27" s="352">
        <v>0</v>
      </c>
      <c r="BN27" s="280">
        <v>0</v>
      </c>
      <c r="BO27" s="352">
        <v>0</v>
      </c>
      <c r="BP27" s="352">
        <v>0</v>
      </c>
      <c r="BQ27" s="352">
        <v>0</v>
      </c>
      <c r="BR27" s="280">
        <v>0</v>
      </c>
      <c r="BS27" s="351"/>
      <c r="BT27" s="351"/>
      <c r="BU27" s="351"/>
      <c r="BV27" s="351"/>
      <c r="BW27" s="351"/>
      <c r="BX27" s="351"/>
    </row>
    <row r="28" spans="1:76" x14ac:dyDescent="0.15">
      <c r="A28" s="349" t="s">
        <v>652</v>
      </c>
      <c r="B28" s="272">
        <v>4</v>
      </c>
      <c r="C28" s="283">
        <v>0</v>
      </c>
      <c r="D28" s="283">
        <v>0</v>
      </c>
      <c r="E28" s="283">
        <v>0</v>
      </c>
      <c r="F28" s="284">
        <v>4</v>
      </c>
      <c r="G28" s="61">
        <v>0</v>
      </c>
      <c r="H28" s="352">
        <v>0</v>
      </c>
      <c r="I28" s="352">
        <v>0</v>
      </c>
      <c r="J28" s="280">
        <v>0</v>
      </c>
      <c r="K28" s="352">
        <v>0</v>
      </c>
      <c r="L28" s="352">
        <v>0</v>
      </c>
      <c r="M28" s="352">
        <v>0</v>
      </c>
      <c r="N28" s="280">
        <v>0</v>
      </c>
      <c r="O28" s="61">
        <v>0</v>
      </c>
      <c r="P28" s="352">
        <v>0</v>
      </c>
      <c r="Q28" s="352">
        <v>0</v>
      </c>
      <c r="R28" s="280">
        <v>0</v>
      </c>
      <c r="S28" s="352">
        <v>0</v>
      </c>
      <c r="T28" s="352">
        <v>0</v>
      </c>
      <c r="U28" s="352">
        <v>0</v>
      </c>
      <c r="V28" s="280">
        <v>0</v>
      </c>
      <c r="W28" s="352">
        <v>0</v>
      </c>
      <c r="X28" s="352">
        <v>0</v>
      </c>
      <c r="Y28" s="352">
        <v>0</v>
      </c>
      <c r="Z28" s="280">
        <v>0</v>
      </c>
      <c r="AA28" s="61">
        <v>0</v>
      </c>
      <c r="AB28" s="352">
        <v>0</v>
      </c>
      <c r="AC28" s="352">
        <v>0</v>
      </c>
      <c r="AD28" s="280">
        <v>0</v>
      </c>
      <c r="AE28" s="61">
        <v>0</v>
      </c>
      <c r="AF28" s="352">
        <v>0</v>
      </c>
      <c r="AG28" s="352">
        <v>0</v>
      </c>
      <c r="AH28" s="280">
        <v>4</v>
      </c>
      <c r="AI28" s="352">
        <v>0</v>
      </c>
      <c r="AJ28" s="352">
        <v>0</v>
      </c>
      <c r="AK28" s="352">
        <v>0</v>
      </c>
      <c r="AL28" s="280">
        <v>0</v>
      </c>
      <c r="AM28" s="352">
        <v>0</v>
      </c>
      <c r="AN28" s="352">
        <v>0</v>
      </c>
      <c r="AO28" s="352">
        <v>0</v>
      </c>
      <c r="AP28" s="280">
        <v>0</v>
      </c>
      <c r="AQ28" s="352">
        <v>0</v>
      </c>
      <c r="AR28" s="352">
        <v>0</v>
      </c>
      <c r="AS28" s="352">
        <v>0</v>
      </c>
      <c r="AT28" s="280">
        <v>0</v>
      </c>
      <c r="AU28" s="61">
        <v>0</v>
      </c>
      <c r="AV28" s="352">
        <v>0</v>
      </c>
      <c r="AW28" s="352">
        <v>0</v>
      </c>
      <c r="AX28" s="280">
        <v>0</v>
      </c>
      <c r="AY28" s="61">
        <v>0</v>
      </c>
      <c r="AZ28" s="352">
        <v>0</v>
      </c>
      <c r="BA28" s="352">
        <v>0</v>
      </c>
      <c r="BB28" s="280">
        <v>0</v>
      </c>
      <c r="BC28" s="61">
        <v>0</v>
      </c>
      <c r="BD28" s="352">
        <v>0</v>
      </c>
      <c r="BE28" s="352">
        <v>0</v>
      </c>
      <c r="BF28" s="280">
        <v>0</v>
      </c>
      <c r="BG28" s="61">
        <v>0</v>
      </c>
      <c r="BH28" s="352">
        <v>0</v>
      </c>
      <c r="BI28" s="352">
        <v>0</v>
      </c>
      <c r="BJ28" s="280">
        <v>0</v>
      </c>
      <c r="BK28" s="352">
        <v>0</v>
      </c>
      <c r="BL28" s="352">
        <v>0</v>
      </c>
      <c r="BM28" s="352">
        <v>0</v>
      </c>
      <c r="BN28" s="280">
        <v>0</v>
      </c>
      <c r="BO28" s="352">
        <v>0</v>
      </c>
      <c r="BP28" s="352">
        <v>0</v>
      </c>
      <c r="BQ28" s="352">
        <v>0</v>
      </c>
      <c r="BR28" s="280">
        <v>0</v>
      </c>
      <c r="BS28" s="351"/>
      <c r="BT28" s="351"/>
      <c r="BU28" s="351"/>
      <c r="BV28" s="351"/>
      <c r="BW28" s="351"/>
      <c r="BX28" s="351"/>
    </row>
    <row r="29" spans="1:76" x14ac:dyDescent="0.15">
      <c r="A29" s="354"/>
      <c r="B29" s="331"/>
      <c r="C29" s="355"/>
      <c r="D29" s="355"/>
      <c r="E29" s="355"/>
      <c r="F29" s="355"/>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row>
    <row r="30" spans="1:76" x14ac:dyDescent="0.15">
      <c r="A30" s="182" t="s">
        <v>466</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row>
    <row r="31" spans="1:76" x14ac:dyDescent="0.15">
      <c r="A31" s="75" t="s">
        <v>507</v>
      </c>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31"/>
      <c r="BH31" s="331"/>
      <c r="BI31" s="331"/>
      <c r="BJ31" s="331"/>
      <c r="BK31" s="331"/>
      <c r="BL31" s="331"/>
      <c r="BM31" s="331"/>
      <c r="BN31" s="331"/>
      <c r="BO31" s="331"/>
      <c r="BP31" s="331"/>
      <c r="BQ31" s="331"/>
      <c r="BR31" s="331"/>
      <c r="BS31" s="331"/>
      <c r="BT31" s="331"/>
      <c r="BU31" s="331"/>
      <c r="BV31" s="331"/>
      <c r="BW31" s="331"/>
      <c r="BX31" s="331"/>
    </row>
    <row r="32" spans="1:76" x14ac:dyDescent="0.15">
      <c r="A32" s="75" t="s">
        <v>707</v>
      </c>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7"/>
      <c r="AZ32" s="357"/>
      <c r="BA32" s="357"/>
      <c r="BB32" s="357"/>
      <c r="BC32" s="357"/>
      <c r="BD32" s="357"/>
      <c r="BE32" s="357"/>
      <c r="BF32" s="357"/>
      <c r="BG32" s="331"/>
      <c r="BH32" s="331"/>
      <c r="BI32" s="331"/>
      <c r="BJ32" s="331"/>
      <c r="BK32" s="331"/>
      <c r="BL32" s="331"/>
      <c r="BM32" s="331"/>
      <c r="BN32" s="331"/>
      <c r="BO32" s="331"/>
      <c r="BP32" s="331"/>
      <c r="BQ32" s="331"/>
      <c r="BR32" s="331"/>
      <c r="BS32" s="331"/>
      <c r="BT32" s="331"/>
      <c r="BU32" s="331"/>
      <c r="BV32" s="331"/>
      <c r="BW32" s="331"/>
      <c r="BX32" s="331"/>
    </row>
    <row r="33" spans="1:76" x14ac:dyDescent="0.15">
      <c r="A33" s="75" t="s">
        <v>708</v>
      </c>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7"/>
      <c r="BC33" s="357"/>
      <c r="BD33" s="357"/>
      <c r="BE33" s="357"/>
      <c r="BF33" s="357"/>
      <c r="BG33" s="331"/>
      <c r="BH33" s="331"/>
      <c r="BI33" s="331"/>
      <c r="BJ33" s="331"/>
      <c r="BK33" s="331"/>
      <c r="BL33" s="331"/>
      <c r="BM33" s="331"/>
      <c r="BN33" s="331"/>
      <c r="BO33" s="331"/>
      <c r="BP33" s="331"/>
      <c r="BQ33" s="331"/>
      <c r="BR33" s="331"/>
      <c r="BS33" s="357"/>
      <c r="BT33" s="357"/>
      <c r="BU33" s="357"/>
      <c r="BV33" s="357"/>
      <c r="BW33" s="357"/>
      <c r="BX33" s="357"/>
    </row>
    <row r="34" spans="1:76" x14ac:dyDescent="0.15">
      <c r="A34" s="75" t="s">
        <v>709</v>
      </c>
      <c r="B34" s="357"/>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7"/>
      <c r="BC34" s="357"/>
      <c r="BD34" s="357"/>
      <c r="BE34" s="357"/>
      <c r="BF34" s="357"/>
      <c r="BG34" s="331"/>
      <c r="BH34" s="331"/>
      <c r="BI34" s="331"/>
      <c r="BJ34" s="331"/>
      <c r="BK34" s="331"/>
      <c r="BL34" s="331"/>
      <c r="BM34" s="331"/>
      <c r="BN34" s="331"/>
      <c r="BO34" s="331"/>
      <c r="BP34" s="331"/>
      <c r="BQ34" s="331"/>
      <c r="BR34" s="331"/>
      <c r="BS34" s="357"/>
      <c r="BT34" s="357"/>
      <c r="BU34" s="357"/>
      <c r="BV34" s="357"/>
      <c r="BW34" s="357"/>
      <c r="BX34" s="357"/>
    </row>
    <row r="35" spans="1:76" x14ac:dyDescent="0.15">
      <c r="A35" s="75" t="s">
        <v>710</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c r="BA35" s="357"/>
      <c r="BB35" s="357"/>
      <c r="BC35" s="357"/>
      <c r="BD35" s="357"/>
      <c r="BE35" s="357"/>
      <c r="BF35" s="357"/>
      <c r="BG35" s="331"/>
      <c r="BH35" s="331"/>
      <c r="BI35" s="331"/>
      <c r="BJ35" s="331"/>
      <c r="BK35" s="331"/>
      <c r="BL35" s="331"/>
      <c r="BM35" s="331"/>
      <c r="BN35" s="331"/>
      <c r="BO35" s="331"/>
      <c r="BP35" s="331"/>
      <c r="BQ35" s="331"/>
      <c r="BR35" s="331"/>
      <c r="BS35" s="357"/>
      <c r="BT35" s="357"/>
      <c r="BU35" s="357"/>
      <c r="BV35" s="357"/>
      <c r="BW35" s="357"/>
      <c r="BX35" s="357"/>
    </row>
    <row r="36" spans="1:76" x14ac:dyDescent="0.15">
      <c r="A36" s="75" t="s">
        <v>711</v>
      </c>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31"/>
      <c r="BH36" s="331"/>
      <c r="BI36" s="331"/>
      <c r="BJ36" s="331"/>
      <c r="BK36" s="331"/>
      <c r="BL36" s="331"/>
      <c r="BM36" s="331"/>
      <c r="BN36" s="331"/>
      <c r="BO36" s="331"/>
      <c r="BP36" s="331"/>
      <c r="BQ36" s="331"/>
      <c r="BR36" s="331"/>
      <c r="BS36" s="357"/>
      <c r="BT36" s="357"/>
      <c r="BU36" s="357"/>
      <c r="BV36" s="357"/>
      <c r="BW36" s="357"/>
      <c r="BX36" s="357"/>
    </row>
    <row r="37" spans="1:76" x14ac:dyDescent="0.15">
      <c r="A37" s="183" t="s">
        <v>43</v>
      </c>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357"/>
      <c r="BD37" s="357"/>
      <c r="BE37" s="357"/>
      <c r="BF37" s="357"/>
      <c r="BG37" s="331"/>
      <c r="BH37" s="331"/>
      <c r="BI37" s="331"/>
      <c r="BJ37" s="331"/>
      <c r="BK37" s="331"/>
      <c r="BL37" s="331"/>
      <c r="BM37" s="331"/>
      <c r="BN37" s="331"/>
      <c r="BO37" s="331"/>
      <c r="BP37" s="331"/>
      <c r="BQ37" s="331"/>
      <c r="BR37" s="331"/>
      <c r="BS37" s="357"/>
      <c r="BT37" s="357"/>
      <c r="BU37" s="357"/>
      <c r="BV37" s="357"/>
      <c r="BW37" s="357"/>
      <c r="BX37" s="357"/>
    </row>
    <row r="38" spans="1:76" x14ac:dyDescent="0.15">
      <c r="A38" s="75" t="s">
        <v>508</v>
      </c>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row>
    <row r="39" spans="1:76" x14ac:dyDescent="0.15">
      <c r="A39" s="354"/>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row>
    <row r="40" spans="1:76" x14ac:dyDescent="0.15">
      <c r="A40" s="23" t="s">
        <v>118</v>
      </c>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row>
    <row r="41" spans="1:76" x14ac:dyDescent="0.15">
      <c r="A41" s="354"/>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row>
    <row r="42" spans="1:76" x14ac:dyDescent="0.15">
      <c r="A42" s="354"/>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row>
    <row r="43" spans="1:76" x14ac:dyDescent="0.15">
      <c r="A43" s="354"/>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row>
  </sheetData>
  <hyperlinks>
    <hyperlink ref="A30" r:id="rId1" display="https://www.mifuturo.cl/bases-de-datos-de-matriculados/"/>
    <hyperlink ref="A40" location="Índice!A1" display="VOLVER AL ÍNDIC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Normal="100" workbookViewId="0">
      <selection activeCell="A16" sqref="A16"/>
    </sheetView>
  </sheetViews>
  <sheetFormatPr baseColWidth="10" defaultColWidth="8.85546875" defaultRowHeight="10.5" x14ac:dyDescent="0.15"/>
  <cols>
    <col min="1" max="1" width="32.85546875" style="3" bestFit="1" customWidth="1"/>
    <col min="2" max="2" width="40.7109375" style="3" bestFit="1" customWidth="1"/>
    <col min="3" max="3" width="53.85546875" style="3" bestFit="1" customWidth="1"/>
    <col min="4" max="4" width="8.85546875" style="3"/>
    <col min="5" max="5" width="19.5703125" style="3" customWidth="1"/>
    <col min="6" max="6" width="11.42578125" style="3" bestFit="1" customWidth="1"/>
    <col min="7" max="7" width="8.85546875" style="3"/>
    <col min="8" max="9" width="11.42578125" style="3" bestFit="1" customWidth="1"/>
    <col min="10" max="16384" width="8.85546875" style="3"/>
  </cols>
  <sheetData>
    <row r="1" spans="1:13" x14ac:dyDescent="0.15">
      <c r="A1" s="6" t="s">
        <v>726</v>
      </c>
      <c r="B1" s="358"/>
      <c r="C1" s="358"/>
    </row>
    <row r="2" spans="1:13" x14ac:dyDescent="0.15">
      <c r="A2" s="359"/>
      <c r="B2" s="359"/>
      <c r="C2" s="359"/>
    </row>
    <row r="3" spans="1:13" x14ac:dyDescent="0.15">
      <c r="A3" s="1770" t="s">
        <v>24</v>
      </c>
      <c r="B3" s="1771" t="s">
        <v>727</v>
      </c>
      <c r="C3" s="1772" t="s">
        <v>728</v>
      </c>
    </row>
    <row r="4" spans="1:13" x14ac:dyDescent="0.15">
      <c r="A4" s="24" t="s">
        <v>729</v>
      </c>
      <c r="B4" s="360">
        <v>1127386.33333333</v>
      </c>
      <c r="C4" s="361">
        <f>B4/$B$4</f>
        <v>1</v>
      </c>
      <c r="L4" s="362"/>
      <c r="M4" s="362"/>
    </row>
    <row r="5" spans="1:13" x14ac:dyDescent="0.15">
      <c r="A5" s="24" t="s">
        <v>730</v>
      </c>
      <c r="B5" s="360">
        <v>49655</v>
      </c>
      <c r="C5" s="361">
        <f t="shared" ref="C5:C14" si="0">B5/$B$4</f>
        <v>4.4044351551775197E-2</v>
      </c>
      <c r="L5" s="362"/>
      <c r="M5" s="362"/>
    </row>
    <row r="6" spans="1:13" x14ac:dyDescent="0.15">
      <c r="A6" s="363" t="s">
        <v>38</v>
      </c>
      <c r="B6" s="61">
        <v>183</v>
      </c>
      <c r="C6" s="364">
        <f t="shared" si="0"/>
        <v>1.6232235090071211E-4</v>
      </c>
      <c r="L6" s="362"/>
      <c r="M6" s="362"/>
    </row>
    <row r="7" spans="1:13" x14ac:dyDescent="0.15">
      <c r="A7" s="363" t="s">
        <v>731</v>
      </c>
      <c r="B7" s="61">
        <v>129</v>
      </c>
      <c r="C7" s="364">
        <f t="shared" si="0"/>
        <v>1.1442395227427248E-4</v>
      </c>
      <c r="L7" s="362"/>
      <c r="M7" s="362"/>
    </row>
    <row r="8" spans="1:13" x14ac:dyDescent="0.15">
      <c r="A8" s="363" t="s">
        <v>34</v>
      </c>
      <c r="B8" s="61">
        <v>2111</v>
      </c>
      <c r="C8" s="364">
        <f t="shared" si="0"/>
        <v>1.8724725833410016E-3</v>
      </c>
      <c r="L8" s="362"/>
      <c r="M8" s="362"/>
    </row>
    <row r="9" spans="1:13" x14ac:dyDescent="0.15">
      <c r="A9" s="363" t="s">
        <v>33</v>
      </c>
      <c r="B9" s="61">
        <v>212</v>
      </c>
      <c r="C9" s="364">
        <f t="shared" si="0"/>
        <v>1.8804556497787416E-4</v>
      </c>
      <c r="L9" s="362"/>
      <c r="M9" s="362"/>
    </row>
    <row r="10" spans="1:13" x14ac:dyDescent="0.15">
      <c r="A10" s="363" t="s">
        <v>732</v>
      </c>
      <c r="B10" s="61">
        <v>1342</v>
      </c>
      <c r="C10" s="364">
        <f t="shared" si="0"/>
        <v>1.1903639066052222E-3</v>
      </c>
      <c r="L10" s="362"/>
      <c r="M10" s="362"/>
    </row>
    <row r="11" spans="1:13" x14ac:dyDescent="0.15">
      <c r="A11" s="363" t="s">
        <v>37</v>
      </c>
      <c r="B11" s="61">
        <v>1182</v>
      </c>
      <c r="C11" s="364">
        <f t="shared" si="0"/>
        <v>1.0484427254898456E-3</v>
      </c>
      <c r="L11" s="362"/>
      <c r="M11" s="362"/>
    </row>
    <row r="12" spans="1:13" x14ac:dyDescent="0.15">
      <c r="A12" s="363" t="s">
        <v>30</v>
      </c>
      <c r="B12" s="61">
        <v>27851</v>
      </c>
      <c r="C12" s="364">
        <f t="shared" si="0"/>
        <v>2.4704042595277233E-2</v>
      </c>
      <c r="L12" s="362"/>
      <c r="M12" s="362"/>
    </row>
    <row r="13" spans="1:13" x14ac:dyDescent="0.15">
      <c r="A13" s="363" t="s">
        <v>733</v>
      </c>
      <c r="B13" s="61">
        <v>416</v>
      </c>
      <c r="C13" s="364">
        <f t="shared" si="0"/>
        <v>3.6899507089997946E-4</v>
      </c>
      <c r="L13" s="362"/>
      <c r="M13" s="362"/>
    </row>
    <row r="14" spans="1:13" x14ac:dyDescent="0.15">
      <c r="A14" s="8" t="s">
        <v>734</v>
      </c>
      <c r="B14" s="61">
        <v>16229</v>
      </c>
      <c r="C14" s="364">
        <f t="shared" si="0"/>
        <v>1.4395242802009055E-2</v>
      </c>
      <c r="L14" s="362"/>
      <c r="M14" s="362"/>
    </row>
    <row r="16" spans="1:13" x14ac:dyDescent="0.15">
      <c r="A16" s="1773" t="s">
        <v>1855</v>
      </c>
    </row>
    <row r="17" spans="1:1" x14ac:dyDescent="0.15">
      <c r="A17" s="67" t="s">
        <v>735</v>
      </c>
    </row>
    <row r="18" spans="1:1" x14ac:dyDescent="0.15">
      <c r="A18" s="67" t="s">
        <v>736</v>
      </c>
    </row>
    <row r="19" spans="1:1" x14ac:dyDescent="0.15">
      <c r="A19" s="366" t="s">
        <v>737</v>
      </c>
    </row>
    <row r="21" spans="1:1" x14ac:dyDescent="0.15">
      <c r="A21" s="367" t="s">
        <v>118</v>
      </c>
    </row>
  </sheetData>
  <hyperlinks>
    <hyperlink ref="A21" location="Índice!A1" display="VOLVER AL ÍNDICE"/>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5" sqref="A15"/>
    </sheetView>
  </sheetViews>
  <sheetFormatPr baseColWidth="10" defaultColWidth="8.85546875" defaultRowHeight="10.5" x14ac:dyDescent="0.15"/>
  <cols>
    <col min="1" max="1" width="32.85546875" style="3" bestFit="1" customWidth="1"/>
    <col min="2" max="5" width="17.28515625" style="3" customWidth="1"/>
    <col min="6" max="16384" width="8.85546875" style="3"/>
  </cols>
  <sheetData>
    <row r="1" spans="1:5" x14ac:dyDescent="0.15">
      <c r="A1" s="6" t="s">
        <v>738</v>
      </c>
      <c r="B1" s="368"/>
      <c r="C1" s="368"/>
      <c r="D1" s="368"/>
      <c r="E1" s="368"/>
    </row>
    <row r="2" spans="1:5" x14ac:dyDescent="0.15">
      <c r="A2" s="369"/>
      <c r="B2" s="369"/>
      <c r="C2" s="369"/>
      <c r="D2" s="369"/>
      <c r="E2" s="369"/>
    </row>
    <row r="3" spans="1:5" ht="42" x14ac:dyDescent="0.15">
      <c r="A3" s="1774" t="s">
        <v>47</v>
      </c>
      <c r="B3" s="1775" t="s">
        <v>739</v>
      </c>
      <c r="C3" s="1774" t="s">
        <v>740</v>
      </c>
      <c r="D3" s="1774" t="s">
        <v>741</v>
      </c>
      <c r="E3" s="1776" t="s">
        <v>742</v>
      </c>
    </row>
    <row r="4" spans="1:5" x14ac:dyDescent="0.15">
      <c r="A4" s="370" t="s">
        <v>574</v>
      </c>
      <c r="B4" s="371">
        <v>49655</v>
      </c>
      <c r="C4" s="371">
        <v>10483</v>
      </c>
      <c r="D4" s="371">
        <v>39172</v>
      </c>
      <c r="E4" s="372">
        <v>998507</v>
      </c>
    </row>
    <row r="5" spans="1:5" x14ac:dyDescent="0.15">
      <c r="A5" s="373" t="s">
        <v>38</v>
      </c>
      <c r="B5" s="374">
        <v>183</v>
      </c>
      <c r="C5" s="374">
        <v>129</v>
      </c>
      <c r="D5" s="374">
        <v>54</v>
      </c>
      <c r="E5" s="375">
        <v>833688</v>
      </c>
    </row>
    <row r="6" spans="1:5" x14ac:dyDescent="0.15">
      <c r="A6" s="373" t="s">
        <v>731</v>
      </c>
      <c r="B6" s="374">
        <v>129</v>
      </c>
      <c r="C6" s="374">
        <v>123</v>
      </c>
      <c r="D6" s="374">
        <v>6</v>
      </c>
      <c r="E6" s="375">
        <v>762434</v>
      </c>
    </row>
    <row r="7" spans="1:5" x14ac:dyDescent="0.15">
      <c r="A7" s="373" t="s">
        <v>34</v>
      </c>
      <c r="B7" s="374">
        <v>2111</v>
      </c>
      <c r="C7" s="374">
        <v>300</v>
      </c>
      <c r="D7" s="374">
        <v>1811</v>
      </c>
      <c r="E7" s="375">
        <v>888110</v>
      </c>
    </row>
    <row r="8" spans="1:5" x14ac:dyDescent="0.15">
      <c r="A8" s="373" t="s">
        <v>33</v>
      </c>
      <c r="B8" s="374">
        <v>212</v>
      </c>
      <c r="C8" s="374">
        <v>198</v>
      </c>
      <c r="D8" s="374">
        <v>14</v>
      </c>
      <c r="E8" s="375">
        <v>1059501</v>
      </c>
    </row>
    <row r="9" spans="1:5" x14ac:dyDescent="0.15">
      <c r="A9" s="373" t="s">
        <v>32</v>
      </c>
      <c r="B9" s="374">
        <v>1342</v>
      </c>
      <c r="C9" s="374">
        <v>1278</v>
      </c>
      <c r="D9" s="374">
        <v>64</v>
      </c>
      <c r="E9" s="375">
        <v>1039019</v>
      </c>
    </row>
    <row r="10" spans="1:5" x14ac:dyDescent="0.15">
      <c r="A10" s="373" t="s">
        <v>743</v>
      </c>
      <c r="B10" s="374">
        <v>1182</v>
      </c>
      <c r="C10" s="374">
        <v>1087</v>
      </c>
      <c r="D10" s="374">
        <v>95</v>
      </c>
      <c r="E10" s="375">
        <v>1036451</v>
      </c>
    </row>
    <row r="11" spans="1:5" x14ac:dyDescent="0.15">
      <c r="A11" s="373" t="s">
        <v>30</v>
      </c>
      <c r="B11" s="374">
        <v>27851</v>
      </c>
      <c r="C11" s="374">
        <v>5887</v>
      </c>
      <c r="D11" s="374">
        <v>21964</v>
      </c>
      <c r="E11" s="375">
        <v>940334</v>
      </c>
    </row>
    <row r="12" spans="1:5" x14ac:dyDescent="0.15">
      <c r="A12" s="373" t="s">
        <v>733</v>
      </c>
      <c r="B12" s="374">
        <v>416</v>
      </c>
      <c r="C12" s="374">
        <v>29</v>
      </c>
      <c r="D12" s="374">
        <v>387</v>
      </c>
      <c r="E12" s="375">
        <v>700404</v>
      </c>
    </row>
    <row r="13" spans="1:5" x14ac:dyDescent="0.15">
      <c r="A13" s="373" t="s">
        <v>744</v>
      </c>
      <c r="B13" s="374">
        <v>16229</v>
      </c>
      <c r="C13" s="374">
        <v>1452</v>
      </c>
      <c r="D13" s="374">
        <v>14777</v>
      </c>
      <c r="E13" s="375">
        <v>1162611</v>
      </c>
    </row>
    <row r="15" spans="1:5" x14ac:dyDescent="0.15">
      <c r="A15" s="1773" t="s">
        <v>1856</v>
      </c>
    </row>
    <row r="16" spans="1:5" x14ac:dyDescent="0.15">
      <c r="A16" s="46" t="s">
        <v>745</v>
      </c>
    </row>
    <row r="17" spans="1:1" x14ac:dyDescent="0.15">
      <c r="A17" s="67" t="s">
        <v>746</v>
      </c>
    </row>
    <row r="18" spans="1:1" x14ac:dyDescent="0.15">
      <c r="A18" s="46" t="s">
        <v>747</v>
      </c>
    </row>
    <row r="20" spans="1:1" x14ac:dyDescent="0.15">
      <c r="A20" s="367" t="s">
        <v>118</v>
      </c>
    </row>
  </sheetData>
  <hyperlinks>
    <hyperlink ref="A20" location="Índice!A1" display="VOLVER AL ÍNDICE"/>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A23" sqref="A23"/>
    </sheetView>
  </sheetViews>
  <sheetFormatPr baseColWidth="10" defaultColWidth="8.85546875" defaultRowHeight="10.5" x14ac:dyDescent="0.15"/>
  <cols>
    <col min="1" max="1" width="16.85546875" style="3" customWidth="1"/>
    <col min="2" max="5" width="17.5703125" style="3" customWidth="1"/>
    <col min="6" max="6" width="24.42578125" style="3" bestFit="1" customWidth="1"/>
    <col min="7" max="12" width="8.85546875" style="3"/>
    <col min="13" max="16" width="11.42578125" style="3" bestFit="1" customWidth="1"/>
    <col min="17" max="16384" width="8.85546875" style="3"/>
  </cols>
  <sheetData>
    <row r="1" spans="1:5" x14ac:dyDescent="0.15">
      <c r="A1" s="6" t="s">
        <v>748</v>
      </c>
      <c r="B1" s="126"/>
      <c r="C1" s="126"/>
      <c r="D1" s="126"/>
      <c r="E1" s="126"/>
    </row>
    <row r="2" spans="1:5" x14ac:dyDescent="0.15">
      <c r="A2" s="126"/>
      <c r="B2" s="126"/>
      <c r="C2" s="126"/>
      <c r="D2" s="126"/>
      <c r="E2" s="126"/>
    </row>
    <row r="3" spans="1:5" ht="31.5" x14ac:dyDescent="0.15">
      <c r="A3" s="1771" t="s">
        <v>749</v>
      </c>
      <c r="B3" s="1777" t="s">
        <v>739</v>
      </c>
      <c r="C3" s="1771" t="s">
        <v>740</v>
      </c>
      <c r="D3" s="1777" t="s">
        <v>741</v>
      </c>
      <c r="E3" s="1771" t="s">
        <v>750</v>
      </c>
    </row>
    <row r="4" spans="1:5" x14ac:dyDescent="0.15">
      <c r="A4" s="370" t="s">
        <v>50</v>
      </c>
      <c r="B4" s="371">
        <v>49655</v>
      </c>
      <c r="C4" s="371">
        <v>10483</v>
      </c>
      <c r="D4" s="371">
        <v>39172</v>
      </c>
      <c r="E4" s="371">
        <v>998507</v>
      </c>
    </row>
    <row r="5" spans="1:5" x14ac:dyDescent="0.15">
      <c r="A5" s="373" t="s">
        <v>87</v>
      </c>
      <c r="B5" s="374">
        <v>328</v>
      </c>
      <c r="C5" s="374">
        <v>81</v>
      </c>
      <c r="D5" s="374">
        <v>247</v>
      </c>
      <c r="E5" s="374">
        <v>889438</v>
      </c>
    </row>
    <row r="6" spans="1:5" x14ac:dyDescent="0.15">
      <c r="A6" s="373" t="s">
        <v>88</v>
      </c>
      <c r="B6" s="374">
        <v>466</v>
      </c>
      <c r="C6" s="374">
        <v>30</v>
      </c>
      <c r="D6" s="374">
        <v>436</v>
      </c>
      <c r="E6" s="374">
        <v>920177</v>
      </c>
    </row>
    <row r="7" spans="1:5" x14ac:dyDescent="0.15">
      <c r="A7" s="373" t="s">
        <v>89</v>
      </c>
      <c r="B7" s="374">
        <v>988</v>
      </c>
      <c r="C7" s="374">
        <v>189</v>
      </c>
      <c r="D7" s="374">
        <v>799</v>
      </c>
      <c r="E7" s="374">
        <v>993896</v>
      </c>
    </row>
    <row r="8" spans="1:5" x14ac:dyDescent="0.15">
      <c r="A8" s="373" t="s">
        <v>90</v>
      </c>
      <c r="B8" s="374">
        <v>397</v>
      </c>
      <c r="C8" s="374">
        <v>79</v>
      </c>
      <c r="D8" s="374">
        <v>318</v>
      </c>
      <c r="E8" s="374">
        <v>963035</v>
      </c>
    </row>
    <row r="9" spans="1:5" x14ac:dyDescent="0.15">
      <c r="A9" s="373" t="s">
        <v>91</v>
      </c>
      <c r="B9" s="374">
        <v>1158</v>
      </c>
      <c r="C9" s="374">
        <v>233</v>
      </c>
      <c r="D9" s="374">
        <v>925</v>
      </c>
      <c r="E9" s="374">
        <v>967587</v>
      </c>
    </row>
    <row r="10" spans="1:5" x14ac:dyDescent="0.15">
      <c r="A10" s="373" t="s">
        <v>92</v>
      </c>
      <c r="B10" s="374">
        <v>4509</v>
      </c>
      <c r="C10" s="374">
        <v>749</v>
      </c>
      <c r="D10" s="374">
        <v>3760</v>
      </c>
      <c r="E10" s="374">
        <v>944521</v>
      </c>
    </row>
    <row r="11" spans="1:5" x14ac:dyDescent="0.15">
      <c r="A11" s="373" t="s">
        <v>93</v>
      </c>
      <c r="B11" s="374">
        <v>31160</v>
      </c>
      <c r="C11" s="374">
        <v>6837</v>
      </c>
      <c r="D11" s="374">
        <v>24323</v>
      </c>
      <c r="E11" s="374">
        <v>1024775</v>
      </c>
    </row>
    <row r="12" spans="1:5" x14ac:dyDescent="0.15">
      <c r="A12" s="373" t="s">
        <v>94</v>
      </c>
      <c r="B12" s="374">
        <v>1291</v>
      </c>
      <c r="C12" s="374">
        <v>296</v>
      </c>
      <c r="D12" s="374">
        <v>995</v>
      </c>
      <c r="E12" s="374">
        <v>838603</v>
      </c>
    </row>
    <row r="13" spans="1:5" x14ac:dyDescent="0.15">
      <c r="A13" s="373" t="s">
        <v>95</v>
      </c>
      <c r="B13" s="374">
        <v>1532</v>
      </c>
      <c r="C13" s="374">
        <v>359</v>
      </c>
      <c r="D13" s="374">
        <v>1173</v>
      </c>
      <c r="E13" s="374">
        <v>780642</v>
      </c>
    </row>
    <row r="14" spans="1:5" x14ac:dyDescent="0.15">
      <c r="A14" s="373" t="s">
        <v>96</v>
      </c>
      <c r="B14" s="374">
        <v>529</v>
      </c>
      <c r="C14" s="374">
        <v>134</v>
      </c>
      <c r="D14" s="374">
        <v>395</v>
      </c>
      <c r="E14" s="374">
        <v>813218</v>
      </c>
    </row>
    <row r="15" spans="1:5" x14ac:dyDescent="0.15">
      <c r="A15" s="373" t="s">
        <v>97</v>
      </c>
      <c r="B15" s="374">
        <v>2553</v>
      </c>
      <c r="C15" s="374">
        <v>505</v>
      </c>
      <c r="D15" s="374">
        <v>2048</v>
      </c>
      <c r="E15" s="374">
        <v>918779</v>
      </c>
    </row>
    <row r="16" spans="1:5" x14ac:dyDescent="0.15">
      <c r="A16" s="373" t="s">
        <v>751</v>
      </c>
      <c r="B16" s="374">
        <v>1571</v>
      </c>
      <c r="C16" s="374">
        <v>340</v>
      </c>
      <c r="D16" s="374">
        <v>1231</v>
      </c>
      <c r="E16" s="374">
        <v>913154</v>
      </c>
    </row>
    <row r="17" spans="1:5" x14ac:dyDescent="0.15">
      <c r="A17" s="373" t="s">
        <v>99</v>
      </c>
      <c r="B17" s="374">
        <v>750</v>
      </c>
      <c r="C17" s="374">
        <v>119</v>
      </c>
      <c r="D17" s="374">
        <v>631</v>
      </c>
      <c r="E17" s="374">
        <v>878817</v>
      </c>
    </row>
    <row r="18" spans="1:5" x14ac:dyDescent="0.15">
      <c r="A18" s="373" t="s">
        <v>100</v>
      </c>
      <c r="B18" s="374">
        <v>1507</v>
      </c>
      <c r="C18" s="374">
        <v>397</v>
      </c>
      <c r="D18" s="374">
        <v>1110</v>
      </c>
      <c r="E18" s="374">
        <v>887179</v>
      </c>
    </row>
    <row r="19" spans="1:5" x14ac:dyDescent="0.15">
      <c r="A19" s="373" t="s">
        <v>101</v>
      </c>
      <c r="B19" s="374">
        <v>89</v>
      </c>
      <c r="C19" s="374">
        <v>44</v>
      </c>
      <c r="D19" s="374">
        <v>45</v>
      </c>
      <c r="E19" s="374">
        <v>872537</v>
      </c>
    </row>
    <row r="20" spans="1:5" x14ac:dyDescent="0.15">
      <c r="A20" s="373" t="s">
        <v>102</v>
      </c>
      <c r="B20" s="374">
        <v>372</v>
      </c>
      <c r="C20" s="374">
        <v>91</v>
      </c>
      <c r="D20" s="374">
        <v>281</v>
      </c>
      <c r="E20" s="374">
        <v>879112</v>
      </c>
    </row>
    <row r="21" spans="1:5" x14ac:dyDescent="0.15">
      <c r="A21" s="373" t="s">
        <v>752</v>
      </c>
      <c r="B21" s="374">
        <v>455</v>
      </c>
      <c r="C21" s="374">
        <v>0</v>
      </c>
      <c r="D21" s="374">
        <v>455</v>
      </c>
      <c r="E21" s="374">
        <v>862487</v>
      </c>
    </row>
    <row r="23" spans="1:5" x14ac:dyDescent="0.15">
      <c r="A23" s="1778" t="s">
        <v>1857</v>
      </c>
    </row>
    <row r="24" spans="1:5" x14ac:dyDescent="0.15">
      <c r="A24" s="67" t="s">
        <v>753</v>
      </c>
    </row>
    <row r="25" spans="1:5" x14ac:dyDescent="0.15">
      <c r="A25" s="67" t="s">
        <v>754</v>
      </c>
    </row>
    <row r="26" spans="1:5" x14ac:dyDescent="0.15">
      <c r="A26" s="67" t="s">
        <v>755</v>
      </c>
    </row>
    <row r="27" spans="1:5" x14ac:dyDescent="0.15">
      <c r="A27" s="46" t="s">
        <v>747</v>
      </c>
    </row>
    <row r="29" spans="1:5" x14ac:dyDescent="0.15">
      <c r="A29" s="367" t="s">
        <v>118</v>
      </c>
    </row>
    <row r="52" ht="15.75" customHeight="1" x14ac:dyDescent="0.15"/>
  </sheetData>
  <hyperlinks>
    <hyperlink ref="A29" location="Índice!A1" display="VOLVER AL ÍNDIC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zoomScaleNormal="100" workbookViewId="0">
      <selection sqref="A1:XFD1048576"/>
    </sheetView>
  </sheetViews>
  <sheetFormatPr baseColWidth="10" defaultColWidth="11.42578125" defaultRowHeight="10.5" x14ac:dyDescent="0.15"/>
  <cols>
    <col min="1" max="1" width="55.28515625" style="8" customWidth="1"/>
    <col min="2" max="3" width="28.5703125" style="8" customWidth="1"/>
    <col min="4" max="16384" width="11.42578125" style="8"/>
  </cols>
  <sheetData>
    <row r="1" spans="1:3" ht="15" customHeight="1" x14ac:dyDescent="0.15">
      <c r="A1" s="6" t="s">
        <v>173</v>
      </c>
      <c r="B1" s="6"/>
      <c r="C1" s="6"/>
    </row>
    <row r="3" spans="1:3" ht="11.25" customHeight="1" x14ac:dyDescent="0.15">
      <c r="A3" s="122" t="s">
        <v>47</v>
      </c>
      <c r="B3" s="123" t="s">
        <v>174</v>
      </c>
      <c r="C3" s="66"/>
    </row>
    <row r="4" spans="1:3" ht="22.5" customHeight="1" x14ac:dyDescent="0.15">
      <c r="A4" s="35"/>
      <c r="B4" s="133" t="s">
        <v>63</v>
      </c>
      <c r="C4" s="36" t="s">
        <v>64</v>
      </c>
    </row>
    <row r="5" spans="1:3" ht="11.25" customHeight="1" x14ac:dyDescent="0.15">
      <c r="A5" s="111" t="s">
        <v>50</v>
      </c>
      <c r="B5" s="134">
        <v>1782981299357.2048</v>
      </c>
      <c r="C5" s="112">
        <v>104893944810.20258</v>
      </c>
    </row>
    <row r="6" spans="1:3" ht="11.25" customHeight="1" x14ac:dyDescent="0.15">
      <c r="A6" s="11" t="s">
        <v>30</v>
      </c>
      <c r="B6" s="62">
        <v>21622616099.854607</v>
      </c>
      <c r="C6" s="62">
        <v>11793545602.127001</v>
      </c>
    </row>
    <row r="7" spans="1:3" ht="11.25" customHeight="1" x14ac:dyDescent="0.15">
      <c r="A7" s="74" t="s">
        <v>51</v>
      </c>
      <c r="B7" s="135">
        <v>31953517.686400007</v>
      </c>
      <c r="C7" s="135">
        <v>225357732.20000002</v>
      </c>
    </row>
    <row r="8" spans="1:3" ht="11.25" customHeight="1" x14ac:dyDescent="0.15">
      <c r="A8" s="74" t="s">
        <v>52</v>
      </c>
      <c r="B8" s="135">
        <v>2655986823.5093002</v>
      </c>
      <c r="C8" s="135">
        <v>1024846694.2390001</v>
      </c>
    </row>
    <row r="9" spans="1:3" ht="11.25" customHeight="1" x14ac:dyDescent="0.15">
      <c r="A9" s="74" t="s">
        <v>53</v>
      </c>
      <c r="B9" s="135">
        <v>18934675758.658905</v>
      </c>
      <c r="C9" s="135">
        <v>10543341175.688002</v>
      </c>
    </row>
    <row r="10" spans="1:3" ht="11.25" customHeight="1" x14ac:dyDescent="0.15">
      <c r="A10" s="11" t="s">
        <v>31</v>
      </c>
      <c r="B10" s="62">
        <v>83013147.241500005</v>
      </c>
      <c r="C10" s="62">
        <v>36593807.335000001</v>
      </c>
    </row>
    <row r="11" spans="1:3" ht="11.25" customHeight="1" x14ac:dyDescent="0.15">
      <c r="A11" s="74" t="s">
        <v>54</v>
      </c>
      <c r="B11" s="135">
        <v>83013147.241500005</v>
      </c>
      <c r="C11" s="135">
        <v>36593807.335000001</v>
      </c>
    </row>
    <row r="12" spans="1:3" ht="11.25" customHeight="1" x14ac:dyDescent="0.15">
      <c r="A12" s="6" t="s">
        <v>32</v>
      </c>
      <c r="B12" s="136">
        <v>329246035114.52509</v>
      </c>
      <c r="C12" s="136">
        <v>11427043741.897989</v>
      </c>
    </row>
    <row r="13" spans="1:3" ht="11.25" customHeight="1" x14ac:dyDescent="0.15">
      <c r="A13" s="74" t="s">
        <v>55</v>
      </c>
      <c r="B13" s="135">
        <v>14773387877.888403</v>
      </c>
      <c r="C13" s="135">
        <v>348401431.44739997</v>
      </c>
    </row>
    <row r="14" spans="1:3" ht="11.25" customHeight="1" x14ac:dyDescent="0.15">
      <c r="A14" s="74" t="s">
        <v>56</v>
      </c>
      <c r="B14" s="135">
        <v>314472647236.63666</v>
      </c>
      <c r="C14" s="135">
        <v>11078642310.450592</v>
      </c>
    </row>
    <row r="15" spans="1:3" ht="11.25" customHeight="1" x14ac:dyDescent="0.15">
      <c r="A15" s="11" t="s">
        <v>33</v>
      </c>
      <c r="B15" s="62">
        <v>186054971978.33707</v>
      </c>
      <c r="C15" s="62">
        <v>6521491529.2917004</v>
      </c>
    </row>
    <row r="16" spans="1:3" ht="11.25" customHeight="1" x14ac:dyDescent="0.15">
      <c r="A16" s="74" t="s">
        <v>57</v>
      </c>
      <c r="B16" s="135">
        <v>186054971978.33707</v>
      </c>
      <c r="C16" s="135">
        <v>6521491529.2917004</v>
      </c>
    </row>
    <row r="17" spans="1:3" ht="11.25" customHeight="1" x14ac:dyDescent="0.15">
      <c r="A17" s="11" t="s">
        <v>34</v>
      </c>
      <c r="B17" s="62">
        <v>60407032392.178322</v>
      </c>
      <c r="C17" s="62">
        <v>4339573787.6706009</v>
      </c>
    </row>
    <row r="18" spans="1:3" ht="11.25" customHeight="1" x14ac:dyDescent="0.15">
      <c r="A18" s="74" t="s">
        <v>34</v>
      </c>
      <c r="B18" s="135">
        <v>28485454266.184681</v>
      </c>
      <c r="C18" s="135">
        <v>3303606761.4411011</v>
      </c>
    </row>
    <row r="19" spans="1:3" ht="11.25" customHeight="1" x14ac:dyDescent="0.15">
      <c r="A19" s="74" t="s">
        <v>58</v>
      </c>
      <c r="B19" s="135">
        <v>31921578125.993595</v>
      </c>
      <c r="C19" s="135">
        <v>1035967026.2294995</v>
      </c>
    </row>
    <row r="20" spans="1:3" ht="11.25" customHeight="1" x14ac:dyDescent="0.15">
      <c r="A20" s="11" t="s">
        <v>35</v>
      </c>
      <c r="B20" s="62">
        <v>204222808952.82822</v>
      </c>
      <c r="C20" s="62">
        <v>37700485274.010086</v>
      </c>
    </row>
    <row r="21" spans="1:3" ht="11.25" customHeight="1" x14ac:dyDescent="0.15">
      <c r="A21" s="74" t="s">
        <v>35</v>
      </c>
      <c r="B21" s="135">
        <v>204222808952.82822</v>
      </c>
      <c r="C21" s="135">
        <v>37700485274.010086</v>
      </c>
    </row>
    <row r="22" spans="1:3" ht="11.25" customHeight="1" x14ac:dyDescent="0.15">
      <c r="A22" s="11" t="s">
        <v>36</v>
      </c>
      <c r="B22" s="62">
        <v>307296233346.68732</v>
      </c>
      <c r="C22" s="62">
        <v>15504799412.907106</v>
      </c>
    </row>
    <row r="23" spans="1:3" ht="11.25" customHeight="1" x14ac:dyDescent="0.15">
      <c r="A23" s="74" t="s">
        <v>59</v>
      </c>
      <c r="B23" s="135">
        <v>307296233346.68732</v>
      </c>
      <c r="C23" s="135">
        <v>15504799412.907106</v>
      </c>
    </row>
    <row r="24" spans="1:3" ht="11.25" customHeight="1" x14ac:dyDescent="0.15">
      <c r="A24" s="11" t="s">
        <v>37</v>
      </c>
      <c r="B24" s="62">
        <v>650241906371.44922</v>
      </c>
      <c r="C24" s="62">
        <v>16387690171.372499</v>
      </c>
    </row>
    <row r="25" spans="1:3" ht="11.25" customHeight="1" x14ac:dyDescent="0.15">
      <c r="A25" s="74" t="s">
        <v>60</v>
      </c>
      <c r="B25" s="135">
        <v>98798868867.855148</v>
      </c>
      <c r="C25" s="135">
        <v>2934512371.3453007</v>
      </c>
    </row>
    <row r="26" spans="1:3" ht="11.25" customHeight="1" x14ac:dyDescent="0.15">
      <c r="A26" s="74" t="s">
        <v>61</v>
      </c>
      <c r="B26" s="135">
        <v>463470227210.22925</v>
      </c>
      <c r="C26" s="135">
        <v>13104811706.6681</v>
      </c>
    </row>
    <row r="27" spans="1:3" ht="11.25" customHeight="1" x14ac:dyDescent="0.15">
      <c r="A27" s="74" t="s">
        <v>62</v>
      </c>
      <c r="B27" s="135">
        <v>87972810293.365509</v>
      </c>
      <c r="C27" s="135">
        <v>348366093.35909998</v>
      </c>
    </row>
    <row r="28" spans="1:3" ht="11.25" customHeight="1" x14ac:dyDescent="0.15">
      <c r="A28" s="11" t="s">
        <v>38</v>
      </c>
      <c r="B28" s="62">
        <v>23806681954.100693</v>
      </c>
      <c r="C28" s="62">
        <v>1182721483.5904</v>
      </c>
    </row>
    <row r="29" spans="1:3" ht="11.25" customHeight="1" x14ac:dyDescent="0.15">
      <c r="A29" s="74" t="s">
        <v>38</v>
      </c>
      <c r="B29" s="135">
        <v>23806681954.100693</v>
      </c>
      <c r="C29" s="135">
        <v>1182721483.5904</v>
      </c>
    </row>
    <row r="30" spans="1:3" x14ac:dyDescent="0.15">
      <c r="A30" s="74"/>
      <c r="B30" s="74"/>
      <c r="C30" s="74"/>
    </row>
    <row r="31" spans="1:3" ht="11.25" customHeight="1" x14ac:dyDescent="0.15">
      <c r="A31" s="11" t="s">
        <v>119</v>
      </c>
      <c r="B31" s="11"/>
      <c r="C31" s="11"/>
    </row>
    <row r="32" spans="1:3" ht="11.25" customHeight="1" x14ac:dyDescent="0.15">
      <c r="A32" s="8" t="s">
        <v>171</v>
      </c>
    </row>
    <row r="33" spans="1:3" ht="11.25" customHeight="1" x14ac:dyDescent="0.15">
      <c r="A33" s="8" t="s">
        <v>172</v>
      </c>
    </row>
    <row r="34" spans="1:3" ht="11.25" customHeight="1" x14ac:dyDescent="0.15">
      <c r="A34" s="78" t="s">
        <v>43</v>
      </c>
      <c r="B34" s="78"/>
      <c r="C34" s="78"/>
    </row>
    <row r="35" spans="1:3" ht="11.25" customHeight="1" x14ac:dyDescent="0.15">
      <c r="A35" s="75" t="s">
        <v>45</v>
      </c>
      <c r="B35" s="75"/>
      <c r="C35" s="75"/>
    </row>
    <row r="37" spans="1:3" x14ac:dyDescent="0.15">
      <c r="A37" s="23" t="s">
        <v>118</v>
      </c>
    </row>
  </sheetData>
  <hyperlinks>
    <hyperlink ref="A37" location="Índice!A1" display="VOLVER AL ÍNDICE"/>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A15" sqref="A15"/>
    </sheetView>
  </sheetViews>
  <sheetFormatPr baseColWidth="10" defaultColWidth="8.85546875" defaultRowHeight="10.5" x14ac:dyDescent="0.15"/>
  <cols>
    <col min="1" max="1" width="32.85546875" style="3" bestFit="1" customWidth="1"/>
    <col min="2" max="2" width="19.140625" style="3" bestFit="1" customWidth="1"/>
    <col min="3" max="4" width="19.42578125" style="3" customWidth="1"/>
    <col min="5" max="10" width="8.85546875" style="3"/>
    <col min="11" max="13" width="11.42578125" style="3" bestFit="1" customWidth="1"/>
    <col min="14" max="16384" width="8.85546875" style="3"/>
  </cols>
  <sheetData>
    <row r="1" spans="1:14" ht="12.75" customHeight="1" x14ac:dyDescent="0.15">
      <c r="A1" s="67" t="s">
        <v>756</v>
      </c>
      <c r="B1" s="376"/>
      <c r="C1" s="376"/>
      <c r="D1" s="376"/>
    </row>
    <row r="2" spans="1:14" x14ac:dyDescent="0.15">
      <c r="A2" s="126"/>
      <c r="B2" s="126"/>
      <c r="C2" s="126"/>
      <c r="D2" s="126"/>
    </row>
    <row r="3" spans="1:14" ht="31.5" x14ac:dyDescent="0.15">
      <c r="A3" s="1779" t="s">
        <v>47</v>
      </c>
      <c r="B3" s="1780" t="s">
        <v>739</v>
      </c>
      <c r="C3" s="1780" t="s">
        <v>757</v>
      </c>
      <c r="D3" s="1780" t="s">
        <v>758</v>
      </c>
    </row>
    <row r="4" spans="1:14" x14ac:dyDescent="0.15">
      <c r="A4" s="370" t="s">
        <v>574</v>
      </c>
      <c r="B4" s="371">
        <v>49655</v>
      </c>
      <c r="C4" s="371">
        <v>1064203</v>
      </c>
      <c r="D4" s="371">
        <v>908961</v>
      </c>
    </row>
    <row r="5" spans="1:14" x14ac:dyDescent="0.15">
      <c r="A5" s="373" t="s">
        <v>38</v>
      </c>
      <c r="B5" s="374">
        <v>183</v>
      </c>
      <c r="C5" s="374">
        <v>794452</v>
      </c>
      <c r="D5" s="374">
        <v>889131</v>
      </c>
    </row>
    <row r="6" spans="1:14" x14ac:dyDescent="0.15">
      <c r="A6" s="373" t="s">
        <v>731</v>
      </c>
      <c r="B6" s="374">
        <v>129</v>
      </c>
      <c r="C6" s="374">
        <v>833283</v>
      </c>
      <c r="D6" s="374">
        <v>701809</v>
      </c>
    </row>
    <row r="7" spans="1:14" x14ac:dyDescent="0.15">
      <c r="A7" s="373" t="s">
        <v>34</v>
      </c>
      <c r="B7" s="374">
        <v>2111</v>
      </c>
      <c r="C7" s="374">
        <v>942438</v>
      </c>
      <c r="D7" s="374">
        <v>812958</v>
      </c>
    </row>
    <row r="8" spans="1:14" x14ac:dyDescent="0.15">
      <c r="A8" s="373" t="s">
        <v>33</v>
      </c>
      <c r="B8" s="374">
        <v>212</v>
      </c>
      <c r="C8" s="374">
        <v>1042837</v>
      </c>
      <c r="D8" s="374">
        <v>1100075</v>
      </c>
    </row>
    <row r="9" spans="1:14" x14ac:dyDescent="0.15">
      <c r="A9" s="373" t="s">
        <v>32</v>
      </c>
      <c r="B9" s="374">
        <v>1342</v>
      </c>
      <c r="C9" s="374">
        <v>1081598</v>
      </c>
      <c r="D9" s="374">
        <v>958528</v>
      </c>
    </row>
    <row r="10" spans="1:14" x14ac:dyDescent="0.15">
      <c r="A10" s="373" t="s">
        <v>743</v>
      </c>
      <c r="B10" s="374">
        <v>1182</v>
      </c>
      <c r="C10" s="374">
        <v>1100818</v>
      </c>
      <c r="D10" s="374">
        <v>933499</v>
      </c>
    </row>
    <row r="11" spans="1:14" x14ac:dyDescent="0.15">
      <c r="A11" s="373" t="s">
        <v>30</v>
      </c>
      <c r="B11" s="374">
        <v>27851</v>
      </c>
      <c r="C11" s="374">
        <v>1013031</v>
      </c>
      <c r="D11" s="374">
        <v>846311</v>
      </c>
    </row>
    <row r="12" spans="1:14" x14ac:dyDescent="0.15">
      <c r="A12" s="373" t="s">
        <v>733</v>
      </c>
      <c r="B12" s="374">
        <v>416</v>
      </c>
      <c r="C12" s="374">
        <v>733470</v>
      </c>
      <c r="D12" s="374">
        <v>694759</v>
      </c>
    </row>
    <row r="13" spans="1:14" x14ac:dyDescent="0.15">
      <c r="A13" s="373" t="s">
        <v>744</v>
      </c>
      <c r="B13" s="374">
        <v>16229</v>
      </c>
      <c r="C13" s="374">
        <v>1219365</v>
      </c>
      <c r="D13" s="374">
        <v>1105656</v>
      </c>
    </row>
    <row r="15" spans="1:14" s="377" customFormat="1" x14ac:dyDescent="0.15">
      <c r="A15" s="1778" t="s">
        <v>1856</v>
      </c>
      <c r="F15" s="3"/>
      <c r="G15" s="3"/>
      <c r="H15" s="3"/>
      <c r="I15" s="3"/>
      <c r="J15" s="3"/>
      <c r="K15" s="3"/>
      <c r="L15" s="3"/>
      <c r="M15" s="3"/>
      <c r="N15" s="3"/>
    </row>
    <row r="16" spans="1:14" x14ac:dyDescent="0.15">
      <c r="A16" s="67" t="s">
        <v>753</v>
      </c>
    </row>
    <row r="17" spans="1:1" x14ac:dyDescent="0.15">
      <c r="A17" s="67" t="s">
        <v>759</v>
      </c>
    </row>
    <row r="18" spans="1:1" x14ac:dyDescent="0.15">
      <c r="A18" s="46" t="s">
        <v>747</v>
      </c>
    </row>
    <row r="20" spans="1:1" x14ac:dyDescent="0.15">
      <c r="A20" s="367" t="s">
        <v>118</v>
      </c>
    </row>
  </sheetData>
  <hyperlinks>
    <hyperlink ref="A20" location="Índice!A1" display="VOLVER AL ÍNDICE"/>
  </hyperlink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0" sqref="A10"/>
    </sheetView>
  </sheetViews>
  <sheetFormatPr baseColWidth="10" defaultColWidth="11.42578125" defaultRowHeight="10.5" x14ac:dyDescent="0.15"/>
  <cols>
    <col min="1" max="1" width="11.5703125" style="3" bestFit="1" customWidth="1"/>
    <col min="2" max="2" width="14.140625" style="3" bestFit="1" customWidth="1"/>
    <col min="3" max="3" width="5.7109375" style="3" customWidth="1"/>
    <col min="4" max="4" width="12" style="3" bestFit="1" customWidth="1"/>
    <col min="5" max="5" width="5.7109375" style="3" customWidth="1"/>
    <col min="6" max="6" width="17.140625" style="3" customWidth="1"/>
    <col min="7" max="7" width="5.7109375" style="3" customWidth="1"/>
    <col min="8" max="16384" width="11.42578125" style="3"/>
  </cols>
  <sheetData>
    <row r="1" spans="1:7" ht="11.25" customHeight="1" x14ac:dyDescent="0.15">
      <c r="A1" s="378" t="s">
        <v>760</v>
      </c>
      <c r="B1" s="358"/>
      <c r="C1" s="358"/>
      <c r="D1" s="358"/>
      <c r="E1" s="358"/>
      <c r="F1" s="358"/>
    </row>
    <row r="2" spans="1:7" ht="8.25" customHeight="1" x14ac:dyDescent="0.15">
      <c r="A2" s="359"/>
      <c r="B2" s="359"/>
      <c r="C2" s="359"/>
      <c r="D2" s="359"/>
      <c r="E2" s="359"/>
      <c r="F2" s="359"/>
    </row>
    <row r="3" spans="1:7" ht="31.5" x14ac:dyDescent="0.15">
      <c r="A3" s="1770" t="s">
        <v>761</v>
      </c>
      <c r="B3" s="1781" t="s">
        <v>762</v>
      </c>
      <c r="C3" s="1781" t="s">
        <v>763</v>
      </c>
      <c r="D3" s="1772" t="s">
        <v>764</v>
      </c>
      <c r="E3" s="1781" t="s">
        <v>763</v>
      </c>
      <c r="F3" s="1782" t="s">
        <v>765</v>
      </c>
      <c r="G3" s="1781" t="s">
        <v>763</v>
      </c>
    </row>
    <row r="4" spans="1:7" ht="10.5" customHeight="1" x14ac:dyDescent="0.15">
      <c r="A4" s="242">
        <v>2018</v>
      </c>
      <c r="B4" s="379">
        <v>8783603.3000000007</v>
      </c>
      <c r="C4" s="379"/>
      <c r="D4" s="379">
        <v>158564.79999999999</v>
      </c>
      <c r="E4" s="379"/>
      <c r="F4" s="380">
        <v>1.8052363544241574E-2</v>
      </c>
    </row>
    <row r="5" spans="1:7" ht="10.5" customHeight="1" x14ac:dyDescent="0.15">
      <c r="A5" s="242">
        <v>2019</v>
      </c>
      <c r="B5" s="379">
        <v>8975909.9000000004</v>
      </c>
      <c r="C5" s="379"/>
      <c r="D5" s="379">
        <v>159131.5</v>
      </c>
      <c r="E5" s="379"/>
      <c r="F5" s="380">
        <v>1.7728731880430306E-2</v>
      </c>
    </row>
    <row r="6" spans="1:7" ht="10.5" customHeight="1" x14ac:dyDescent="0.15">
      <c r="A6" s="242">
        <v>2020</v>
      </c>
      <c r="B6" s="379">
        <v>7922464.0999999996</v>
      </c>
      <c r="C6" s="379"/>
      <c r="D6" s="379">
        <v>136314.20000000001</v>
      </c>
      <c r="E6" s="379"/>
      <c r="F6" s="380">
        <v>1.7206035682761883E-2</v>
      </c>
    </row>
    <row r="7" spans="1:7" ht="10.5" customHeight="1" x14ac:dyDescent="0.15">
      <c r="A7" s="242">
        <v>2021</v>
      </c>
      <c r="B7" s="379">
        <v>8313958.2000000002</v>
      </c>
      <c r="C7" s="379"/>
      <c r="D7" s="379">
        <v>139694.79999999999</v>
      </c>
      <c r="E7" s="379"/>
      <c r="F7" s="380">
        <v>1.6802441946364367E-2</v>
      </c>
    </row>
    <row r="8" spans="1:7" ht="10.5" customHeight="1" x14ac:dyDescent="0.15">
      <c r="A8" s="242">
        <v>2022</v>
      </c>
      <c r="B8" s="379">
        <v>8862696.1999999993</v>
      </c>
      <c r="C8" s="379"/>
      <c r="D8" s="379">
        <v>142892.70000000001</v>
      </c>
      <c r="E8" s="379"/>
      <c r="F8" s="380">
        <v>1.6122937848191167E-2</v>
      </c>
    </row>
    <row r="9" spans="1:7" ht="13.5" customHeight="1" x14ac:dyDescent="0.15"/>
    <row r="10" spans="1:7" ht="10.5" customHeight="1" x14ac:dyDescent="0.15">
      <c r="A10" s="180" t="s">
        <v>1858</v>
      </c>
    </row>
    <row r="11" spans="1:7" ht="10.5" customHeight="1" x14ac:dyDescent="0.15">
      <c r="A11" s="64" t="s">
        <v>766</v>
      </c>
    </row>
    <row r="12" spans="1:7" ht="10.5" customHeight="1" x14ac:dyDescent="0.15">
      <c r="A12" s="64" t="s">
        <v>767</v>
      </c>
    </row>
    <row r="13" spans="1:7" ht="10.5" customHeight="1" x14ac:dyDescent="0.15">
      <c r="A13" s="64" t="s">
        <v>768</v>
      </c>
    </row>
    <row r="15" spans="1:7" x14ac:dyDescent="0.15">
      <c r="A15" s="367" t="s">
        <v>118</v>
      </c>
    </row>
  </sheetData>
  <hyperlinks>
    <hyperlink ref="A15" location="Índice!A1" display="VOLVER AL ÍNDICE"/>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Normal="100" workbookViewId="0">
      <selection activeCell="A10" sqref="A10"/>
    </sheetView>
  </sheetViews>
  <sheetFormatPr baseColWidth="10" defaultColWidth="11.42578125" defaultRowHeight="10.5" x14ac:dyDescent="0.15"/>
  <cols>
    <col min="1" max="1" width="17.85546875" style="365" customWidth="1"/>
    <col min="2" max="2" width="11.85546875" style="365" customWidth="1"/>
    <col min="3" max="3" width="5.7109375" style="365" customWidth="1"/>
    <col min="4" max="4" width="11.85546875" style="365" customWidth="1"/>
    <col min="5" max="5" width="5.7109375" style="365" customWidth="1"/>
    <col min="6" max="6" width="11.85546875" style="365" customWidth="1"/>
    <col min="7" max="7" width="5.7109375" style="365" customWidth="1"/>
    <col min="8" max="8" width="11.85546875" style="365" customWidth="1"/>
    <col min="9" max="9" width="5.7109375" style="365" customWidth="1"/>
    <col min="10" max="10" width="11.85546875" style="365" customWidth="1"/>
    <col min="11" max="11" width="5.7109375" style="365" customWidth="1"/>
    <col min="12" max="12" width="11.85546875" style="365" customWidth="1"/>
    <col min="13" max="16384" width="11.42578125" style="365"/>
  </cols>
  <sheetData>
    <row r="1" spans="1:13" s="3" customFormat="1" ht="11.25" customHeight="1" x14ac:dyDescent="0.15">
      <c r="A1" s="378" t="s">
        <v>769</v>
      </c>
      <c r="B1" s="358"/>
      <c r="C1" s="358"/>
      <c r="D1" s="358"/>
      <c r="E1" s="358"/>
      <c r="F1" s="358"/>
      <c r="G1" s="358"/>
    </row>
    <row r="2" spans="1:13" s="3" customFormat="1" ht="8.25" customHeight="1" x14ac:dyDescent="0.15">
      <c r="A2" s="359"/>
      <c r="B2" s="359"/>
      <c r="C2" s="359"/>
      <c r="D2" s="359"/>
      <c r="E2" s="359"/>
      <c r="F2" s="359"/>
      <c r="G2" s="359"/>
    </row>
    <row r="3" spans="1:13" x14ac:dyDescent="0.15">
      <c r="A3" s="1770" t="s">
        <v>770</v>
      </c>
      <c r="B3" s="1781">
        <v>2018</v>
      </c>
      <c r="C3" s="1781" t="s">
        <v>763</v>
      </c>
      <c r="D3" s="1781">
        <v>2019</v>
      </c>
      <c r="E3" s="1781" t="s">
        <v>763</v>
      </c>
      <c r="F3" s="1781">
        <v>2020</v>
      </c>
      <c r="G3" s="1781" t="s">
        <v>763</v>
      </c>
      <c r="H3" s="1781">
        <v>2021</v>
      </c>
      <c r="I3" s="1781" t="s">
        <v>763</v>
      </c>
      <c r="J3" s="1781">
        <v>2022</v>
      </c>
      <c r="K3" s="1781" t="s">
        <v>763</v>
      </c>
      <c r="L3" s="381"/>
    </row>
    <row r="4" spans="1:13" x14ac:dyDescent="0.15">
      <c r="A4" s="187" t="s">
        <v>574</v>
      </c>
      <c r="B4" s="382">
        <v>158564.79999999999</v>
      </c>
      <c r="C4" s="382"/>
      <c r="D4" s="382">
        <v>159131.5</v>
      </c>
      <c r="E4" s="382"/>
      <c r="F4" s="382">
        <v>136314.20000000001</v>
      </c>
      <c r="G4" s="382"/>
      <c r="H4" s="382">
        <v>139694.79999999999</v>
      </c>
      <c r="I4" s="382"/>
      <c r="J4" s="382">
        <v>142892.70000000001</v>
      </c>
      <c r="K4" s="383"/>
      <c r="L4" s="382"/>
    </row>
    <row r="5" spans="1:13" x14ac:dyDescent="0.15">
      <c r="A5" s="180" t="s">
        <v>771</v>
      </c>
      <c r="B5" s="379">
        <v>11553.36</v>
      </c>
      <c r="C5" s="379"/>
      <c r="D5" s="379">
        <v>12126.25</v>
      </c>
      <c r="E5" s="379"/>
      <c r="F5" s="379">
        <v>10187.31</v>
      </c>
      <c r="G5" s="379"/>
      <c r="H5" s="384">
        <v>11191.12</v>
      </c>
      <c r="I5" s="384"/>
      <c r="J5" s="379">
        <v>11277.79</v>
      </c>
      <c r="K5" s="383"/>
      <c r="L5" s="379"/>
      <c r="M5" s="385"/>
    </row>
    <row r="6" spans="1:13" x14ac:dyDescent="0.15">
      <c r="A6" s="180" t="s">
        <v>772</v>
      </c>
      <c r="B6" s="379">
        <v>102571.7</v>
      </c>
      <c r="C6" s="379"/>
      <c r="D6" s="379">
        <v>105988.8</v>
      </c>
      <c r="E6" s="379"/>
      <c r="F6" s="379">
        <v>92867.96</v>
      </c>
      <c r="G6" s="379"/>
      <c r="H6" s="384">
        <v>94959.49</v>
      </c>
      <c r="I6" s="384"/>
      <c r="J6" s="379">
        <v>91834.98</v>
      </c>
      <c r="K6" s="383"/>
      <c r="L6" s="379"/>
      <c r="M6" s="385"/>
    </row>
    <row r="7" spans="1:13" x14ac:dyDescent="0.15">
      <c r="A7" s="180" t="s">
        <v>773</v>
      </c>
      <c r="B7" s="379">
        <v>30329.17</v>
      </c>
      <c r="C7" s="379"/>
      <c r="D7" s="379">
        <v>28229.31</v>
      </c>
      <c r="E7" s="379"/>
      <c r="F7" s="379">
        <v>24284.28</v>
      </c>
      <c r="G7" s="379"/>
      <c r="H7" s="384">
        <v>25652.81</v>
      </c>
      <c r="I7" s="384"/>
      <c r="J7" s="379">
        <v>30163.99</v>
      </c>
      <c r="K7" s="383"/>
      <c r="L7" s="379"/>
      <c r="M7" s="385"/>
    </row>
    <row r="8" spans="1:13" x14ac:dyDescent="0.15">
      <c r="A8" s="180" t="s">
        <v>774</v>
      </c>
      <c r="B8" s="379">
        <v>14110.52</v>
      </c>
      <c r="C8" s="379"/>
      <c r="D8" s="379">
        <v>12787.08</v>
      </c>
      <c r="E8" s="379"/>
      <c r="F8" s="379">
        <v>8974.6869999999999</v>
      </c>
      <c r="G8" s="379"/>
      <c r="H8" s="384">
        <v>7891.3270000000002</v>
      </c>
      <c r="I8" s="384"/>
      <c r="J8" s="379">
        <v>9615.9110000000001</v>
      </c>
      <c r="K8" s="383"/>
      <c r="L8" s="379"/>
      <c r="M8" s="385"/>
    </row>
    <row r="9" spans="1:13" x14ac:dyDescent="0.15">
      <c r="A9" s="359"/>
      <c r="B9" s="359"/>
      <c r="C9" s="359"/>
      <c r="D9" s="359"/>
      <c r="E9" s="359"/>
      <c r="F9" s="359"/>
      <c r="G9" s="359"/>
      <c r="H9" s="359"/>
      <c r="I9" s="359"/>
      <c r="J9" s="359"/>
      <c r="K9" s="383"/>
      <c r="L9" s="383"/>
      <c r="M9" s="385"/>
    </row>
    <row r="10" spans="1:13" s="3" customFormat="1" ht="10.5" customHeight="1" x14ac:dyDescent="0.15">
      <c r="A10" s="75" t="s">
        <v>1859</v>
      </c>
    </row>
    <row r="11" spans="1:13" s="3" customFormat="1" ht="10.5" customHeight="1" x14ac:dyDescent="0.15">
      <c r="A11" s="386" t="s">
        <v>1860</v>
      </c>
    </row>
    <row r="12" spans="1:13" s="3" customFormat="1" ht="10.5" customHeight="1" x14ac:dyDescent="0.15">
      <c r="A12" s="64" t="s">
        <v>1861</v>
      </c>
    </row>
    <row r="13" spans="1:13" s="3" customFormat="1" ht="10.5" customHeight="1" x14ac:dyDescent="0.15">
      <c r="A13" s="64" t="s">
        <v>1862</v>
      </c>
    </row>
    <row r="14" spans="1:13" s="3" customFormat="1" ht="10.5" customHeight="1" x14ac:dyDescent="0.15">
      <c r="A14" s="180" t="s">
        <v>768</v>
      </c>
    </row>
    <row r="15" spans="1:13" x14ac:dyDescent="0.15">
      <c r="A15" s="383"/>
      <c r="B15" s="383"/>
      <c r="C15" s="383"/>
      <c r="D15" s="383"/>
      <c r="E15" s="383"/>
      <c r="F15" s="383"/>
      <c r="G15" s="383"/>
      <c r="H15" s="383"/>
      <c r="I15" s="383"/>
      <c r="J15" s="383"/>
      <c r="K15" s="383"/>
      <c r="L15" s="383"/>
      <c r="M15" s="385"/>
    </row>
    <row r="16" spans="1:13" x14ac:dyDescent="0.15">
      <c r="A16" s="367" t="s">
        <v>118</v>
      </c>
      <c r="B16" s="383"/>
      <c r="C16" s="383"/>
      <c r="D16" s="383"/>
      <c r="E16" s="383"/>
      <c r="F16" s="383"/>
      <c r="G16" s="383"/>
      <c r="H16" s="383"/>
      <c r="I16" s="383"/>
      <c r="J16" s="383"/>
      <c r="K16" s="383"/>
      <c r="L16" s="383"/>
      <c r="M16" s="385"/>
    </row>
    <row r="17" spans="1:12" ht="15" customHeight="1" x14ac:dyDescent="0.15">
      <c r="A17" s="359"/>
      <c r="B17" s="359"/>
      <c r="C17" s="359"/>
      <c r="D17" s="359"/>
      <c r="E17" s="359"/>
      <c r="F17" s="359"/>
      <c r="G17" s="359"/>
      <c r="H17" s="359"/>
      <c r="I17" s="359"/>
      <c r="J17" s="359"/>
    </row>
    <row r="18" spans="1:12" ht="15" customHeight="1" x14ac:dyDescent="0.15">
      <c r="A18" s="359"/>
      <c r="B18" s="359"/>
      <c r="C18" s="359"/>
      <c r="D18" s="359"/>
      <c r="E18" s="359"/>
      <c r="F18" s="359"/>
      <c r="G18" s="359"/>
      <c r="H18" s="387"/>
      <c r="I18" s="387"/>
      <c r="J18" s="359"/>
      <c r="K18" s="388"/>
      <c r="L18" s="388"/>
    </row>
    <row r="19" spans="1:12" ht="15" customHeight="1" x14ac:dyDescent="0.15">
      <c r="A19" s="359"/>
      <c r="B19" s="359"/>
      <c r="C19" s="359"/>
      <c r="D19" s="359"/>
      <c r="E19" s="359"/>
      <c r="F19" s="359"/>
      <c r="G19" s="359"/>
      <c r="H19" s="387"/>
      <c r="I19" s="387"/>
      <c r="J19" s="359"/>
      <c r="K19" s="389"/>
      <c r="L19" s="389"/>
    </row>
    <row r="20" spans="1:12" ht="15" customHeight="1" x14ac:dyDescent="0.15">
      <c r="A20" s="359"/>
      <c r="B20" s="359"/>
      <c r="C20" s="359"/>
      <c r="D20" s="359"/>
      <c r="E20" s="359"/>
      <c r="F20" s="359"/>
      <c r="G20" s="359"/>
      <c r="H20" s="387"/>
      <c r="I20" s="387"/>
      <c r="J20" s="359"/>
      <c r="K20" s="389"/>
      <c r="L20" s="389"/>
    </row>
    <row r="21" spans="1:12" ht="15" customHeight="1" x14ac:dyDescent="0.15">
      <c r="A21" s="359"/>
      <c r="B21" s="359"/>
      <c r="C21" s="359"/>
      <c r="D21" s="359"/>
      <c r="E21" s="359"/>
      <c r="F21" s="359"/>
      <c r="G21" s="359"/>
      <c r="H21" s="387"/>
      <c r="I21" s="387"/>
      <c r="J21" s="359"/>
      <c r="K21" s="389"/>
      <c r="L21" s="389"/>
    </row>
    <row r="22" spans="1:12" ht="15" customHeight="1" x14ac:dyDescent="0.15">
      <c r="A22" s="359"/>
      <c r="B22" s="359"/>
      <c r="C22" s="359"/>
      <c r="D22" s="359"/>
      <c r="E22" s="359"/>
      <c r="F22" s="359"/>
      <c r="G22" s="359"/>
      <c r="H22" s="389"/>
      <c r="I22" s="389"/>
      <c r="J22" s="359"/>
      <c r="K22" s="389"/>
      <c r="L22" s="389"/>
    </row>
    <row r="23" spans="1:12" x14ac:dyDescent="0.15">
      <c r="A23" s="359"/>
      <c r="B23" s="359"/>
      <c r="C23" s="359"/>
      <c r="D23" s="359"/>
      <c r="E23" s="359"/>
      <c r="F23" s="359"/>
      <c r="G23" s="359"/>
      <c r="J23" s="359"/>
    </row>
    <row r="24" spans="1:12" x14ac:dyDescent="0.15">
      <c r="A24" s="359"/>
      <c r="B24" s="359"/>
      <c r="C24" s="359"/>
      <c r="D24" s="359"/>
      <c r="E24" s="359"/>
      <c r="F24" s="359"/>
      <c r="G24" s="359"/>
      <c r="J24" s="359"/>
    </row>
    <row r="25" spans="1:12" x14ac:dyDescent="0.15">
      <c r="A25" s="359"/>
      <c r="B25" s="359"/>
      <c r="C25" s="359"/>
      <c r="D25" s="359"/>
      <c r="E25" s="359"/>
      <c r="F25" s="359"/>
      <c r="G25" s="359"/>
    </row>
    <row r="26" spans="1:12" x14ac:dyDescent="0.15">
      <c r="A26" s="359"/>
      <c r="B26" s="359"/>
      <c r="C26" s="359"/>
      <c r="D26" s="359"/>
      <c r="E26" s="359"/>
      <c r="F26" s="359"/>
      <c r="G26" s="359"/>
    </row>
    <row r="27" spans="1:12" x14ac:dyDescent="0.15">
      <c r="A27" s="359"/>
      <c r="B27" s="359"/>
      <c r="C27" s="359"/>
      <c r="D27" s="359"/>
      <c r="E27" s="359"/>
      <c r="F27" s="359"/>
      <c r="G27" s="359"/>
    </row>
    <row r="28" spans="1:12" x14ac:dyDescent="0.15">
      <c r="A28" s="359"/>
      <c r="B28" s="359"/>
      <c r="C28" s="359"/>
      <c r="D28" s="359"/>
      <c r="E28" s="359"/>
      <c r="F28" s="359"/>
      <c r="G28" s="359"/>
    </row>
    <row r="29" spans="1:12" x14ac:dyDescent="0.15">
      <c r="A29" s="359"/>
      <c r="B29" s="359"/>
      <c r="C29" s="359"/>
      <c r="D29" s="359"/>
      <c r="E29" s="359"/>
      <c r="F29" s="359"/>
      <c r="G29" s="359"/>
    </row>
    <row r="30" spans="1:12" x14ac:dyDescent="0.15">
      <c r="A30" s="359"/>
      <c r="B30" s="359"/>
      <c r="C30" s="359"/>
      <c r="D30" s="359"/>
      <c r="E30" s="359"/>
      <c r="F30" s="359"/>
      <c r="G30" s="359"/>
    </row>
  </sheetData>
  <hyperlinks>
    <hyperlink ref="A16" location="Índice!A1" display="VOLVER AL ÍNDICE"/>
  </hyperlinks>
  <pageMargins left="0.25" right="0.25" top="0.75" bottom="0.75" header="0.3" footer="0.3"/>
  <pageSetup paperSize="9" scale="7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Normal="100" workbookViewId="0">
      <selection activeCell="A16" sqref="A16"/>
    </sheetView>
  </sheetViews>
  <sheetFormatPr baseColWidth="10" defaultColWidth="11.42578125" defaultRowHeight="10.5" x14ac:dyDescent="0.15"/>
  <cols>
    <col min="1" max="1" width="8.85546875" style="365" customWidth="1"/>
    <col min="2" max="2" width="11.85546875" style="365" customWidth="1"/>
    <col min="3" max="3" width="5.7109375" style="365" customWidth="1"/>
    <col min="4" max="4" width="11.85546875" style="365" customWidth="1"/>
    <col min="5" max="5" width="6" style="3" customWidth="1"/>
    <col min="6" max="7" width="2.7109375" style="3" customWidth="1"/>
    <col min="8" max="8" width="11.85546875" style="365" customWidth="1"/>
    <col min="9" max="9" width="6" style="3" customWidth="1"/>
    <col min="10" max="11" width="2.7109375" style="3" customWidth="1"/>
    <col min="12" max="12" width="16.85546875" style="365" customWidth="1"/>
    <col min="13" max="16384" width="11.42578125" style="365"/>
  </cols>
  <sheetData>
    <row r="1" spans="1:13" s="3" customFormat="1" ht="11.25" customHeight="1" x14ac:dyDescent="0.15">
      <c r="A1" s="378" t="s">
        <v>776</v>
      </c>
      <c r="B1" s="358"/>
      <c r="C1" s="358"/>
      <c r="D1" s="358"/>
      <c r="E1" s="358"/>
      <c r="F1" s="358"/>
      <c r="G1" s="358"/>
      <c r="I1" s="358"/>
      <c r="J1" s="358"/>
      <c r="K1" s="358"/>
    </row>
    <row r="2" spans="1:13" s="3" customFormat="1" ht="11.25" customHeight="1" x14ac:dyDescent="0.15">
      <c r="A2" s="378"/>
      <c r="B2" s="358"/>
      <c r="C2" s="358"/>
      <c r="D2" s="358"/>
      <c r="E2" s="359"/>
      <c r="F2" s="359"/>
      <c r="G2" s="359"/>
      <c r="I2" s="359"/>
      <c r="J2" s="359"/>
      <c r="K2" s="359"/>
    </row>
    <row r="3" spans="1:13" s="3" customFormat="1" ht="11.25" customHeight="1" x14ac:dyDescent="0.15">
      <c r="A3" s="1783" t="s">
        <v>761</v>
      </c>
      <c r="B3" s="1783" t="s">
        <v>50</v>
      </c>
      <c r="C3" s="1783" t="s">
        <v>763</v>
      </c>
      <c r="D3" s="1783" t="s">
        <v>777</v>
      </c>
      <c r="E3" s="1784" t="s">
        <v>778</v>
      </c>
      <c r="F3" s="1785" t="s">
        <v>763</v>
      </c>
      <c r="G3" s="1786"/>
      <c r="H3" s="1783" t="s">
        <v>779</v>
      </c>
      <c r="I3" s="1784" t="s">
        <v>778</v>
      </c>
      <c r="J3" s="1785" t="s">
        <v>763</v>
      </c>
      <c r="K3" s="1786"/>
    </row>
    <row r="4" spans="1:13" x14ac:dyDescent="0.15">
      <c r="A4" s="392"/>
      <c r="B4" s="392"/>
      <c r="C4" s="392"/>
      <c r="D4" s="392"/>
      <c r="E4" s="392"/>
      <c r="F4" s="1781" t="s">
        <v>780</v>
      </c>
      <c r="G4" s="1781" t="s">
        <v>778</v>
      </c>
      <c r="H4" s="392"/>
      <c r="I4" s="392"/>
      <c r="J4" s="1781" t="s">
        <v>780</v>
      </c>
      <c r="K4" s="1781" t="s">
        <v>778</v>
      </c>
    </row>
    <row r="5" spans="1:13" x14ac:dyDescent="0.15">
      <c r="A5" s="242">
        <v>2018</v>
      </c>
      <c r="B5" s="382">
        <v>158564.79999999999</v>
      </c>
      <c r="C5" s="382"/>
      <c r="D5" s="379">
        <v>102360.4</v>
      </c>
      <c r="E5" s="393">
        <v>0.64554302089745019</v>
      </c>
      <c r="F5" s="394"/>
      <c r="G5" s="394"/>
      <c r="H5" s="379">
        <v>56204.36</v>
      </c>
      <c r="I5" s="393">
        <v>0.3544567268397526</v>
      </c>
      <c r="J5" s="394"/>
      <c r="K5" s="394"/>
      <c r="L5" s="395"/>
    </row>
    <row r="6" spans="1:13" x14ac:dyDescent="0.15">
      <c r="A6" s="242">
        <v>2019</v>
      </c>
      <c r="B6" s="382">
        <v>159131.5</v>
      </c>
      <c r="C6" s="382"/>
      <c r="D6" s="379">
        <v>104366.1</v>
      </c>
      <c r="E6" s="393">
        <v>0.65584815074325331</v>
      </c>
      <c r="F6" s="394"/>
      <c r="G6" s="394"/>
      <c r="H6" s="379">
        <v>54765.4</v>
      </c>
      <c r="I6" s="393">
        <v>0.3441518492567468</v>
      </c>
      <c r="J6" s="394"/>
      <c r="K6" s="394"/>
      <c r="L6" s="395"/>
      <c r="M6" s="385"/>
    </row>
    <row r="7" spans="1:13" x14ac:dyDescent="0.15">
      <c r="A7" s="242">
        <v>2020</v>
      </c>
      <c r="B7" s="382">
        <v>136314.20000000001</v>
      </c>
      <c r="C7" s="382"/>
      <c r="D7" s="379">
        <v>84608.07</v>
      </c>
      <c r="E7" s="393">
        <v>0.62068419871150626</v>
      </c>
      <c r="F7" s="394"/>
      <c r="G7" s="394"/>
      <c r="H7" s="379">
        <v>51706.17</v>
      </c>
      <c r="I7" s="393">
        <v>0.37931609472820876</v>
      </c>
      <c r="J7" s="394"/>
      <c r="K7" s="394"/>
      <c r="L7" s="383"/>
      <c r="M7" s="385"/>
    </row>
    <row r="8" spans="1:13" x14ac:dyDescent="0.15">
      <c r="A8" s="242">
        <v>2021</v>
      </c>
      <c r="B8" s="382">
        <v>139694.79999999999</v>
      </c>
      <c r="C8" s="382"/>
      <c r="D8" s="379">
        <v>83932.35</v>
      </c>
      <c r="E8" s="393">
        <v>0.60082658767541819</v>
      </c>
      <c r="F8" s="394"/>
      <c r="G8" s="394"/>
      <c r="H8" s="379">
        <v>55762.41</v>
      </c>
      <c r="I8" s="393">
        <v>0.39917312598607829</v>
      </c>
      <c r="J8" s="394"/>
      <c r="K8" s="394"/>
      <c r="L8" s="383"/>
      <c r="M8" s="385"/>
    </row>
    <row r="9" spans="1:13" x14ac:dyDescent="0.15">
      <c r="A9" s="242">
        <v>2022</v>
      </c>
      <c r="B9" s="382">
        <v>142892.70000000001</v>
      </c>
      <c r="C9" s="382"/>
      <c r="D9" s="379">
        <v>87304.25</v>
      </c>
      <c r="E9" s="393">
        <v>0.61097767765603139</v>
      </c>
      <c r="F9" s="394"/>
      <c r="G9" s="394"/>
      <c r="H9" s="379">
        <v>55588.42</v>
      </c>
      <c r="I9" s="393">
        <v>0.38902211239622453</v>
      </c>
      <c r="J9" s="394"/>
      <c r="K9" s="394"/>
      <c r="L9" s="383"/>
      <c r="M9" s="385"/>
    </row>
    <row r="10" spans="1:13" x14ac:dyDescent="0.15">
      <c r="A10" s="359"/>
      <c r="B10" s="359"/>
      <c r="C10" s="359"/>
      <c r="D10" s="359"/>
      <c r="F10" s="394"/>
      <c r="G10" s="394"/>
      <c r="H10" s="359"/>
      <c r="J10" s="394"/>
      <c r="K10" s="394"/>
      <c r="L10" s="383"/>
      <c r="M10" s="385"/>
    </row>
    <row r="11" spans="1:13" s="3" customFormat="1" ht="10.5" customHeight="1" x14ac:dyDescent="0.15">
      <c r="A11" s="75" t="s">
        <v>1859</v>
      </c>
    </row>
    <row r="12" spans="1:13" s="3" customFormat="1" ht="10.5" customHeight="1" x14ac:dyDescent="0.15">
      <c r="A12" s="64" t="s">
        <v>766</v>
      </c>
    </row>
    <row r="13" spans="1:13" s="3" customFormat="1" ht="10.5" customHeight="1" x14ac:dyDescent="0.15">
      <c r="A13" s="64" t="s">
        <v>767</v>
      </c>
    </row>
    <row r="14" spans="1:13" s="3" customFormat="1" ht="10.5" customHeight="1" x14ac:dyDescent="0.15">
      <c r="A14" s="64" t="s">
        <v>768</v>
      </c>
    </row>
    <row r="15" spans="1:13" x14ac:dyDescent="0.15">
      <c r="A15" s="359"/>
      <c r="B15" s="359"/>
      <c r="C15" s="359"/>
      <c r="D15" s="359"/>
      <c r="H15" s="359"/>
      <c r="L15" s="383"/>
      <c r="M15" s="385"/>
    </row>
    <row r="16" spans="1:13" s="399" customFormat="1" ht="15" customHeight="1" x14ac:dyDescent="0.25">
      <c r="A16" s="396" t="s">
        <v>118</v>
      </c>
      <c r="B16" s="397"/>
      <c r="C16" s="397"/>
      <c r="D16" s="397"/>
      <c r="E16" s="180"/>
      <c r="F16" s="180"/>
      <c r="G16" s="180"/>
      <c r="H16" s="397"/>
      <c r="I16" s="180"/>
      <c r="J16" s="180"/>
      <c r="K16" s="180"/>
      <c r="L16" s="398"/>
    </row>
    <row r="17" spans="1:12" ht="15" customHeight="1" x14ac:dyDescent="0.15">
      <c r="A17" s="359"/>
      <c r="B17" s="359"/>
      <c r="C17" s="359"/>
      <c r="D17" s="359"/>
      <c r="H17" s="359"/>
      <c r="L17" s="389"/>
    </row>
    <row r="18" spans="1:12" ht="15" customHeight="1" x14ac:dyDescent="0.15">
      <c r="A18" s="359"/>
      <c r="B18" s="359"/>
      <c r="C18" s="359"/>
      <c r="D18" s="359"/>
      <c r="H18" s="359"/>
      <c r="L18" s="389"/>
    </row>
    <row r="19" spans="1:12" ht="15" customHeight="1" x14ac:dyDescent="0.15">
      <c r="A19" s="359"/>
      <c r="B19" s="359"/>
      <c r="C19" s="359"/>
      <c r="D19" s="359"/>
      <c r="H19" s="359"/>
      <c r="L19" s="389"/>
    </row>
    <row r="20" spans="1:12" x14ac:dyDescent="0.15">
      <c r="A20" s="359"/>
      <c r="B20" s="359"/>
      <c r="C20" s="359"/>
      <c r="D20" s="359"/>
      <c r="H20" s="359"/>
    </row>
    <row r="21" spans="1:12" x14ac:dyDescent="0.15">
      <c r="A21" s="359"/>
      <c r="B21" s="359"/>
      <c r="C21" s="359"/>
      <c r="D21" s="359"/>
      <c r="H21" s="359"/>
    </row>
    <row r="22" spans="1:12" x14ac:dyDescent="0.15">
      <c r="A22" s="359"/>
      <c r="B22" s="359"/>
      <c r="C22" s="359"/>
      <c r="D22" s="359"/>
      <c r="H22" s="359"/>
    </row>
    <row r="23" spans="1:12" x14ac:dyDescent="0.15">
      <c r="A23" s="359"/>
      <c r="B23" s="359"/>
      <c r="C23" s="359"/>
      <c r="D23" s="359"/>
      <c r="H23" s="359"/>
    </row>
    <row r="24" spans="1:12" x14ac:dyDescent="0.15">
      <c r="A24" s="359"/>
      <c r="B24" s="359"/>
      <c r="C24" s="359"/>
      <c r="D24" s="359"/>
      <c r="H24" s="359"/>
    </row>
    <row r="25" spans="1:12" x14ac:dyDescent="0.15">
      <c r="A25" s="359"/>
      <c r="B25" s="359"/>
      <c r="C25" s="359"/>
      <c r="D25" s="359"/>
      <c r="H25" s="359"/>
    </row>
    <row r="26" spans="1:12" x14ac:dyDescent="0.15">
      <c r="A26" s="359"/>
      <c r="B26" s="359"/>
      <c r="C26" s="359"/>
      <c r="D26" s="359"/>
      <c r="H26" s="359"/>
    </row>
    <row r="27" spans="1:12" x14ac:dyDescent="0.15">
      <c r="A27" s="359"/>
      <c r="B27" s="359"/>
      <c r="C27" s="359"/>
      <c r="D27" s="359"/>
      <c r="H27" s="359"/>
    </row>
  </sheetData>
  <hyperlinks>
    <hyperlink ref="A16" location="Índice!A1" display="VOLVER AL ÍNDICE"/>
  </hyperlinks>
  <pageMargins left="0.25" right="0.25" top="0.75" bottom="0.75" header="0.3" footer="0.3"/>
  <pageSetup paperSize="9" scale="7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Normal="100" workbookViewId="0">
      <selection activeCell="A16" sqref="A16"/>
    </sheetView>
  </sheetViews>
  <sheetFormatPr baseColWidth="10" defaultColWidth="11.42578125" defaultRowHeight="10.5" x14ac:dyDescent="0.15"/>
  <cols>
    <col min="1" max="1" width="14.28515625" style="3" customWidth="1"/>
    <col min="2" max="2" width="11.42578125" style="3"/>
    <col min="3" max="3" width="5.7109375" style="3" customWidth="1"/>
    <col min="4" max="4" width="11.42578125" style="3"/>
    <col min="5" max="5" width="6" style="3" customWidth="1"/>
    <col min="6" max="7" width="2.7109375" style="3" customWidth="1"/>
    <col min="8" max="8" width="11.42578125" style="3"/>
    <col min="9" max="9" width="6" style="3" customWidth="1"/>
    <col min="10" max="11" width="2.7109375" style="3" customWidth="1"/>
    <col min="12" max="16384" width="11.42578125" style="3"/>
  </cols>
  <sheetData>
    <row r="1" spans="1:17" ht="11.25" customHeight="1" x14ac:dyDescent="0.15">
      <c r="A1" s="378" t="s">
        <v>781</v>
      </c>
      <c r="B1" s="358"/>
      <c r="C1" s="358"/>
      <c r="D1" s="358"/>
      <c r="E1" s="358"/>
      <c r="F1" s="358"/>
      <c r="G1" s="358"/>
      <c r="I1" s="358"/>
      <c r="J1" s="358"/>
      <c r="K1" s="358"/>
    </row>
    <row r="2" spans="1:17" ht="8.25" customHeight="1" x14ac:dyDescent="0.15">
      <c r="A2" s="359"/>
      <c r="B2" s="359"/>
      <c r="C2" s="359"/>
      <c r="D2" s="359"/>
      <c r="E2" s="359"/>
      <c r="F2" s="359"/>
      <c r="G2" s="359"/>
      <c r="I2" s="359"/>
      <c r="J2" s="359"/>
      <c r="K2" s="359"/>
    </row>
    <row r="3" spans="1:17" ht="10.5" customHeight="1" x14ac:dyDescent="0.15">
      <c r="A3" s="1783" t="s">
        <v>782</v>
      </c>
      <c r="B3" s="1783" t="s">
        <v>50</v>
      </c>
      <c r="C3" s="1783" t="s">
        <v>763</v>
      </c>
      <c r="D3" s="1783" t="s">
        <v>777</v>
      </c>
      <c r="E3" s="1784" t="s">
        <v>778</v>
      </c>
      <c r="F3" s="1785" t="s">
        <v>763</v>
      </c>
      <c r="G3" s="1786"/>
      <c r="H3" s="1783" t="s">
        <v>779</v>
      </c>
      <c r="I3" s="1784" t="s">
        <v>778</v>
      </c>
      <c r="J3" s="1785" t="s">
        <v>763</v>
      </c>
      <c r="K3" s="1786"/>
    </row>
    <row r="4" spans="1:17" ht="10.5" customHeight="1" x14ac:dyDescent="0.15">
      <c r="A4" s="392"/>
      <c r="B4" s="392"/>
      <c r="C4" s="392"/>
      <c r="D4" s="392"/>
      <c r="E4" s="392"/>
      <c r="F4" s="1781" t="s">
        <v>780</v>
      </c>
      <c r="G4" s="1781" t="s">
        <v>778</v>
      </c>
      <c r="H4" s="392"/>
      <c r="I4" s="392"/>
      <c r="J4" s="1781" t="s">
        <v>780</v>
      </c>
      <c r="K4" s="1781" t="s">
        <v>778</v>
      </c>
      <c r="L4" s="365"/>
      <c r="M4" s="365"/>
      <c r="N4" s="365"/>
      <c r="O4" s="365"/>
      <c r="P4" s="365"/>
      <c r="Q4" s="365"/>
    </row>
    <row r="5" spans="1:17" ht="10.5" customHeight="1" x14ac:dyDescent="0.15">
      <c r="A5" s="187" t="s">
        <v>574</v>
      </c>
      <c r="B5" s="382">
        <v>142892.70000000001</v>
      </c>
      <c r="C5" s="382"/>
      <c r="D5" s="382">
        <v>87304.25</v>
      </c>
      <c r="E5" s="393">
        <v>0.61097767765603139</v>
      </c>
      <c r="F5" s="394"/>
      <c r="G5" s="394"/>
      <c r="H5" s="382">
        <v>55588.42</v>
      </c>
      <c r="I5" s="393">
        <v>0.38902211239622453</v>
      </c>
      <c r="J5" s="394"/>
      <c r="K5" s="394"/>
      <c r="L5" s="365"/>
      <c r="M5" s="365"/>
      <c r="N5" s="365"/>
      <c r="O5" s="365"/>
      <c r="P5" s="365"/>
      <c r="Q5" s="365"/>
    </row>
    <row r="6" spans="1:17" ht="10.5" customHeight="1" x14ac:dyDescent="0.15">
      <c r="A6" s="180" t="s">
        <v>771</v>
      </c>
      <c r="B6" s="382">
        <v>11277.79</v>
      </c>
      <c r="C6" s="382"/>
      <c r="D6" s="379">
        <v>7342.9570000000003</v>
      </c>
      <c r="E6" s="393">
        <v>0.65109892984352424</v>
      </c>
      <c r="F6" s="394"/>
      <c r="G6" s="394"/>
      <c r="H6" s="379">
        <v>3934.8359999999998</v>
      </c>
      <c r="I6" s="393">
        <v>0.34890133616603958</v>
      </c>
      <c r="J6" s="394"/>
      <c r="K6" s="394"/>
      <c r="L6" s="365"/>
      <c r="M6" s="365"/>
      <c r="N6" s="365"/>
      <c r="O6" s="365"/>
      <c r="P6" s="365"/>
      <c r="Q6" s="365"/>
    </row>
    <row r="7" spans="1:17" ht="10.5" customHeight="1" x14ac:dyDescent="0.15">
      <c r="A7" s="180" t="s">
        <v>783</v>
      </c>
      <c r="B7" s="382">
        <v>91834.98</v>
      </c>
      <c r="C7" s="382"/>
      <c r="D7" s="379">
        <v>55994.74</v>
      </c>
      <c r="E7" s="393">
        <v>0.60973215217120968</v>
      </c>
      <c r="F7" s="394"/>
      <c r="G7" s="394"/>
      <c r="H7" s="379">
        <v>35840.239999999998</v>
      </c>
      <c r="I7" s="393">
        <v>0.39026784782879032</v>
      </c>
      <c r="J7" s="394"/>
      <c r="K7" s="394"/>
      <c r="L7" s="365"/>
      <c r="M7" s="365"/>
      <c r="N7" s="365"/>
      <c r="O7" s="365"/>
      <c r="P7" s="365"/>
      <c r="Q7" s="365"/>
    </row>
    <row r="8" spans="1:17" ht="10.5" customHeight="1" x14ac:dyDescent="0.15">
      <c r="A8" s="180" t="s">
        <v>773</v>
      </c>
      <c r="B8" s="382">
        <v>30163.99</v>
      </c>
      <c r="C8" s="382"/>
      <c r="D8" s="379">
        <v>18391.527999999998</v>
      </c>
      <c r="E8" s="393">
        <v>0.60971801144344617</v>
      </c>
      <c r="F8" s="394"/>
      <c r="G8" s="394"/>
      <c r="H8" s="379">
        <v>11772.47</v>
      </c>
      <c r="I8" s="393">
        <v>0.39028225377345632</v>
      </c>
      <c r="J8" s="394"/>
      <c r="K8" s="394"/>
      <c r="L8" s="365"/>
      <c r="M8" s="365"/>
      <c r="N8" s="365"/>
      <c r="O8" s="365"/>
      <c r="P8" s="365"/>
      <c r="Q8" s="365"/>
    </row>
    <row r="9" spans="1:17" ht="10.5" customHeight="1" x14ac:dyDescent="0.15">
      <c r="A9" s="180" t="s">
        <v>774</v>
      </c>
      <c r="B9" s="382">
        <v>9615.9110000000001</v>
      </c>
      <c r="C9" s="382"/>
      <c r="D9" s="379">
        <v>5575.0320000000002</v>
      </c>
      <c r="E9" s="393">
        <v>0.57977158898413261</v>
      </c>
      <c r="F9" s="394"/>
      <c r="G9" s="394"/>
      <c r="H9" s="379">
        <v>4040.8780000000002</v>
      </c>
      <c r="I9" s="393">
        <v>0.42022830702156044</v>
      </c>
      <c r="J9" s="394" t="s">
        <v>784</v>
      </c>
      <c r="K9" s="394"/>
      <c r="L9" s="365"/>
      <c r="M9" s="365"/>
      <c r="N9" s="365"/>
      <c r="O9" s="365"/>
      <c r="P9" s="365"/>
      <c r="Q9" s="365"/>
    </row>
    <row r="10" spans="1:17" ht="10.5" customHeight="1" x14ac:dyDescent="0.15">
      <c r="F10" s="394"/>
      <c r="G10" s="394"/>
      <c r="J10" s="394"/>
      <c r="K10" s="394"/>
      <c r="L10" s="385"/>
      <c r="M10" s="365"/>
      <c r="N10" s="365"/>
      <c r="O10" s="365"/>
      <c r="P10" s="365"/>
      <c r="Q10" s="365"/>
    </row>
    <row r="11" spans="1:17" ht="10.5" customHeight="1" x14ac:dyDescent="0.15">
      <c r="A11" s="75" t="s">
        <v>1859</v>
      </c>
    </row>
    <row r="12" spans="1:17" ht="10.5" customHeight="1" x14ac:dyDescent="0.15">
      <c r="A12" s="386" t="s">
        <v>775</v>
      </c>
    </row>
    <row r="13" spans="1:17" ht="10.5" customHeight="1" x14ac:dyDescent="0.15">
      <c r="A13" s="64" t="s">
        <v>766</v>
      </c>
    </row>
    <row r="14" spans="1:17" ht="10.5" customHeight="1" x14ac:dyDescent="0.15">
      <c r="A14" s="64" t="s">
        <v>767</v>
      </c>
    </row>
    <row r="15" spans="1:17" ht="10.5" customHeight="1" x14ac:dyDescent="0.15">
      <c r="A15" s="180" t="s">
        <v>768</v>
      </c>
    </row>
    <row r="16" spans="1:17" x14ac:dyDescent="0.15">
      <c r="A16" s="359"/>
      <c r="B16" s="359"/>
      <c r="C16" s="359"/>
      <c r="D16" s="359"/>
      <c r="H16" s="359"/>
      <c r="L16" s="385"/>
      <c r="M16" s="365"/>
      <c r="N16" s="365"/>
      <c r="O16" s="365"/>
      <c r="P16" s="365"/>
      <c r="Q16" s="365"/>
    </row>
    <row r="17" spans="1:17" x14ac:dyDescent="0.15">
      <c r="A17" s="367" t="s">
        <v>118</v>
      </c>
      <c r="B17" s="359"/>
      <c r="C17" s="359"/>
      <c r="D17" s="359"/>
      <c r="H17" s="359"/>
      <c r="L17" s="385"/>
      <c r="M17" s="365"/>
      <c r="N17" s="365"/>
      <c r="O17" s="365"/>
      <c r="P17" s="365"/>
      <c r="Q17" s="365"/>
    </row>
    <row r="18" spans="1:17" x14ac:dyDescent="0.15">
      <c r="A18" s="359"/>
      <c r="B18" s="359"/>
      <c r="C18" s="359"/>
      <c r="D18" s="359"/>
      <c r="H18" s="359"/>
      <c r="L18" s="365"/>
      <c r="M18" s="365"/>
      <c r="N18" s="365"/>
      <c r="O18" s="365"/>
      <c r="P18" s="365"/>
      <c r="Q18" s="365"/>
    </row>
    <row r="19" spans="1:17" x14ac:dyDescent="0.15">
      <c r="A19" s="359"/>
      <c r="B19" s="359"/>
      <c r="C19" s="359"/>
      <c r="D19" s="359"/>
      <c r="H19" s="359"/>
      <c r="L19" s="365"/>
      <c r="M19" s="365"/>
      <c r="N19" s="365"/>
      <c r="O19" s="365"/>
      <c r="P19" s="365"/>
      <c r="Q19" s="365"/>
    </row>
    <row r="20" spans="1:17" x14ac:dyDescent="0.15">
      <c r="A20" s="359"/>
      <c r="B20" s="359"/>
      <c r="C20" s="359"/>
      <c r="D20" s="359"/>
      <c r="H20" s="359"/>
      <c r="L20" s="365"/>
      <c r="M20" s="365"/>
      <c r="N20" s="365"/>
      <c r="O20" s="365"/>
      <c r="P20" s="365"/>
      <c r="Q20" s="365"/>
    </row>
    <row r="21" spans="1:17" x14ac:dyDescent="0.15">
      <c r="A21" s="359"/>
      <c r="B21" s="359"/>
      <c r="C21" s="359"/>
      <c r="D21" s="359"/>
      <c r="H21" s="359"/>
      <c r="L21" s="365"/>
      <c r="M21" s="365"/>
      <c r="N21" s="365"/>
      <c r="O21" s="365"/>
      <c r="P21" s="365"/>
      <c r="Q21" s="365"/>
    </row>
    <row r="22" spans="1:17" x14ac:dyDescent="0.15">
      <c r="A22" s="359"/>
      <c r="B22" s="359"/>
      <c r="C22" s="359"/>
      <c r="D22" s="359"/>
      <c r="H22" s="359"/>
      <c r="L22" s="365"/>
      <c r="M22" s="365"/>
      <c r="N22" s="365"/>
      <c r="O22" s="365"/>
      <c r="P22" s="365"/>
      <c r="Q22" s="365"/>
    </row>
    <row r="23" spans="1:17" x14ac:dyDescent="0.15">
      <c r="A23" s="359"/>
      <c r="B23" s="359"/>
      <c r="C23" s="359"/>
      <c r="D23" s="359"/>
      <c r="H23" s="359"/>
      <c r="L23" s="365"/>
      <c r="M23" s="365"/>
      <c r="N23" s="365"/>
      <c r="O23" s="365"/>
      <c r="P23" s="365"/>
      <c r="Q23" s="365"/>
    </row>
    <row r="24" spans="1:17" x14ac:dyDescent="0.15">
      <c r="A24" s="359"/>
      <c r="B24" s="359"/>
      <c r="C24" s="359"/>
      <c r="D24" s="359"/>
      <c r="H24" s="359"/>
      <c r="L24" s="365"/>
      <c r="M24" s="365"/>
      <c r="N24" s="365"/>
      <c r="O24" s="365"/>
      <c r="P24" s="365"/>
      <c r="Q24" s="365"/>
    </row>
    <row r="25" spans="1:17" x14ac:dyDescent="0.15">
      <c r="A25" s="359"/>
      <c r="B25" s="359"/>
      <c r="C25" s="359"/>
      <c r="D25" s="359"/>
      <c r="H25" s="359"/>
      <c r="L25" s="365"/>
      <c r="M25" s="365"/>
      <c r="N25" s="365"/>
      <c r="O25" s="365"/>
      <c r="P25" s="365"/>
      <c r="Q25" s="365"/>
    </row>
    <row r="26" spans="1:17" x14ac:dyDescent="0.15">
      <c r="A26" s="359"/>
      <c r="B26" s="359"/>
      <c r="C26" s="359"/>
      <c r="D26" s="359"/>
      <c r="H26" s="359"/>
      <c r="L26" s="365"/>
      <c r="M26" s="365"/>
      <c r="N26" s="365"/>
      <c r="O26" s="365"/>
      <c r="P26" s="365"/>
      <c r="Q26" s="365"/>
    </row>
    <row r="27" spans="1:17" x14ac:dyDescent="0.15">
      <c r="A27" s="359"/>
      <c r="B27" s="359"/>
      <c r="C27" s="359"/>
      <c r="D27" s="359"/>
      <c r="H27" s="359"/>
      <c r="L27" s="365"/>
      <c r="M27" s="365"/>
      <c r="N27" s="365"/>
      <c r="O27" s="365"/>
      <c r="P27" s="365"/>
      <c r="Q27" s="365"/>
    </row>
    <row r="28" spans="1:17" x14ac:dyDescent="0.15">
      <c r="A28" s="359"/>
      <c r="B28" s="359"/>
      <c r="C28" s="359"/>
      <c r="D28" s="359"/>
      <c r="H28" s="359"/>
      <c r="L28" s="365"/>
      <c r="M28" s="365"/>
      <c r="N28" s="365"/>
      <c r="O28" s="365"/>
      <c r="P28" s="365"/>
      <c r="Q28" s="365"/>
    </row>
    <row r="29" spans="1:17" x14ac:dyDescent="0.15">
      <c r="A29" s="359"/>
      <c r="B29" s="359"/>
      <c r="C29" s="359"/>
      <c r="D29" s="359"/>
      <c r="H29" s="359"/>
      <c r="L29" s="365"/>
      <c r="M29" s="365"/>
      <c r="N29" s="365"/>
      <c r="O29" s="365"/>
      <c r="P29" s="365"/>
      <c r="Q29" s="365"/>
    </row>
    <row r="30" spans="1:17" x14ac:dyDescent="0.15">
      <c r="A30" s="359"/>
      <c r="B30" s="359"/>
      <c r="C30" s="359"/>
      <c r="D30" s="359"/>
      <c r="H30" s="359"/>
      <c r="L30" s="365"/>
      <c r="M30" s="365"/>
      <c r="N30" s="365"/>
      <c r="O30" s="365"/>
      <c r="P30" s="365"/>
      <c r="Q30" s="365"/>
    </row>
    <row r="31" spans="1:17" x14ac:dyDescent="0.15">
      <c r="A31" s="359"/>
      <c r="B31" s="359"/>
      <c r="C31" s="359"/>
      <c r="D31" s="359"/>
      <c r="H31" s="359"/>
      <c r="L31" s="365"/>
      <c r="M31" s="365"/>
      <c r="N31" s="365"/>
      <c r="O31" s="365"/>
      <c r="P31" s="365"/>
      <c r="Q31" s="365"/>
    </row>
    <row r="32" spans="1:17" x14ac:dyDescent="0.15">
      <c r="A32" s="359"/>
      <c r="B32" s="359"/>
      <c r="C32" s="359"/>
      <c r="D32" s="359"/>
      <c r="H32" s="359"/>
      <c r="L32" s="365"/>
      <c r="M32" s="365"/>
      <c r="N32" s="365"/>
      <c r="O32" s="365"/>
      <c r="P32" s="365"/>
      <c r="Q32" s="365"/>
    </row>
    <row r="33" spans="1:8" x14ac:dyDescent="0.15">
      <c r="A33" s="359"/>
      <c r="B33" s="359"/>
      <c r="C33" s="359"/>
      <c r="D33" s="359"/>
      <c r="H33" s="359"/>
    </row>
  </sheetData>
  <hyperlinks>
    <hyperlink ref="A17" location="Índice!A1" display="VOLVER AL ÍNDICE"/>
  </hyperlink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zoomScaleNormal="100" workbookViewId="0">
      <selection activeCell="A16" sqref="A16"/>
    </sheetView>
  </sheetViews>
  <sheetFormatPr baseColWidth="10" defaultColWidth="11.42578125" defaultRowHeight="10.5" x14ac:dyDescent="0.15"/>
  <cols>
    <col min="1" max="1" width="8.85546875" style="365" customWidth="1"/>
    <col min="2" max="2" width="11.85546875" style="365" customWidth="1"/>
    <col min="3" max="3" width="5.7109375" style="365" customWidth="1"/>
    <col min="4" max="4" width="11.85546875" style="365" customWidth="1"/>
    <col min="5" max="5" width="6" style="3" customWidth="1"/>
    <col min="6" max="7" width="2.7109375" style="3" customWidth="1"/>
    <col min="8" max="8" width="11.85546875" style="365" customWidth="1"/>
    <col min="9" max="9" width="6" style="3" customWidth="1"/>
    <col min="10" max="11" width="2.7109375" style="3" customWidth="1"/>
    <col min="12" max="16384" width="11.42578125" style="365"/>
  </cols>
  <sheetData>
    <row r="1" spans="1:12" s="3" customFormat="1" ht="11.25" customHeight="1" x14ac:dyDescent="0.15">
      <c r="A1" s="378" t="s">
        <v>785</v>
      </c>
      <c r="B1" s="358"/>
      <c r="C1" s="358"/>
      <c r="D1" s="358"/>
      <c r="E1" s="358"/>
      <c r="F1" s="358"/>
      <c r="G1" s="358"/>
      <c r="I1" s="358"/>
      <c r="J1" s="358"/>
      <c r="K1" s="358"/>
    </row>
    <row r="2" spans="1:12" s="3" customFormat="1" ht="8.25" customHeight="1" x14ac:dyDescent="0.15">
      <c r="A2" s="359"/>
      <c r="B2" s="359"/>
      <c r="C2" s="359"/>
      <c r="D2" s="359"/>
      <c r="E2" s="359"/>
      <c r="F2" s="359"/>
      <c r="G2" s="359"/>
      <c r="I2" s="359"/>
      <c r="J2" s="359"/>
      <c r="K2" s="359"/>
    </row>
    <row r="3" spans="1:12" s="3" customFormat="1" ht="10.5" customHeight="1" x14ac:dyDescent="0.15">
      <c r="A3" s="1783" t="s">
        <v>761</v>
      </c>
      <c r="B3" s="1783" t="s">
        <v>50</v>
      </c>
      <c r="C3" s="1783" t="s">
        <v>763</v>
      </c>
      <c r="D3" s="1783" t="s">
        <v>786</v>
      </c>
      <c r="E3" s="1784" t="s">
        <v>778</v>
      </c>
      <c r="F3" s="1785" t="s">
        <v>763</v>
      </c>
      <c r="G3" s="1786"/>
      <c r="H3" s="1783" t="s">
        <v>787</v>
      </c>
      <c r="I3" s="1784" t="s">
        <v>778</v>
      </c>
      <c r="J3" s="1785" t="s">
        <v>763</v>
      </c>
      <c r="K3" s="1786"/>
    </row>
    <row r="4" spans="1:12" x14ac:dyDescent="0.15">
      <c r="A4" s="392"/>
      <c r="B4" s="392"/>
      <c r="C4" s="392"/>
      <c r="D4" s="392"/>
      <c r="E4" s="392"/>
      <c r="F4" s="1781" t="s">
        <v>780</v>
      </c>
      <c r="G4" s="1781" t="s">
        <v>778</v>
      </c>
      <c r="H4" s="392"/>
      <c r="I4" s="392"/>
      <c r="J4" s="1781" t="s">
        <v>780</v>
      </c>
      <c r="K4" s="1781" t="s">
        <v>778</v>
      </c>
    </row>
    <row r="5" spans="1:12" x14ac:dyDescent="0.15">
      <c r="A5" s="5">
        <v>2018</v>
      </c>
      <c r="B5" s="400">
        <v>158564.79999999999</v>
      </c>
      <c r="C5" s="400"/>
      <c r="D5" s="401">
        <v>113666.2</v>
      </c>
      <c r="E5" s="393">
        <v>0.71684383923796458</v>
      </c>
      <c r="F5" s="394"/>
      <c r="G5" s="394"/>
      <c r="H5" s="401">
        <v>44898.54</v>
      </c>
      <c r="I5" s="393">
        <v>0.28315578236783956</v>
      </c>
      <c r="J5" s="394"/>
      <c r="K5" s="394"/>
    </row>
    <row r="6" spans="1:12" x14ac:dyDescent="0.15">
      <c r="A6" s="5">
        <v>2019</v>
      </c>
      <c r="B6" s="400">
        <v>159131.5</v>
      </c>
      <c r="C6" s="400"/>
      <c r="D6" s="401">
        <v>115989.4</v>
      </c>
      <c r="E6" s="393">
        <v>0.72889025742860458</v>
      </c>
      <c r="F6" s="394"/>
      <c r="G6" s="394"/>
      <c r="H6" s="401">
        <v>43142.03</v>
      </c>
      <c r="I6" s="393">
        <v>0.27110930268362959</v>
      </c>
      <c r="J6" s="394"/>
      <c r="K6" s="394"/>
      <c r="L6" s="385"/>
    </row>
    <row r="7" spans="1:12" x14ac:dyDescent="0.15">
      <c r="A7" s="5">
        <v>2020</v>
      </c>
      <c r="B7" s="400">
        <v>136314.20000000001</v>
      </c>
      <c r="C7" s="400"/>
      <c r="D7" s="401">
        <v>104900.43</v>
      </c>
      <c r="E7" s="393">
        <v>0.76954880709419848</v>
      </c>
      <c r="F7" s="394"/>
      <c r="G7" s="394"/>
      <c r="H7" s="401">
        <v>31413.81</v>
      </c>
      <c r="I7" s="393">
        <v>0.23045148634551646</v>
      </c>
      <c r="J7" s="394"/>
      <c r="K7" s="394"/>
      <c r="L7" s="385"/>
    </row>
    <row r="8" spans="1:12" x14ac:dyDescent="0.15">
      <c r="A8" s="5">
        <v>2021</v>
      </c>
      <c r="B8" s="400">
        <v>139694.79999999999</v>
      </c>
      <c r="C8" s="400"/>
      <c r="D8" s="401">
        <v>105111.5</v>
      </c>
      <c r="E8" s="393">
        <v>0.75243674066608068</v>
      </c>
      <c r="F8" s="394"/>
      <c r="G8" s="394"/>
      <c r="H8" s="401">
        <v>34583.279999999999</v>
      </c>
      <c r="I8" s="393">
        <v>0.24756311616466756</v>
      </c>
      <c r="J8" s="394"/>
      <c r="K8" s="394"/>
      <c r="L8" s="385"/>
    </row>
    <row r="9" spans="1:12" x14ac:dyDescent="0.15">
      <c r="A9" s="5">
        <v>2022</v>
      </c>
      <c r="B9" s="400">
        <v>142892.70000000001</v>
      </c>
      <c r="C9" s="400"/>
      <c r="D9" s="401">
        <v>110073.3</v>
      </c>
      <c r="E9" s="393">
        <v>0.77032136701175069</v>
      </c>
      <c r="F9" s="394"/>
      <c r="G9" s="394"/>
      <c r="H9" s="401">
        <v>32819.370000000003</v>
      </c>
      <c r="I9" s="393">
        <v>0.22967842304050523</v>
      </c>
      <c r="J9" s="394"/>
      <c r="K9" s="394"/>
      <c r="L9" s="385"/>
    </row>
    <row r="10" spans="1:12" x14ac:dyDescent="0.15">
      <c r="A10" s="359"/>
      <c r="B10" s="359"/>
      <c r="C10" s="359"/>
      <c r="D10" s="359"/>
      <c r="F10" s="394"/>
      <c r="G10" s="394"/>
      <c r="H10" s="359"/>
      <c r="J10" s="394"/>
      <c r="K10" s="394"/>
      <c r="L10" s="385"/>
    </row>
    <row r="11" spans="1:12" s="3" customFormat="1" ht="10.5" customHeight="1" x14ac:dyDescent="0.15">
      <c r="A11" s="75" t="s">
        <v>1859</v>
      </c>
    </row>
    <row r="12" spans="1:12" s="3" customFormat="1" ht="10.5" customHeight="1" x14ac:dyDescent="0.15">
      <c r="A12" s="64" t="s">
        <v>766</v>
      </c>
    </row>
    <row r="13" spans="1:12" s="3" customFormat="1" ht="10.5" customHeight="1" x14ac:dyDescent="0.15">
      <c r="A13" s="64" t="s">
        <v>767</v>
      </c>
    </row>
    <row r="14" spans="1:12" s="3" customFormat="1" ht="10.5" customHeight="1" x14ac:dyDescent="0.15">
      <c r="A14" s="64" t="s">
        <v>768</v>
      </c>
    </row>
    <row r="15" spans="1:12" x14ac:dyDescent="0.15">
      <c r="A15" s="359"/>
      <c r="B15" s="359"/>
      <c r="C15" s="359"/>
      <c r="D15" s="359"/>
      <c r="H15" s="359"/>
      <c r="L15" s="385"/>
    </row>
    <row r="16" spans="1:12" s="404" customFormat="1" x14ac:dyDescent="0.25">
      <c r="A16" s="402" t="s">
        <v>118</v>
      </c>
      <c r="B16" s="403"/>
      <c r="C16" s="403"/>
      <c r="D16" s="403"/>
      <c r="E16" s="209"/>
      <c r="F16" s="209"/>
      <c r="G16" s="209"/>
      <c r="H16" s="403"/>
      <c r="I16" s="209"/>
      <c r="J16" s="209"/>
      <c r="K16" s="209"/>
    </row>
    <row r="17" spans="1:8" ht="15" customHeight="1" x14ac:dyDescent="0.15">
      <c r="A17" s="359"/>
      <c r="B17" s="359"/>
      <c r="C17" s="359"/>
      <c r="D17" s="359"/>
      <c r="H17" s="359"/>
    </row>
    <row r="18" spans="1:8" ht="15" customHeight="1" x14ac:dyDescent="0.15">
      <c r="A18" s="359"/>
      <c r="B18" s="359"/>
      <c r="C18" s="359"/>
      <c r="D18" s="359"/>
      <c r="H18" s="359"/>
    </row>
    <row r="19" spans="1:8" x14ac:dyDescent="0.15">
      <c r="A19" s="359"/>
      <c r="B19" s="359"/>
      <c r="C19" s="359"/>
      <c r="D19" s="359"/>
      <c r="H19" s="359"/>
    </row>
    <row r="20" spans="1:8" x14ac:dyDescent="0.15">
      <c r="A20" s="359"/>
      <c r="B20" s="359"/>
      <c r="C20" s="359"/>
      <c r="D20" s="359"/>
      <c r="H20" s="359"/>
    </row>
    <row r="21" spans="1:8" x14ac:dyDescent="0.15">
      <c r="A21" s="359"/>
      <c r="B21" s="359"/>
      <c r="C21" s="359"/>
      <c r="D21" s="359"/>
      <c r="H21" s="359"/>
    </row>
    <row r="22" spans="1:8" x14ac:dyDescent="0.15">
      <c r="A22" s="359"/>
      <c r="B22" s="359"/>
      <c r="C22" s="359"/>
      <c r="D22" s="359"/>
      <c r="H22" s="359"/>
    </row>
    <row r="23" spans="1:8" x14ac:dyDescent="0.15">
      <c r="A23" s="359"/>
      <c r="B23" s="359"/>
      <c r="C23" s="359"/>
      <c r="D23" s="359"/>
      <c r="H23" s="359"/>
    </row>
    <row r="24" spans="1:8" x14ac:dyDescent="0.15">
      <c r="A24" s="359"/>
      <c r="B24" s="359"/>
      <c r="C24" s="359"/>
      <c r="D24" s="359"/>
      <c r="H24" s="359"/>
    </row>
    <row r="25" spans="1:8" x14ac:dyDescent="0.15">
      <c r="A25" s="359"/>
      <c r="B25" s="359"/>
      <c r="C25" s="359"/>
      <c r="D25" s="359"/>
      <c r="H25" s="359"/>
    </row>
    <row r="26" spans="1:8" x14ac:dyDescent="0.15">
      <c r="A26" s="359"/>
      <c r="B26" s="359"/>
      <c r="C26" s="359"/>
      <c r="D26" s="359"/>
      <c r="H26" s="359"/>
    </row>
  </sheetData>
  <hyperlinks>
    <hyperlink ref="A16" location="Índice!A1" display="VOLVER AL ÍNDICE"/>
  </hyperlinks>
  <pageMargins left="0.25" right="0.25" top="0.75" bottom="0.75" header="0.3" footer="0.3"/>
  <pageSetup paperSize="9" scale="7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A16" sqref="A16"/>
    </sheetView>
  </sheetViews>
  <sheetFormatPr baseColWidth="10" defaultColWidth="11.42578125" defaultRowHeight="10.5" x14ac:dyDescent="0.15"/>
  <cols>
    <col min="1" max="1" width="13.42578125" style="3" customWidth="1"/>
    <col min="2" max="2" width="11.42578125" style="3"/>
    <col min="3" max="3" width="5.7109375" style="3" customWidth="1"/>
    <col min="4" max="4" width="11.42578125" style="3"/>
    <col min="5" max="5" width="6" style="3" customWidth="1"/>
    <col min="6" max="7" width="2.7109375" style="3" customWidth="1"/>
    <col min="8" max="8" width="11.42578125" style="3"/>
    <col min="9" max="9" width="6" style="3" customWidth="1"/>
    <col min="10" max="11" width="2.7109375" style="3" customWidth="1"/>
    <col min="12" max="16384" width="11.42578125" style="3"/>
  </cols>
  <sheetData>
    <row r="1" spans="1:17" ht="11.25" customHeight="1" x14ac:dyDescent="0.15">
      <c r="A1" s="378" t="s">
        <v>788</v>
      </c>
      <c r="B1" s="358"/>
      <c r="C1" s="358"/>
      <c r="D1" s="358"/>
      <c r="E1" s="358"/>
      <c r="F1" s="358"/>
      <c r="G1" s="358"/>
      <c r="I1" s="358"/>
      <c r="J1" s="358"/>
      <c r="K1" s="358"/>
    </row>
    <row r="2" spans="1:17" ht="8.25" customHeight="1" x14ac:dyDescent="0.15">
      <c r="A2" s="359"/>
      <c r="B2" s="359"/>
      <c r="C2" s="359"/>
      <c r="D2" s="359"/>
      <c r="E2" s="359"/>
      <c r="F2" s="359"/>
      <c r="G2" s="359"/>
      <c r="I2" s="359"/>
      <c r="J2" s="359"/>
      <c r="K2" s="359"/>
    </row>
    <row r="3" spans="1:17" ht="10.5" customHeight="1" x14ac:dyDescent="0.15">
      <c r="A3" s="1783" t="s">
        <v>782</v>
      </c>
      <c r="B3" s="1783" t="s">
        <v>50</v>
      </c>
      <c r="C3" s="1783" t="s">
        <v>763</v>
      </c>
      <c r="D3" s="1783" t="s">
        <v>786</v>
      </c>
      <c r="E3" s="1784" t="s">
        <v>778</v>
      </c>
      <c r="F3" s="1785" t="s">
        <v>763</v>
      </c>
      <c r="G3" s="1786"/>
      <c r="H3" s="1783" t="s">
        <v>787</v>
      </c>
      <c r="I3" s="1784" t="s">
        <v>778</v>
      </c>
      <c r="J3" s="1785" t="s">
        <v>763</v>
      </c>
      <c r="K3" s="1786"/>
    </row>
    <row r="4" spans="1:17" ht="10.5" customHeight="1" x14ac:dyDescent="0.15">
      <c r="A4" s="392"/>
      <c r="B4" s="392"/>
      <c r="C4" s="392"/>
      <c r="D4" s="392"/>
      <c r="E4" s="392"/>
      <c r="F4" s="1781" t="s">
        <v>780</v>
      </c>
      <c r="G4" s="1781" t="s">
        <v>778</v>
      </c>
      <c r="H4" s="392"/>
      <c r="I4" s="392"/>
      <c r="J4" s="1781" t="s">
        <v>780</v>
      </c>
      <c r="K4" s="1781" t="s">
        <v>778</v>
      </c>
      <c r="L4" s="365"/>
      <c r="M4" s="365"/>
      <c r="N4" s="365"/>
      <c r="O4" s="365"/>
      <c r="P4" s="365"/>
      <c r="Q4" s="365"/>
    </row>
    <row r="5" spans="1:17" ht="10.5" customHeight="1" x14ac:dyDescent="0.15">
      <c r="A5" s="187" t="s">
        <v>574</v>
      </c>
      <c r="B5" s="405">
        <v>142892.70000000001</v>
      </c>
      <c r="C5" s="405"/>
      <c r="D5" s="405">
        <v>110073.33000000002</v>
      </c>
      <c r="E5" s="393">
        <v>0.77032157695949488</v>
      </c>
      <c r="F5" s="394"/>
      <c r="G5" s="394"/>
      <c r="H5" s="405">
        <v>32819.370000000003</v>
      </c>
      <c r="I5" s="393">
        <v>0.22967842304050523</v>
      </c>
      <c r="J5" s="394"/>
      <c r="K5" s="394"/>
      <c r="L5" s="365"/>
      <c r="M5" s="365"/>
      <c r="N5" s="365"/>
      <c r="O5" s="365"/>
      <c r="P5" s="365"/>
      <c r="Q5" s="365"/>
    </row>
    <row r="6" spans="1:17" ht="10.5" customHeight="1" x14ac:dyDescent="0.15">
      <c r="A6" s="180" t="s">
        <v>771</v>
      </c>
      <c r="B6" s="405">
        <v>11277.79</v>
      </c>
      <c r="C6" s="405"/>
      <c r="D6" s="406">
        <v>8010.4828000000007</v>
      </c>
      <c r="E6" s="393">
        <v>0.71028834550031528</v>
      </c>
      <c r="F6" s="394"/>
      <c r="G6" s="394"/>
      <c r="H6" s="406">
        <v>3267.3072000000002</v>
      </c>
      <c r="I6" s="393">
        <v>0.28971165449968478</v>
      </c>
      <c r="J6" s="394"/>
      <c r="K6" s="394"/>
      <c r="L6" s="385"/>
      <c r="M6" s="365"/>
      <c r="N6" s="365"/>
      <c r="O6" s="365"/>
      <c r="P6" s="365"/>
      <c r="Q6" s="365"/>
    </row>
    <row r="7" spans="1:17" ht="10.5" customHeight="1" x14ac:dyDescent="0.15">
      <c r="A7" s="180" t="s">
        <v>783</v>
      </c>
      <c r="B7" s="405">
        <v>91834.98</v>
      </c>
      <c r="C7" s="405"/>
      <c r="D7" s="406">
        <v>74015.569999999992</v>
      </c>
      <c r="E7" s="393">
        <v>0.80596271703875799</v>
      </c>
      <c r="F7" s="394"/>
      <c r="G7" s="394"/>
      <c r="H7" s="406">
        <v>17819.41</v>
      </c>
      <c r="I7" s="393">
        <v>0.19403728296124201</v>
      </c>
      <c r="J7" s="394"/>
      <c r="K7" s="394"/>
      <c r="L7" s="385"/>
      <c r="M7" s="365"/>
      <c r="N7" s="365"/>
      <c r="O7" s="365"/>
      <c r="P7" s="365"/>
      <c r="Q7" s="365"/>
    </row>
    <row r="8" spans="1:17" ht="10.5" customHeight="1" x14ac:dyDescent="0.15">
      <c r="A8" s="180" t="s">
        <v>773</v>
      </c>
      <c r="B8" s="405">
        <v>30163.99</v>
      </c>
      <c r="C8" s="405"/>
      <c r="D8" s="406">
        <v>20773.243000000002</v>
      </c>
      <c r="E8" s="393">
        <v>0.68867689586158864</v>
      </c>
      <c r="F8" s="394"/>
      <c r="G8" s="394"/>
      <c r="H8" s="406">
        <v>9390.7469999999994</v>
      </c>
      <c r="I8" s="393">
        <v>0.31132310413841136</v>
      </c>
      <c r="J8" s="394"/>
      <c r="K8" s="394"/>
      <c r="L8" s="385"/>
      <c r="M8" s="365"/>
      <c r="N8" s="365"/>
      <c r="O8" s="365"/>
      <c r="P8" s="365"/>
      <c r="Q8" s="365"/>
    </row>
    <row r="9" spans="1:17" ht="10.5" customHeight="1" x14ac:dyDescent="0.15">
      <c r="A9" s="180" t="s">
        <v>774</v>
      </c>
      <c r="B9" s="405">
        <v>9615.9110000000001</v>
      </c>
      <c r="C9" s="405"/>
      <c r="D9" s="406">
        <v>7274.0010000000002</v>
      </c>
      <c r="E9" s="393">
        <v>0.75645469264430587</v>
      </c>
      <c r="F9" s="394"/>
      <c r="G9" s="394"/>
      <c r="H9" s="406">
        <v>2341.91</v>
      </c>
      <c r="I9" s="393">
        <v>0.2435453073556941</v>
      </c>
      <c r="J9" s="394"/>
      <c r="K9" s="394"/>
      <c r="L9" s="385"/>
      <c r="M9" s="365"/>
      <c r="N9" s="365"/>
      <c r="O9" s="365"/>
      <c r="P9" s="365"/>
      <c r="Q9" s="365"/>
    </row>
    <row r="10" spans="1:17" ht="10.5" customHeight="1" x14ac:dyDescent="0.15">
      <c r="F10" s="394"/>
      <c r="G10" s="394"/>
      <c r="J10" s="394"/>
      <c r="K10" s="394"/>
      <c r="L10" s="385"/>
      <c r="M10" s="365"/>
      <c r="N10" s="365"/>
      <c r="O10" s="365"/>
      <c r="P10" s="365"/>
      <c r="Q10" s="365"/>
    </row>
    <row r="11" spans="1:17" ht="10.5" customHeight="1" x14ac:dyDescent="0.15">
      <c r="A11" s="75" t="s">
        <v>1859</v>
      </c>
    </row>
    <row r="12" spans="1:17" ht="10.5" customHeight="1" x14ac:dyDescent="0.15">
      <c r="A12" s="386" t="s">
        <v>775</v>
      </c>
    </row>
    <row r="13" spans="1:17" ht="10.5" customHeight="1" x14ac:dyDescent="0.15">
      <c r="A13" s="64" t="s">
        <v>766</v>
      </c>
    </row>
    <row r="14" spans="1:17" ht="10.5" customHeight="1" x14ac:dyDescent="0.15">
      <c r="A14" s="64" t="s">
        <v>767</v>
      </c>
    </row>
    <row r="15" spans="1:17" ht="10.5" customHeight="1" x14ac:dyDescent="0.15">
      <c r="A15" s="180" t="s">
        <v>768</v>
      </c>
    </row>
    <row r="16" spans="1:17" x14ac:dyDescent="0.15">
      <c r="A16" s="359"/>
      <c r="B16" s="359"/>
      <c r="C16" s="359"/>
      <c r="D16" s="359"/>
      <c r="H16" s="359"/>
      <c r="L16" s="385"/>
      <c r="M16" s="365"/>
      <c r="N16" s="365"/>
      <c r="O16" s="365"/>
      <c r="P16" s="365"/>
      <c r="Q16" s="365"/>
    </row>
    <row r="17" spans="1:17" x14ac:dyDescent="0.15">
      <c r="A17" s="367" t="s">
        <v>118</v>
      </c>
      <c r="B17" s="385"/>
      <c r="C17" s="385"/>
      <c r="D17" s="385"/>
      <c r="H17" s="385"/>
      <c r="L17" s="385"/>
      <c r="M17" s="365"/>
      <c r="N17" s="365"/>
      <c r="O17" s="365"/>
      <c r="P17" s="365"/>
      <c r="Q17" s="365"/>
    </row>
    <row r="18" spans="1:17" x14ac:dyDescent="0.15">
      <c r="A18" s="385"/>
      <c r="B18" s="385"/>
      <c r="C18" s="385"/>
      <c r="D18" s="385"/>
      <c r="H18" s="385"/>
      <c r="L18" s="385"/>
      <c r="M18" s="365"/>
      <c r="N18" s="365"/>
      <c r="O18" s="365"/>
      <c r="P18" s="365"/>
      <c r="Q18" s="365"/>
    </row>
    <row r="19" spans="1:17" x14ac:dyDescent="0.15">
      <c r="A19" s="385"/>
      <c r="B19" s="385"/>
      <c r="C19" s="385"/>
      <c r="D19" s="385"/>
      <c r="H19" s="385"/>
      <c r="L19" s="385"/>
      <c r="M19" s="365"/>
      <c r="N19" s="365"/>
      <c r="O19" s="365"/>
      <c r="P19" s="365"/>
      <c r="Q19" s="365"/>
    </row>
    <row r="20" spans="1:17" x14ac:dyDescent="0.15">
      <c r="A20" s="385"/>
      <c r="B20" s="385"/>
      <c r="C20" s="385"/>
      <c r="D20" s="385"/>
      <c r="H20" s="385"/>
      <c r="L20" s="385"/>
      <c r="M20" s="365"/>
      <c r="N20" s="365"/>
      <c r="O20" s="365"/>
      <c r="P20" s="365"/>
      <c r="Q20" s="365"/>
    </row>
    <row r="21" spans="1:17" x14ac:dyDescent="0.15">
      <c r="A21" s="385"/>
      <c r="B21" s="385"/>
      <c r="C21" s="385"/>
      <c r="D21" s="385"/>
      <c r="H21" s="385"/>
      <c r="L21" s="385"/>
      <c r="M21" s="365"/>
      <c r="N21" s="365"/>
      <c r="O21" s="365"/>
      <c r="P21" s="365"/>
      <c r="Q21" s="365"/>
    </row>
    <row r="22" spans="1:17" x14ac:dyDescent="0.15">
      <c r="A22" s="385"/>
      <c r="B22" s="385"/>
      <c r="C22" s="385"/>
      <c r="D22" s="385"/>
      <c r="H22" s="385"/>
      <c r="L22" s="385"/>
      <c r="M22" s="365"/>
      <c r="N22" s="365"/>
      <c r="O22" s="365"/>
      <c r="P22" s="365"/>
      <c r="Q22" s="365"/>
    </row>
    <row r="23" spans="1:17" x14ac:dyDescent="0.15">
      <c r="A23" s="385"/>
      <c r="B23" s="385"/>
      <c r="C23" s="385"/>
      <c r="D23" s="385"/>
      <c r="H23" s="385"/>
      <c r="L23" s="385"/>
      <c r="M23" s="365"/>
      <c r="N23" s="365"/>
      <c r="O23" s="365"/>
      <c r="P23" s="365"/>
      <c r="Q23" s="365"/>
    </row>
    <row r="24" spans="1:17" x14ac:dyDescent="0.15">
      <c r="A24" s="365"/>
      <c r="B24" s="385"/>
      <c r="C24" s="385"/>
      <c r="D24" s="385"/>
      <c r="H24" s="365"/>
      <c r="L24" s="365"/>
      <c r="M24" s="365"/>
      <c r="N24" s="365"/>
      <c r="O24" s="365"/>
      <c r="P24" s="365"/>
      <c r="Q24" s="365"/>
    </row>
    <row r="25" spans="1:17" x14ac:dyDescent="0.15">
      <c r="A25" s="365"/>
      <c r="B25" s="385"/>
      <c r="C25" s="385"/>
      <c r="D25" s="385"/>
      <c r="H25" s="365"/>
      <c r="L25" s="365"/>
      <c r="M25" s="365"/>
      <c r="N25" s="365"/>
      <c r="O25" s="365"/>
      <c r="P25" s="365"/>
      <c r="Q25" s="365"/>
    </row>
    <row r="26" spans="1:17" x14ac:dyDescent="0.15">
      <c r="A26" s="365"/>
      <c r="B26" s="365"/>
      <c r="C26" s="365"/>
      <c r="D26" s="365"/>
      <c r="H26" s="365"/>
      <c r="L26" s="365"/>
      <c r="M26" s="365"/>
      <c r="N26" s="365"/>
      <c r="O26" s="365"/>
      <c r="P26" s="365"/>
      <c r="Q26" s="365"/>
    </row>
    <row r="27" spans="1:17" x14ac:dyDescent="0.15">
      <c r="A27" s="365"/>
      <c r="B27" s="365"/>
      <c r="C27" s="365"/>
      <c r="D27" s="365"/>
      <c r="H27" s="365"/>
      <c r="L27" s="365"/>
      <c r="M27" s="365"/>
      <c r="N27" s="365"/>
      <c r="O27" s="365"/>
      <c r="P27" s="365"/>
      <c r="Q27" s="365"/>
    </row>
    <row r="28" spans="1:17" x14ac:dyDescent="0.15">
      <c r="A28" s="365"/>
      <c r="B28" s="365"/>
      <c r="C28" s="365"/>
      <c r="D28" s="365"/>
      <c r="H28" s="365"/>
      <c r="L28" s="365"/>
      <c r="M28" s="365"/>
      <c r="N28" s="365"/>
      <c r="O28" s="365"/>
      <c r="P28" s="365"/>
      <c r="Q28" s="365"/>
    </row>
    <row r="29" spans="1:17" x14ac:dyDescent="0.15">
      <c r="A29" s="365"/>
      <c r="B29" s="365"/>
      <c r="C29" s="365"/>
      <c r="D29" s="365"/>
      <c r="H29" s="365"/>
      <c r="L29" s="365"/>
      <c r="M29" s="365"/>
      <c r="N29" s="365"/>
      <c r="O29" s="365"/>
      <c r="P29" s="365"/>
      <c r="Q29" s="365"/>
    </row>
    <row r="30" spans="1:17" x14ac:dyDescent="0.15">
      <c r="A30" s="365"/>
      <c r="B30" s="365"/>
      <c r="C30" s="365"/>
      <c r="D30" s="365"/>
      <c r="H30" s="365"/>
      <c r="L30" s="365"/>
      <c r="M30" s="365"/>
      <c r="N30" s="365"/>
      <c r="O30" s="365"/>
      <c r="P30" s="365"/>
      <c r="Q30" s="365"/>
    </row>
    <row r="31" spans="1:17" x14ac:dyDescent="0.15">
      <c r="A31" s="365"/>
      <c r="B31" s="365"/>
      <c r="C31" s="365"/>
      <c r="D31" s="365"/>
      <c r="H31" s="365"/>
      <c r="L31" s="365"/>
      <c r="M31" s="365"/>
      <c r="N31" s="365"/>
      <c r="O31" s="365"/>
      <c r="P31" s="365"/>
      <c r="Q31" s="365"/>
    </row>
    <row r="32" spans="1:17" x14ac:dyDescent="0.15">
      <c r="A32" s="365"/>
      <c r="B32" s="365"/>
      <c r="C32" s="365"/>
      <c r="D32" s="365"/>
      <c r="H32" s="365"/>
      <c r="L32" s="365"/>
      <c r="M32" s="365"/>
      <c r="N32" s="365"/>
      <c r="O32" s="365"/>
      <c r="P32" s="365"/>
      <c r="Q32" s="365"/>
    </row>
  </sheetData>
  <hyperlinks>
    <hyperlink ref="A17" location="Índice!A1" display="VOLVER AL ÍNDICE"/>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A16" sqref="A16"/>
    </sheetView>
  </sheetViews>
  <sheetFormatPr baseColWidth="10" defaultColWidth="11.42578125" defaultRowHeight="10.5" x14ac:dyDescent="0.15"/>
  <cols>
    <col min="1" max="1" width="13.42578125" style="3" customWidth="1"/>
    <col min="2" max="2" width="11.42578125" style="3" customWidth="1"/>
    <col min="3" max="3" width="5.7109375" style="3" customWidth="1"/>
    <col min="4" max="4" width="15.140625" style="3" bestFit="1" customWidth="1"/>
    <col min="5" max="5" width="6" style="3" customWidth="1"/>
    <col min="6" max="7" width="2.7109375" style="3" customWidth="1"/>
    <col min="8" max="8" width="17.42578125" style="3" bestFit="1" customWidth="1"/>
    <col min="9" max="9" width="6" style="3" customWidth="1"/>
    <col min="10" max="11" width="2.7109375" style="3" customWidth="1"/>
    <col min="12" max="16384" width="11.42578125" style="3"/>
  </cols>
  <sheetData>
    <row r="1" spans="1:11" ht="11.25" customHeight="1" x14ac:dyDescent="0.15">
      <c r="A1" s="378" t="s">
        <v>789</v>
      </c>
      <c r="B1" s="358"/>
      <c r="C1" s="358"/>
      <c r="D1" s="358"/>
      <c r="E1" s="358"/>
      <c r="F1" s="358"/>
      <c r="G1" s="358"/>
      <c r="I1" s="358"/>
      <c r="J1" s="358"/>
      <c r="K1" s="358"/>
    </row>
    <row r="2" spans="1:11" ht="8.25" customHeight="1" x14ac:dyDescent="0.15">
      <c r="A2" s="359"/>
      <c r="B2" s="359"/>
      <c r="C2" s="359"/>
      <c r="D2" s="359"/>
      <c r="E2" s="359"/>
      <c r="F2" s="359"/>
      <c r="G2" s="359"/>
      <c r="I2" s="359"/>
      <c r="J2" s="359"/>
      <c r="K2" s="359"/>
    </row>
    <row r="3" spans="1:11" ht="10.5" customHeight="1" x14ac:dyDescent="0.15">
      <c r="A3" s="1783" t="s">
        <v>761</v>
      </c>
      <c r="B3" s="1783" t="s">
        <v>50</v>
      </c>
      <c r="C3" s="1783" t="s">
        <v>763</v>
      </c>
      <c r="D3" s="1783" t="s">
        <v>790</v>
      </c>
      <c r="E3" s="1784" t="s">
        <v>778</v>
      </c>
      <c r="F3" s="1785" t="s">
        <v>763</v>
      </c>
      <c r="G3" s="1786"/>
      <c r="H3" s="1783" t="s">
        <v>791</v>
      </c>
      <c r="I3" s="1784" t="s">
        <v>778</v>
      </c>
      <c r="J3" s="1785" t="s">
        <v>763</v>
      </c>
      <c r="K3" s="1786"/>
    </row>
    <row r="4" spans="1:11" ht="10.5" customHeight="1" x14ac:dyDescent="0.15">
      <c r="A4" s="392"/>
      <c r="B4" s="392"/>
      <c r="C4" s="392"/>
      <c r="D4" s="392"/>
      <c r="E4" s="392"/>
      <c r="F4" s="1781" t="s">
        <v>780</v>
      </c>
      <c r="G4" s="1781" t="s">
        <v>778</v>
      </c>
      <c r="H4" s="392"/>
      <c r="I4" s="392"/>
      <c r="J4" s="1781" t="s">
        <v>780</v>
      </c>
      <c r="K4" s="1781" t="s">
        <v>778</v>
      </c>
    </row>
    <row r="5" spans="1:11" ht="10.5" customHeight="1" x14ac:dyDescent="0.15">
      <c r="A5" s="242">
        <v>2018</v>
      </c>
      <c r="B5" s="405">
        <v>158564.79999999999</v>
      </c>
      <c r="C5" s="405"/>
      <c r="D5" s="406">
        <v>97397.07</v>
      </c>
      <c r="E5" s="393">
        <v>0.61424143315540403</v>
      </c>
      <c r="F5" s="394"/>
      <c r="G5" s="394"/>
      <c r="H5" s="406">
        <v>61167.71</v>
      </c>
      <c r="I5" s="393">
        <v>0.38575844071319743</v>
      </c>
      <c r="J5" s="394"/>
      <c r="K5" s="394"/>
    </row>
    <row r="6" spans="1:11" ht="10.5" customHeight="1" x14ac:dyDescent="0.15">
      <c r="A6" s="242">
        <v>2019</v>
      </c>
      <c r="B6" s="405">
        <v>159131.5</v>
      </c>
      <c r="C6" s="405"/>
      <c r="D6" s="406">
        <v>100225.7</v>
      </c>
      <c r="E6" s="393">
        <v>0.62982941780854196</v>
      </c>
      <c r="F6" s="394"/>
      <c r="G6" s="394"/>
      <c r="H6" s="406">
        <v>58905.75</v>
      </c>
      <c r="I6" s="393">
        <v>0.37017026798591102</v>
      </c>
      <c r="J6" s="394"/>
      <c r="K6" s="394"/>
    </row>
    <row r="7" spans="1:11" ht="10.5" customHeight="1" x14ac:dyDescent="0.15">
      <c r="A7" s="242">
        <v>2020</v>
      </c>
      <c r="B7" s="405">
        <v>136314.20000000001</v>
      </c>
      <c r="C7" s="405"/>
      <c r="D7" s="406">
        <v>90816.77</v>
      </c>
      <c r="E7" s="393">
        <v>0.66623117767628026</v>
      </c>
      <c r="F7" s="394"/>
      <c r="G7" s="394"/>
      <c r="H7" s="406">
        <v>45497.47</v>
      </c>
      <c r="I7" s="393">
        <v>0.33376911576343476</v>
      </c>
      <c r="J7" s="394"/>
      <c r="K7" s="394"/>
    </row>
    <row r="8" spans="1:11" ht="10.5" customHeight="1" x14ac:dyDescent="0.15">
      <c r="A8" s="242">
        <v>2021</v>
      </c>
      <c r="B8" s="405">
        <v>139694.79999999999</v>
      </c>
      <c r="C8" s="405"/>
      <c r="D8" s="406">
        <v>88296.62</v>
      </c>
      <c r="E8" s="393">
        <v>0.63206805120877796</v>
      </c>
      <c r="F8" s="394"/>
      <c r="G8" s="394"/>
      <c r="H8" s="406">
        <v>51398.14</v>
      </c>
      <c r="I8" s="393">
        <v>0.36793166245271836</v>
      </c>
      <c r="J8" s="394"/>
      <c r="K8" s="394"/>
    </row>
    <row r="9" spans="1:11" ht="10.5" customHeight="1" x14ac:dyDescent="0.15">
      <c r="A9" s="242">
        <v>2022</v>
      </c>
      <c r="B9" s="405">
        <v>142892.70000000001</v>
      </c>
      <c r="C9" s="405"/>
      <c r="D9" s="406">
        <v>87613.86</v>
      </c>
      <c r="E9" s="393">
        <v>0.61314440835675998</v>
      </c>
      <c r="F9" s="394"/>
      <c r="G9" s="394"/>
      <c r="H9" s="406">
        <v>55278.82</v>
      </c>
      <c r="I9" s="393">
        <v>0.38685545167807728</v>
      </c>
      <c r="J9" s="394"/>
      <c r="K9" s="394"/>
    </row>
    <row r="10" spans="1:11" ht="11.25" customHeight="1" x14ac:dyDescent="0.15">
      <c r="F10" s="394"/>
      <c r="G10" s="394"/>
      <c r="J10" s="394"/>
      <c r="K10" s="394"/>
    </row>
    <row r="11" spans="1:11" ht="10.5" customHeight="1" x14ac:dyDescent="0.15">
      <c r="A11" s="75" t="s">
        <v>1859</v>
      </c>
    </row>
    <row r="12" spans="1:11" ht="10.5" customHeight="1" x14ac:dyDescent="0.15">
      <c r="A12" s="64" t="s">
        <v>766</v>
      </c>
    </row>
    <row r="13" spans="1:11" ht="10.5" customHeight="1" x14ac:dyDescent="0.15">
      <c r="A13" s="64" t="s">
        <v>767</v>
      </c>
    </row>
    <row r="14" spans="1:11" ht="10.5" customHeight="1" x14ac:dyDescent="0.15">
      <c r="A14" s="64" t="s">
        <v>768</v>
      </c>
    </row>
    <row r="16" spans="1:11" x14ac:dyDescent="0.15">
      <c r="A16" s="367" t="s">
        <v>118</v>
      </c>
    </row>
  </sheetData>
  <hyperlinks>
    <hyperlink ref="A16" location="Índice!A1" display="VOLVER AL ÍNDICE"/>
  </hyperlink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A16" sqref="A16"/>
    </sheetView>
  </sheetViews>
  <sheetFormatPr baseColWidth="10" defaultColWidth="11.42578125" defaultRowHeight="10.5" x14ac:dyDescent="0.15"/>
  <cols>
    <col min="1" max="1" width="14.140625" style="3" customWidth="1"/>
    <col min="2" max="2" width="11.42578125" style="3"/>
    <col min="3" max="3" width="5.7109375" style="3" customWidth="1"/>
    <col min="4" max="4" width="15" style="3" bestFit="1" customWidth="1"/>
    <col min="5" max="5" width="6" style="3" customWidth="1"/>
    <col min="6" max="7" width="2.7109375" style="3" customWidth="1"/>
    <col min="8" max="8" width="17.28515625" style="3" bestFit="1" customWidth="1"/>
    <col min="9" max="9" width="6" style="3" customWidth="1"/>
    <col min="10" max="11" width="2.7109375" style="3" customWidth="1"/>
    <col min="12" max="16384" width="11.42578125" style="3"/>
  </cols>
  <sheetData>
    <row r="1" spans="1:18" ht="11.25" customHeight="1" x14ac:dyDescent="0.15">
      <c r="A1" s="378" t="s">
        <v>792</v>
      </c>
      <c r="B1" s="358"/>
      <c r="C1" s="358"/>
      <c r="D1" s="358"/>
      <c r="E1" s="358"/>
      <c r="F1" s="358"/>
      <c r="G1" s="358"/>
      <c r="J1" s="358"/>
      <c r="K1" s="358"/>
    </row>
    <row r="2" spans="1:18" ht="8.25" customHeight="1" x14ac:dyDescent="0.15">
      <c r="A2" s="359"/>
      <c r="B2" s="359"/>
      <c r="C2" s="359"/>
      <c r="D2" s="359"/>
      <c r="E2" s="359"/>
      <c r="F2" s="359"/>
      <c r="G2" s="359"/>
      <c r="J2" s="359"/>
      <c r="K2" s="359"/>
    </row>
    <row r="3" spans="1:18" ht="10.5" customHeight="1" x14ac:dyDescent="0.15">
      <c r="A3" s="1783" t="s">
        <v>782</v>
      </c>
      <c r="B3" s="1783" t="s">
        <v>50</v>
      </c>
      <c r="C3" s="1783" t="s">
        <v>763</v>
      </c>
      <c r="D3" s="1783" t="s">
        <v>790</v>
      </c>
      <c r="E3" s="1783" t="s">
        <v>778</v>
      </c>
      <c r="F3" s="1785" t="s">
        <v>763</v>
      </c>
      <c r="G3" s="1786"/>
      <c r="H3" s="1783" t="s">
        <v>791</v>
      </c>
      <c r="I3" s="1783" t="s">
        <v>778</v>
      </c>
      <c r="J3" s="1785" t="s">
        <v>763</v>
      </c>
      <c r="K3" s="1786"/>
    </row>
    <row r="4" spans="1:18" ht="10.5" customHeight="1" x14ac:dyDescent="0.15">
      <c r="A4" s="392"/>
      <c r="B4" s="392"/>
      <c r="C4" s="392"/>
      <c r="D4" s="392"/>
      <c r="E4" s="392"/>
      <c r="F4" s="1781" t="s">
        <v>780</v>
      </c>
      <c r="G4" s="1781" t="s">
        <v>778</v>
      </c>
      <c r="H4" s="392"/>
      <c r="I4" s="392"/>
      <c r="J4" s="1781" t="s">
        <v>780</v>
      </c>
      <c r="K4" s="1781" t="s">
        <v>778</v>
      </c>
      <c r="L4" s="365"/>
      <c r="M4" s="365"/>
      <c r="N4" s="365"/>
      <c r="O4" s="365"/>
      <c r="P4" s="365"/>
      <c r="Q4" s="365"/>
      <c r="R4" s="365"/>
    </row>
    <row r="5" spans="1:18" ht="10.5" customHeight="1" x14ac:dyDescent="0.15">
      <c r="A5" s="180" t="s">
        <v>574</v>
      </c>
      <c r="B5" s="405">
        <v>142892.70000000001</v>
      </c>
      <c r="C5" s="405"/>
      <c r="D5" s="405">
        <v>87613.86</v>
      </c>
      <c r="E5" s="393">
        <v>0.61314440835675998</v>
      </c>
      <c r="F5" s="394"/>
      <c r="G5" s="394"/>
      <c r="H5" s="405">
        <v>55278.82</v>
      </c>
      <c r="I5" s="393">
        <v>0.38685545167807728</v>
      </c>
      <c r="J5" s="394"/>
      <c r="K5" s="394"/>
      <c r="L5" s="365"/>
      <c r="M5" s="365"/>
      <c r="N5" s="365"/>
      <c r="O5" s="365"/>
      <c r="P5" s="365"/>
      <c r="Q5" s="365"/>
      <c r="R5" s="365"/>
    </row>
    <row r="6" spans="1:18" ht="10.5" customHeight="1" x14ac:dyDescent="0.15">
      <c r="A6" s="180" t="s">
        <v>771</v>
      </c>
      <c r="B6" s="405">
        <v>11277.79</v>
      </c>
      <c r="C6" s="405"/>
      <c r="D6" s="406">
        <v>6346.9110000000001</v>
      </c>
      <c r="E6" s="393">
        <v>0.56277967580527744</v>
      </c>
      <c r="F6" s="394"/>
      <c r="G6" s="394"/>
      <c r="H6" s="406">
        <v>4930.8819999999996</v>
      </c>
      <c r="I6" s="393">
        <v>0.43722059020428639</v>
      </c>
      <c r="J6" s="394"/>
      <c r="K6" s="394"/>
      <c r="L6" s="385"/>
      <c r="M6" s="385"/>
      <c r="N6" s="365"/>
      <c r="O6" s="365"/>
      <c r="P6" s="365"/>
      <c r="Q6" s="365"/>
      <c r="R6" s="365"/>
    </row>
    <row r="7" spans="1:18" ht="10.5" customHeight="1" x14ac:dyDescent="0.15">
      <c r="A7" s="180" t="s">
        <v>783</v>
      </c>
      <c r="B7" s="405">
        <v>91834.98</v>
      </c>
      <c r="C7" s="405"/>
      <c r="D7" s="406">
        <v>59754.695</v>
      </c>
      <c r="E7" s="393">
        <v>0.6506746666684089</v>
      </c>
      <c r="F7" s="394"/>
      <c r="G7" s="394"/>
      <c r="H7" s="406">
        <v>32080.29</v>
      </c>
      <c r="I7" s="393">
        <v>0.34932538777707584</v>
      </c>
      <c r="J7" s="394"/>
      <c r="K7" s="394"/>
      <c r="L7" s="385"/>
      <c r="M7" s="385"/>
      <c r="N7" s="365"/>
      <c r="O7" s="365"/>
      <c r="P7" s="365"/>
      <c r="Q7" s="365"/>
      <c r="R7" s="365"/>
    </row>
    <row r="8" spans="1:18" ht="10.5" customHeight="1" x14ac:dyDescent="0.15">
      <c r="A8" s="180" t="s">
        <v>773</v>
      </c>
      <c r="B8" s="405">
        <v>30163.99</v>
      </c>
      <c r="C8" s="405"/>
      <c r="D8" s="406">
        <v>16427.45</v>
      </c>
      <c r="E8" s="393">
        <v>0.54460467597290674</v>
      </c>
      <c r="F8" s="394"/>
      <c r="G8" s="394"/>
      <c r="H8" s="406">
        <v>13736.54</v>
      </c>
      <c r="I8" s="393">
        <v>0.45539532402709326</v>
      </c>
      <c r="J8" s="394"/>
      <c r="K8" s="394"/>
      <c r="L8" s="385"/>
      <c r="M8" s="385"/>
      <c r="N8" s="365"/>
      <c r="O8" s="365"/>
      <c r="P8" s="365"/>
      <c r="Q8" s="365"/>
      <c r="R8" s="365"/>
    </row>
    <row r="9" spans="1:18" ht="10.5" customHeight="1" x14ac:dyDescent="0.15">
      <c r="A9" s="180" t="s">
        <v>774</v>
      </c>
      <c r="B9" s="405">
        <v>9615.9110000000001</v>
      </c>
      <c r="C9" s="405"/>
      <c r="D9" s="406">
        <v>5084.8059999999996</v>
      </c>
      <c r="E9" s="393">
        <v>0.52879087587229123</v>
      </c>
      <c r="F9" s="394"/>
      <c r="G9" s="394"/>
      <c r="H9" s="406">
        <v>4531.1049999999996</v>
      </c>
      <c r="I9" s="393">
        <v>0.47120912412770871</v>
      </c>
      <c r="J9" s="394" t="s">
        <v>784</v>
      </c>
      <c r="K9" s="394"/>
      <c r="L9" s="385"/>
      <c r="M9" s="385"/>
      <c r="N9" s="365"/>
      <c r="O9" s="365"/>
      <c r="P9" s="365"/>
      <c r="Q9" s="365"/>
      <c r="R9" s="365"/>
    </row>
    <row r="10" spans="1:18" ht="10.5" customHeight="1" x14ac:dyDescent="0.15">
      <c r="F10" s="394"/>
      <c r="G10" s="394"/>
      <c r="J10" s="394"/>
      <c r="K10" s="394"/>
    </row>
    <row r="11" spans="1:18" ht="10.5" customHeight="1" x14ac:dyDescent="0.15">
      <c r="A11" s="75" t="s">
        <v>1859</v>
      </c>
    </row>
    <row r="12" spans="1:18" ht="10.5" customHeight="1" x14ac:dyDescent="0.15">
      <c r="A12" s="386" t="s">
        <v>775</v>
      </c>
    </row>
    <row r="13" spans="1:18" ht="10.5" customHeight="1" x14ac:dyDescent="0.15">
      <c r="A13" s="64" t="s">
        <v>766</v>
      </c>
    </row>
    <row r="14" spans="1:18" ht="10.5" customHeight="1" x14ac:dyDescent="0.15">
      <c r="A14" s="64" t="s">
        <v>767</v>
      </c>
    </row>
    <row r="15" spans="1:18" ht="10.5" customHeight="1" x14ac:dyDescent="0.15">
      <c r="A15" s="180" t="s">
        <v>768</v>
      </c>
    </row>
    <row r="17" spans="1:1" x14ac:dyDescent="0.15">
      <c r="A17" s="367" t="s">
        <v>118</v>
      </c>
    </row>
  </sheetData>
  <hyperlinks>
    <hyperlink ref="A17" location="Índice!A1" display="VOLVER AL ÍNDICE"/>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activeCell="A16" sqref="A16"/>
    </sheetView>
  </sheetViews>
  <sheetFormatPr baseColWidth="10" defaultColWidth="11.42578125" defaultRowHeight="10.5" x14ac:dyDescent="0.15"/>
  <cols>
    <col min="1" max="1" width="11.5703125" style="3" bestFit="1" customWidth="1"/>
    <col min="2" max="2" width="15.5703125" style="3" customWidth="1"/>
    <col min="3" max="3" width="5.7109375" style="3" customWidth="1"/>
    <col min="4" max="4" width="16.28515625" style="3" customWidth="1"/>
    <col min="5" max="5" width="6" style="3" customWidth="1"/>
    <col min="6" max="7" width="2.7109375" style="3" customWidth="1"/>
    <col min="8" max="8" width="16" style="3" customWidth="1"/>
    <col min="9" max="9" width="6" style="3" customWidth="1"/>
    <col min="10" max="11" width="2.7109375" style="3" customWidth="1"/>
    <col min="12" max="16384" width="11.42578125" style="3"/>
  </cols>
  <sheetData>
    <row r="1" spans="1:11" ht="11.25" customHeight="1" x14ac:dyDescent="0.15">
      <c r="A1" s="378" t="s">
        <v>793</v>
      </c>
      <c r="B1" s="358"/>
      <c r="C1" s="358"/>
      <c r="D1" s="358"/>
      <c r="E1" s="358"/>
      <c r="F1" s="358"/>
      <c r="G1" s="358"/>
      <c r="J1" s="358"/>
      <c r="K1" s="358"/>
    </row>
    <row r="2" spans="1:11" ht="8.25" customHeight="1" x14ac:dyDescent="0.15">
      <c r="A2" s="359"/>
      <c r="B2" s="359"/>
      <c r="C2" s="359"/>
      <c r="D2" s="359"/>
      <c r="F2" s="359"/>
      <c r="G2" s="359"/>
      <c r="J2" s="359"/>
      <c r="K2" s="359"/>
    </row>
    <row r="3" spans="1:11" ht="23.25" customHeight="1" x14ac:dyDescent="0.15">
      <c r="A3" s="1783" t="s">
        <v>761</v>
      </c>
      <c r="B3" s="1783" t="s">
        <v>50</v>
      </c>
      <c r="C3" s="1783" t="s">
        <v>763</v>
      </c>
      <c r="D3" s="1783" t="s">
        <v>794</v>
      </c>
      <c r="E3" s="1783" t="s">
        <v>778</v>
      </c>
      <c r="F3" s="1785" t="s">
        <v>763</v>
      </c>
      <c r="G3" s="1786"/>
      <c r="H3" s="1783" t="s">
        <v>795</v>
      </c>
      <c r="I3" s="1783" t="s">
        <v>778</v>
      </c>
      <c r="J3" s="1785" t="s">
        <v>763</v>
      </c>
      <c r="K3" s="1786"/>
    </row>
    <row r="4" spans="1:11" x14ac:dyDescent="0.15">
      <c r="A4" s="392"/>
      <c r="B4" s="392"/>
      <c r="C4" s="392"/>
      <c r="D4" s="392"/>
      <c r="E4" s="392"/>
      <c r="F4" s="1781" t="s">
        <v>780</v>
      </c>
      <c r="G4" s="1781" t="s">
        <v>778</v>
      </c>
      <c r="H4" s="392"/>
      <c r="I4" s="392"/>
      <c r="J4" s="1781" t="s">
        <v>780</v>
      </c>
      <c r="K4" s="1781" t="s">
        <v>778</v>
      </c>
    </row>
    <row r="5" spans="1:11" ht="10.5" customHeight="1" x14ac:dyDescent="0.15">
      <c r="A5" s="242">
        <v>2018</v>
      </c>
      <c r="B5" s="382">
        <v>158564.79999999999</v>
      </c>
      <c r="C5" s="382"/>
      <c r="D5" s="379">
        <v>134824.79999999999</v>
      </c>
      <c r="E5" s="380">
        <v>0.85028202980737211</v>
      </c>
      <c r="F5" s="394"/>
      <c r="G5" s="394"/>
      <c r="H5" s="379">
        <v>23740.003000000001</v>
      </c>
      <c r="I5" s="380">
        <v>0.14971798911233769</v>
      </c>
      <c r="J5" s="394"/>
      <c r="K5" s="394"/>
    </row>
    <row r="6" spans="1:11" ht="10.5" customHeight="1" x14ac:dyDescent="0.15">
      <c r="A6" s="242">
        <v>2019</v>
      </c>
      <c r="B6" s="382">
        <v>159131.5</v>
      </c>
      <c r="C6" s="382"/>
      <c r="D6" s="379">
        <v>135653.4</v>
      </c>
      <c r="E6" s="380">
        <v>0.85246101494675786</v>
      </c>
      <c r="F6" s="394"/>
      <c r="G6" s="394"/>
      <c r="H6" s="379">
        <v>23478.03</v>
      </c>
      <c r="I6" s="380">
        <v>0.14753854516547635</v>
      </c>
      <c r="J6" s="394"/>
      <c r="K6" s="394"/>
    </row>
    <row r="7" spans="1:11" ht="10.5" customHeight="1" x14ac:dyDescent="0.15">
      <c r="A7" s="242">
        <v>2020</v>
      </c>
      <c r="B7" s="382">
        <v>136314.20000000001</v>
      </c>
      <c r="C7" s="382"/>
      <c r="D7" s="379">
        <v>122713.3</v>
      </c>
      <c r="E7" s="380">
        <v>0.90022389450255358</v>
      </c>
      <c r="F7" s="394"/>
      <c r="G7" s="394"/>
      <c r="H7" s="379">
        <v>13600.99</v>
      </c>
      <c r="I7" s="380">
        <v>9.9776765736805106E-2</v>
      </c>
      <c r="J7" s="394"/>
      <c r="K7" s="394"/>
    </row>
    <row r="8" spans="1:11" ht="10.5" customHeight="1" x14ac:dyDescent="0.15">
      <c r="A8" s="242">
        <v>2021</v>
      </c>
      <c r="B8" s="382">
        <v>139694.79999999999</v>
      </c>
      <c r="C8" s="382"/>
      <c r="D8" s="379">
        <v>127658.3</v>
      </c>
      <c r="E8" s="380">
        <v>0.9138371650197431</v>
      </c>
      <c r="F8" s="394"/>
      <c r="G8" s="394"/>
      <c r="H8" s="379">
        <v>12036.43</v>
      </c>
      <c r="I8" s="380">
        <v>8.6162333887875572E-2</v>
      </c>
      <c r="J8" s="394"/>
      <c r="K8" s="394"/>
    </row>
    <row r="9" spans="1:11" ht="10.5" customHeight="1" x14ac:dyDescent="0.15">
      <c r="A9" s="242">
        <v>2022</v>
      </c>
      <c r="B9" s="382">
        <v>142892.70000000001</v>
      </c>
      <c r="C9" s="382"/>
      <c r="D9" s="379">
        <v>131651.4</v>
      </c>
      <c r="E9" s="380">
        <v>0.92133048084331803</v>
      </c>
      <c r="F9" s="394"/>
      <c r="G9" s="394"/>
      <c r="H9" s="379">
        <v>11241.29</v>
      </c>
      <c r="I9" s="380">
        <v>7.866944917410057E-2</v>
      </c>
      <c r="J9" s="394"/>
      <c r="K9" s="394"/>
    </row>
    <row r="10" spans="1:11" ht="11.25" customHeight="1" x14ac:dyDescent="0.15">
      <c r="F10" s="394"/>
      <c r="G10" s="394"/>
      <c r="J10" s="394"/>
      <c r="K10" s="394"/>
    </row>
    <row r="11" spans="1:11" ht="10.5" customHeight="1" x14ac:dyDescent="0.15">
      <c r="A11" s="75" t="s">
        <v>1859</v>
      </c>
    </row>
    <row r="12" spans="1:11" ht="10.5" customHeight="1" x14ac:dyDescent="0.15">
      <c r="A12" s="180" t="s">
        <v>796</v>
      </c>
    </row>
    <row r="13" spans="1:11" ht="10.5" customHeight="1" x14ac:dyDescent="0.15">
      <c r="A13" s="64" t="s">
        <v>766</v>
      </c>
    </row>
    <row r="14" spans="1:11" ht="10.5" customHeight="1" x14ac:dyDescent="0.15">
      <c r="A14" s="64" t="s">
        <v>767</v>
      </c>
    </row>
    <row r="15" spans="1:11" ht="10.5" customHeight="1" x14ac:dyDescent="0.15">
      <c r="A15" s="64" t="s">
        <v>768</v>
      </c>
    </row>
    <row r="17" spans="1:1" x14ac:dyDescent="0.15">
      <c r="A17" s="367" t="s">
        <v>118</v>
      </c>
    </row>
  </sheetData>
  <hyperlinks>
    <hyperlink ref="A17" location="Índice!A1" display="VOLVER AL 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sqref="A1:XFD1048576"/>
    </sheetView>
  </sheetViews>
  <sheetFormatPr baseColWidth="10" defaultColWidth="11.42578125" defaultRowHeight="10.5" x14ac:dyDescent="0.15"/>
  <cols>
    <col min="1" max="1" width="40.7109375" style="8" customWidth="1"/>
    <col min="2" max="2" width="19.28515625" style="8" customWidth="1"/>
    <col min="3" max="3" width="15.42578125" style="8" customWidth="1"/>
    <col min="4" max="4" width="12.140625" style="8" customWidth="1"/>
    <col min="5" max="5" width="13.5703125" style="8" customWidth="1"/>
    <col min="6" max="6" width="12.140625" style="8" customWidth="1"/>
    <col min="7" max="7" width="16.42578125" style="8" customWidth="1"/>
    <col min="8" max="8" width="17.85546875" style="8" customWidth="1"/>
    <col min="9" max="9" width="12.140625" style="8" customWidth="1"/>
    <col min="10" max="10" width="16.42578125" style="8" customWidth="1"/>
    <col min="11" max="11" width="12.140625" style="8" customWidth="1"/>
    <col min="12" max="12" width="15.7109375" style="8" bestFit="1" customWidth="1"/>
    <col min="13" max="14" width="12.140625" style="8" customWidth="1"/>
    <col min="15" max="15" width="12.85546875" style="8" customWidth="1"/>
    <col min="16" max="16384" width="11.42578125" style="8"/>
  </cols>
  <sheetData>
    <row r="1" spans="1:15" s="75" customFormat="1" ht="15" customHeight="1" x14ac:dyDescent="0.25">
      <c r="A1" s="6" t="s">
        <v>170</v>
      </c>
      <c r="B1" s="6"/>
    </row>
    <row r="2" spans="1:15" x14ac:dyDescent="0.15">
      <c r="B2" s="127"/>
    </row>
    <row r="3" spans="1:15" ht="11.25" customHeight="1" x14ac:dyDescent="0.15">
      <c r="A3" s="122" t="s">
        <v>47</v>
      </c>
      <c r="B3" s="128" t="s">
        <v>65</v>
      </c>
      <c r="C3" s="52" t="s">
        <v>66</v>
      </c>
      <c r="D3" s="52"/>
      <c r="E3" s="52"/>
      <c r="F3" s="52"/>
      <c r="G3" s="52"/>
      <c r="H3" s="52"/>
      <c r="I3" s="52"/>
      <c r="J3" s="52"/>
      <c r="K3" s="52"/>
      <c r="L3" s="52"/>
      <c r="M3" s="52"/>
      <c r="N3" s="52"/>
      <c r="O3" s="123"/>
    </row>
    <row r="4" spans="1:15" x14ac:dyDescent="0.15">
      <c r="A4" s="34"/>
      <c r="B4" s="34"/>
      <c r="C4" s="129" t="s">
        <v>67</v>
      </c>
      <c r="D4" s="130" t="s">
        <v>68</v>
      </c>
      <c r="E4" s="130" t="s">
        <v>69</v>
      </c>
      <c r="F4" s="130" t="s">
        <v>70</v>
      </c>
      <c r="G4" s="130" t="s">
        <v>71</v>
      </c>
      <c r="H4" s="130" t="s">
        <v>72</v>
      </c>
      <c r="I4" s="130" t="s">
        <v>73</v>
      </c>
      <c r="J4" s="130" t="s">
        <v>74</v>
      </c>
      <c r="K4" s="130" t="s">
        <v>75</v>
      </c>
      <c r="L4" s="130" t="s">
        <v>76</v>
      </c>
      <c r="M4" s="130" t="s">
        <v>77</v>
      </c>
      <c r="N4" s="130" t="s">
        <v>78</v>
      </c>
      <c r="O4" s="130" t="s">
        <v>79</v>
      </c>
    </row>
    <row r="5" spans="1:15" x14ac:dyDescent="0.15">
      <c r="A5" s="111" t="s">
        <v>50</v>
      </c>
      <c r="B5" s="102">
        <v>120245715.28</v>
      </c>
      <c r="C5" s="102">
        <v>10280787.370000003</v>
      </c>
      <c r="D5" s="102">
        <v>3447110.56</v>
      </c>
      <c r="E5" s="102">
        <v>15647261.27</v>
      </c>
      <c r="F5" s="102">
        <v>2043763.91</v>
      </c>
      <c r="G5" s="102">
        <v>28634365.340000004</v>
      </c>
      <c r="H5" s="102">
        <v>35551011.450000003</v>
      </c>
      <c r="I5" s="102">
        <v>1357882.9900000002</v>
      </c>
      <c r="J5" s="102">
        <v>12597933.779999999</v>
      </c>
      <c r="K5" s="102">
        <v>5887387.3100000005</v>
      </c>
      <c r="L5" s="102">
        <v>3199346.6800000006</v>
      </c>
      <c r="M5" s="102">
        <v>118600.26000000001</v>
      </c>
      <c r="N5" s="102">
        <v>1478684.36</v>
      </c>
      <c r="O5" s="102">
        <v>1580</v>
      </c>
    </row>
    <row r="6" spans="1:15" s="11" customFormat="1" x14ac:dyDescent="0.15">
      <c r="A6" s="11" t="s">
        <v>30</v>
      </c>
      <c r="B6" s="68">
        <v>13519591.900000002</v>
      </c>
      <c r="C6" s="68">
        <v>128842.70000000001</v>
      </c>
      <c r="D6" s="68">
        <v>238.05</v>
      </c>
      <c r="E6" s="68">
        <v>2516432.4299999997</v>
      </c>
      <c r="F6" s="68">
        <v>807787</v>
      </c>
      <c r="G6" s="68">
        <v>156978.41</v>
      </c>
      <c r="H6" s="68">
        <v>9023482.0500000007</v>
      </c>
      <c r="I6" s="68">
        <v>4342.6499999999996</v>
      </c>
      <c r="J6" s="68">
        <v>2849.46</v>
      </c>
      <c r="K6" s="68">
        <v>0</v>
      </c>
      <c r="L6" s="68">
        <v>874000.55</v>
      </c>
      <c r="M6" s="68">
        <v>4638.6000000000004</v>
      </c>
      <c r="N6" s="68">
        <v>0</v>
      </c>
      <c r="O6" s="68">
        <v>0</v>
      </c>
    </row>
    <row r="7" spans="1:15" s="11" customFormat="1" x14ac:dyDescent="0.15">
      <c r="A7" s="74" t="s">
        <v>51</v>
      </c>
      <c r="B7" s="68">
        <v>258340</v>
      </c>
      <c r="C7" s="72">
        <v>0</v>
      </c>
      <c r="D7" s="72">
        <v>0</v>
      </c>
      <c r="E7" s="131">
        <v>0</v>
      </c>
      <c r="F7" s="72">
        <v>0</v>
      </c>
      <c r="G7" s="72">
        <v>12210</v>
      </c>
      <c r="H7" s="72">
        <v>246130</v>
      </c>
      <c r="I7" s="72">
        <v>0</v>
      </c>
      <c r="J7" s="72">
        <v>0</v>
      </c>
      <c r="K7" s="72">
        <v>0</v>
      </c>
      <c r="L7" s="72">
        <v>0</v>
      </c>
      <c r="M7" s="72">
        <v>0</v>
      </c>
      <c r="N7" s="72">
        <v>0</v>
      </c>
      <c r="O7" s="72">
        <v>0</v>
      </c>
    </row>
    <row r="8" spans="1:15" x14ac:dyDescent="0.15">
      <c r="A8" s="74" t="s">
        <v>52</v>
      </c>
      <c r="B8" s="68">
        <v>1174838.2999999998</v>
      </c>
      <c r="C8" s="72">
        <v>0</v>
      </c>
      <c r="D8" s="72">
        <v>0</v>
      </c>
      <c r="E8" s="72">
        <v>1170540.6099999999</v>
      </c>
      <c r="F8" s="72">
        <v>0</v>
      </c>
      <c r="G8" s="72">
        <v>2022.9</v>
      </c>
      <c r="H8" s="72">
        <v>2274.79</v>
      </c>
      <c r="I8" s="72">
        <v>0</v>
      </c>
      <c r="J8" s="72">
        <v>0</v>
      </c>
      <c r="K8" s="72">
        <v>0</v>
      </c>
      <c r="L8" s="72">
        <v>0</v>
      </c>
      <c r="M8" s="72">
        <v>0</v>
      </c>
      <c r="N8" s="72">
        <v>0</v>
      </c>
      <c r="O8" s="72">
        <v>0</v>
      </c>
    </row>
    <row r="9" spans="1:15" x14ac:dyDescent="0.15">
      <c r="A9" s="74" t="s">
        <v>53</v>
      </c>
      <c r="B9" s="68">
        <v>12086413.600000003</v>
      </c>
      <c r="C9" s="72">
        <v>128842.70000000001</v>
      </c>
      <c r="D9" s="72">
        <v>238.05</v>
      </c>
      <c r="E9" s="72">
        <v>1345891.8199999998</v>
      </c>
      <c r="F9" s="72">
        <v>807787</v>
      </c>
      <c r="G9" s="72">
        <v>142745.51</v>
      </c>
      <c r="H9" s="72">
        <v>8775077.2600000016</v>
      </c>
      <c r="I9" s="72">
        <v>4342.6499999999996</v>
      </c>
      <c r="J9" s="72">
        <v>2849.46</v>
      </c>
      <c r="K9" s="72">
        <v>0</v>
      </c>
      <c r="L9" s="72">
        <v>874000.55</v>
      </c>
      <c r="M9" s="72">
        <v>4638.6000000000004</v>
      </c>
      <c r="N9" s="72">
        <v>0</v>
      </c>
      <c r="O9" s="72">
        <v>0</v>
      </c>
    </row>
    <row r="10" spans="1:15" s="11" customFormat="1" x14ac:dyDescent="0.15">
      <c r="A10" s="11" t="s">
        <v>31</v>
      </c>
      <c r="B10" s="68">
        <v>41949.5</v>
      </c>
      <c r="C10" s="68">
        <v>0</v>
      </c>
      <c r="D10" s="68">
        <v>0</v>
      </c>
      <c r="E10" s="68">
        <v>0</v>
      </c>
      <c r="F10" s="68">
        <v>0</v>
      </c>
      <c r="G10" s="68">
        <v>0</v>
      </c>
      <c r="H10" s="68">
        <v>41949.5</v>
      </c>
      <c r="I10" s="68">
        <v>0</v>
      </c>
      <c r="J10" s="68">
        <v>0</v>
      </c>
      <c r="K10" s="68">
        <v>0</v>
      </c>
      <c r="L10" s="68">
        <v>0</v>
      </c>
      <c r="M10" s="68">
        <v>0</v>
      </c>
      <c r="N10" s="68">
        <v>0</v>
      </c>
      <c r="O10" s="68">
        <v>0</v>
      </c>
    </row>
    <row r="11" spans="1:15" x14ac:dyDescent="0.15">
      <c r="A11" s="74" t="s">
        <v>54</v>
      </c>
      <c r="B11" s="68">
        <v>41949.5</v>
      </c>
      <c r="C11" s="72">
        <v>0</v>
      </c>
      <c r="D11" s="72">
        <v>0</v>
      </c>
      <c r="E11" s="72">
        <v>0</v>
      </c>
      <c r="F11" s="72">
        <v>0</v>
      </c>
      <c r="G11" s="72">
        <v>0</v>
      </c>
      <c r="H11" s="72">
        <v>41949.5</v>
      </c>
      <c r="I11" s="72">
        <v>0</v>
      </c>
      <c r="J11" s="72">
        <v>0</v>
      </c>
      <c r="K11" s="72">
        <v>0</v>
      </c>
      <c r="L11" s="72">
        <v>0</v>
      </c>
      <c r="M11" s="72">
        <v>0</v>
      </c>
      <c r="N11" s="72">
        <v>0</v>
      </c>
      <c r="O11" s="72">
        <v>0</v>
      </c>
    </row>
    <row r="12" spans="1:15" s="11" customFormat="1" x14ac:dyDescent="0.15">
      <c r="A12" s="11" t="s">
        <v>32</v>
      </c>
      <c r="B12" s="68">
        <v>13099450.600000001</v>
      </c>
      <c r="C12" s="68">
        <v>5336764.45</v>
      </c>
      <c r="D12" s="68">
        <v>445371.66999999993</v>
      </c>
      <c r="E12" s="68">
        <v>2665066.7599999998</v>
      </c>
      <c r="F12" s="68">
        <v>107393.09000000001</v>
      </c>
      <c r="G12" s="68">
        <v>440974.60000000009</v>
      </c>
      <c r="H12" s="68">
        <v>2885702.5900000003</v>
      </c>
      <c r="I12" s="68">
        <v>30712.71</v>
      </c>
      <c r="J12" s="68">
        <v>885462.08999999985</v>
      </c>
      <c r="K12" s="68">
        <v>11500</v>
      </c>
      <c r="L12" s="68">
        <v>241784.43</v>
      </c>
      <c r="M12" s="68">
        <v>205.44</v>
      </c>
      <c r="N12" s="68">
        <v>46932.77</v>
      </c>
      <c r="O12" s="68">
        <v>1580</v>
      </c>
    </row>
    <row r="13" spans="1:15" x14ac:dyDescent="0.15">
      <c r="A13" s="74" t="s">
        <v>55</v>
      </c>
      <c r="B13" s="68">
        <v>399391.78</v>
      </c>
      <c r="C13" s="72">
        <v>131128.97</v>
      </c>
      <c r="D13" s="72">
        <v>4150</v>
      </c>
      <c r="E13" s="72">
        <v>23365.279999999999</v>
      </c>
      <c r="F13" s="72">
        <v>0</v>
      </c>
      <c r="G13" s="72">
        <v>4465.8100000000004</v>
      </c>
      <c r="H13" s="72">
        <v>231169.29000000004</v>
      </c>
      <c r="I13" s="72">
        <v>4944.82</v>
      </c>
      <c r="J13" s="72">
        <v>167.61</v>
      </c>
      <c r="K13" s="72">
        <v>0</v>
      </c>
      <c r="L13" s="72">
        <v>0</v>
      </c>
      <c r="M13" s="72">
        <v>0</v>
      </c>
      <c r="N13" s="72">
        <v>0</v>
      </c>
      <c r="O13" s="72">
        <v>0</v>
      </c>
    </row>
    <row r="14" spans="1:15" x14ac:dyDescent="0.15">
      <c r="A14" s="74" t="s">
        <v>56</v>
      </c>
      <c r="B14" s="68">
        <v>12700058.820000002</v>
      </c>
      <c r="C14" s="72">
        <v>5205635.4800000004</v>
      </c>
      <c r="D14" s="72">
        <v>441221.66999999993</v>
      </c>
      <c r="E14" s="72">
        <v>2641701.48</v>
      </c>
      <c r="F14" s="72">
        <v>107393.09000000001</v>
      </c>
      <c r="G14" s="72">
        <v>436508.7900000001</v>
      </c>
      <c r="H14" s="72">
        <v>2654533.3000000003</v>
      </c>
      <c r="I14" s="72">
        <v>25767.89</v>
      </c>
      <c r="J14" s="72">
        <v>885294.47999999986</v>
      </c>
      <c r="K14" s="72">
        <v>11500</v>
      </c>
      <c r="L14" s="72">
        <v>241784.43</v>
      </c>
      <c r="M14" s="72">
        <v>205.44</v>
      </c>
      <c r="N14" s="72">
        <v>46932.77</v>
      </c>
      <c r="O14" s="72">
        <v>1580</v>
      </c>
    </row>
    <row r="15" spans="1:15" s="11" customFormat="1" x14ac:dyDescent="0.15">
      <c r="A15" s="11" t="s">
        <v>33</v>
      </c>
      <c r="B15" s="68">
        <v>7475945.4899999993</v>
      </c>
      <c r="C15" s="68">
        <v>344944.58999999997</v>
      </c>
      <c r="D15" s="68">
        <v>0</v>
      </c>
      <c r="E15" s="68">
        <v>1505647.1999999997</v>
      </c>
      <c r="F15" s="68">
        <v>178900.68000000002</v>
      </c>
      <c r="G15" s="68">
        <v>1191714.0899999999</v>
      </c>
      <c r="H15" s="68">
        <v>3421744.96</v>
      </c>
      <c r="I15" s="68">
        <v>103495.22</v>
      </c>
      <c r="J15" s="68">
        <v>668852.1399999999</v>
      </c>
      <c r="K15" s="68">
        <v>0</v>
      </c>
      <c r="L15" s="68">
        <v>60646.61</v>
      </c>
      <c r="M15" s="68">
        <v>0</v>
      </c>
      <c r="N15" s="68">
        <v>0</v>
      </c>
      <c r="O15" s="68">
        <v>0</v>
      </c>
    </row>
    <row r="16" spans="1:15" x14ac:dyDescent="0.15">
      <c r="A16" s="74" t="s">
        <v>57</v>
      </c>
      <c r="B16" s="68">
        <v>7475945.4899999993</v>
      </c>
      <c r="C16" s="72">
        <v>344944.58999999997</v>
      </c>
      <c r="D16" s="72">
        <v>0</v>
      </c>
      <c r="E16" s="72">
        <v>1505647.1999999997</v>
      </c>
      <c r="F16" s="72">
        <v>178900.68000000002</v>
      </c>
      <c r="G16" s="72">
        <v>1191714.0899999999</v>
      </c>
      <c r="H16" s="72">
        <v>3421744.96</v>
      </c>
      <c r="I16" s="72">
        <v>103495.22</v>
      </c>
      <c r="J16" s="72">
        <v>668852.1399999999</v>
      </c>
      <c r="K16" s="72">
        <v>0</v>
      </c>
      <c r="L16" s="72">
        <v>60646.61</v>
      </c>
      <c r="M16" s="72">
        <v>0</v>
      </c>
      <c r="N16" s="72">
        <v>0</v>
      </c>
      <c r="O16" s="72">
        <v>0</v>
      </c>
    </row>
    <row r="17" spans="1:15" s="11" customFormat="1" x14ac:dyDescent="0.15">
      <c r="A17" s="11" t="s">
        <v>34</v>
      </c>
      <c r="B17" s="68">
        <v>4974692.82</v>
      </c>
      <c r="C17" s="68">
        <v>351612.87</v>
      </c>
      <c r="D17" s="68">
        <v>5000</v>
      </c>
      <c r="E17" s="68">
        <v>90917.96</v>
      </c>
      <c r="F17" s="68">
        <v>125394.13</v>
      </c>
      <c r="G17" s="68">
        <v>2771459.61</v>
      </c>
      <c r="H17" s="68">
        <v>807283.83000000019</v>
      </c>
      <c r="I17" s="68">
        <v>176813</v>
      </c>
      <c r="J17" s="68">
        <v>602511.42000000004</v>
      </c>
      <c r="K17" s="68">
        <v>0</v>
      </c>
      <c r="L17" s="68">
        <v>12850</v>
      </c>
      <c r="M17" s="68">
        <v>30850</v>
      </c>
      <c r="N17" s="68">
        <v>0</v>
      </c>
      <c r="O17" s="68">
        <v>0</v>
      </c>
    </row>
    <row r="18" spans="1:15" x14ac:dyDescent="0.15">
      <c r="A18" s="74" t="s">
        <v>34</v>
      </c>
      <c r="B18" s="68">
        <v>3787106.67</v>
      </c>
      <c r="C18" s="72">
        <v>189406.66</v>
      </c>
      <c r="D18" s="72">
        <v>5000</v>
      </c>
      <c r="E18" s="72">
        <v>14111.210000000001</v>
      </c>
      <c r="F18" s="72">
        <v>101621.53</v>
      </c>
      <c r="G18" s="72">
        <v>2217410.42</v>
      </c>
      <c r="H18" s="72">
        <v>520026.5900000002</v>
      </c>
      <c r="I18" s="72">
        <v>176813</v>
      </c>
      <c r="J18" s="72">
        <v>519017.26</v>
      </c>
      <c r="K18" s="72">
        <v>0</v>
      </c>
      <c r="L18" s="72">
        <v>12850</v>
      </c>
      <c r="M18" s="72">
        <v>30850</v>
      </c>
      <c r="N18" s="72">
        <v>0</v>
      </c>
      <c r="O18" s="68">
        <v>0</v>
      </c>
    </row>
    <row r="19" spans="1:15" x14ac:dyDescent="0.15">
      <c r="A19" s="74" t="s">
        <v>58</v>
      </c>
      <c r="B19" s="68">
        <v>1187586.1499999999</v>
      </c>
      <c r="C19" s="72">
        <v>162206.21</v>
      </c>
      <c r="D19" s="72">
        <v>0</v>
      </c>
      <c r="E19" s="72">
        <v>76806.75</v>
      </c>
      <c r="F19" s="72">
        <v>23772.6</v>
      </c>
      <c r="G19" s="72">
        <v>554049.18999999994</v>
      </c>
      <c r="H19" s="72">
        <v>287257.24</v>
      </c>
      <c r="I19" s="72">
        <v>0</v>
      </c>
      <c r="J19" s="72">
        <v>83494.16</v>
      </c>
      <c r="K19" s="72">
        <v>0</v>
      </c>
      <c r="L19" s="72">
        <v>0</v>
      </c>
      <c r="M19" s="72">
        <v>0</v>
      </c>
      <c r="N19" s="72">
        <v>0</v>
      </c>
      <c r="O19" s="68">
        <v>0</v>
      </c>
    </row>
    <row r="20" spans="1:15" s="11" customFormat="1" x14ac:dyDescent="0.15">
      <c r="A20" s="11" t="s">
        <v>35</v>
      </c>
      <c r="B20" s="68">
        <v>43218145.969999999</v>
      </c>
      <c r="C20" s="68">
        <v>2854744.7200000007</v>
      </c>
      <c r="D20" s="68">
        <v>636578.74</v>
      </c>
      <c r="E20" s="68">
        <v>2495398.89</v>
      </c>
      <c r="F20" s="68">
        <v>542332.53999999992</v>
      </c>
      <c r="G20" s="68">
        <v>12055206.400000002</v>
      </c>
      <c r="H20" s="68">
        <v>7971469.9499999993</v>
      </c>
      <c r="I20" s="68">
        <v>659989.84000000008</v>
      </c>
      <c r="J20" s="68">
        <v>8929633.1699999999</v>
      </c>
      <c r="K20" s="68">
        <v>5120524.12</v>
      </c>
      <c r="L20" s="68">
        <v>504468.13</v>
      </c>
      <c r="M20" s="68">
        <v>51693.599999999999</v>
      </c>
      <c r="N20" s="68">
        <v>1396105.87</v>
      </c>
      <c r="O20" s="68">
        <v>0</v>
      </c>
    </row>
    <row r="21" spans="1:15" x14ac:dyDescent="0.15">
      <c r="A21" s="74" t="s">
        <v>35</v>
      </c>
      <c r="B21" s="68">
        <v>43218145.969999999</v>
      </c>
      <c r="C21" s="72">
        <v>2854744.7200000007</v>
      </c>
      <c r="D21" s="72">
        <v>636578.74</v>
      </c>
      <c r="E21" s="72">
        <v>2495398.89</v>
      </c>
      <c r="F21" s="72">
        <v>542332.53999999992</v>
      </c>
      <c r="G21" s="72">
        <v>12055206.400000002</v>
      </c>
      <c r="H21" s="72">
        <v>7971469.9499999993</v>
      </c>
      <c r="I21" s="72">
        <v>659989.84000000008</v>
      </c>
      <c r="J21" s="72">
        <v>8929633.1699999999</v>
      </c>
      <c r="K21" s="72">
        <v>5120524.12</v>
      </c>
      <c r="L21" s="72">
        <v>504468.13</v>
      </c>
      <c r="M21" s="72">
        <v>51693.599999999999</v>
      </c>
      <c r="N21" s="72">
        <v>1396105.87</v>
      </c>
      <c r="O21" s="68">
        <v>0</v>
      </c>
    </row>
    <row r="22" spans="1:15" s="11" customFormat="1" x14ac:dyDescent="0.15">
      <c r="A22" s="11" t="s">
        <v>36</v>
      </c>
      <c r="B22" s="68">
        <v>17774006.870000001</v>
      </c>
      <c r="C22" s="68">
        <v>471544.33</v>
      </c>
      <c r="D22" s="68">
        <v>2184756.35</v>
      </c>
      <c r="E22" s="68">
        <v>428856.06999999989</v>
      </c>
      <c r="F22" s="68">
        <v>119702.40999999997</v>
      </c>
      <c r="G22" s="68">
        <v>9311472.0099999979</v>
      </c>
      <c r="H22" s="68">
        <v>3255120.5900000012</v>
      </c>
      <c r="I22" s="68">
        <v>149270.18</v>
      </c>
      <c r="J22" s="68">
        <v>758786.88</v>
      </c>
      <c r="K22" s="68">
        <v>413992.17000000004</v>
      </c>
      <c r="L22" s="68">
        <v>671645.43</v>
      </c>
      <c r="M22" s="68">
        <v>8500</v>
      </c>
      <c r="N22" s="68">
        <v>360.45</v>
      </c>
      <c r="O22" s="68">
        <v>0</v>
      </c>
    </row>
    <row r="23" spans="1:15" x14ac:dyDescent="0.15">
      <c r="A23" s="74" t="s">
        <v>59</v>
      </c>
      <c r="B23" s="68">
        <v>17774006.870000001</v>
      </c>
      <c r="C23" s="72">
        <v>471544.33</v>
      </c>
      <c r="D23" s="72">
        <v>2184756.35</v>
      </c>
      <c r="E23" s="72">
        <v>428856.06999999989</v>
      </c>
      <c r="F23" s="72">
        <v>119702.40999999997</v>
      </c>
      <c r="G23" s="72">
        <v>9311472.0099999979</v>
      </c>
      <c r="H23" s="72">
        <v>3255120.5900000012</v>
      </c>
      <c r="I23" s="72">
        <v>149270.18</v>
      </c>
      <c r="J23" s="72">
        <v>758786.88</v>
      </c>
      <c r="K23" s="72">
        <v>413992.17000000004</v>
      </c>
      <c r="L23" s="72">
        <v>671645.43</v>
      </c>
      <c r="M23" s="72">
        <v>8500</v>
      </c>
      <c r="N23" s="72">
        <v>360.45</v>
      </c>
      <c r="O23" s="68">
        <v>0</v>
      </c>
    </row>
    <row r="24" spans="1:15" s="11" customFormat="1" x14ac:dyDescent="0.15">
      <c r="A24" s="11" t="s">
        <v>37</v>
      </c>
      <c r="B24" s="68">
        <v>18786113.25</v>
      </c>
      <c r="C24" s="68">
        <v>792333.71</v>
      </c>
      <c r="D24" s="68">
        <v>175165.75000000003</v>
      </c>
      <c r="E24" s="68">
        <v>5944941.9600000018</v>
      </c>
      <c r="F24" s="68">
        <v>78798.89</v>
      </c>
      <c r="G24" s="68">
        <v>1502168.17</v>
      </c>
      <c r="H24" s="68">
        <v>8116946.9700000007</v>
      </c>
      <c r="I24" s="68">
        <v>233259.38999999998</v>
      </c>
      <c r="J24" s="68">
        <v>709371.85</v>
      </c>
      <c r="K24" s="68">
        <v>341371.02</v>
      </c>
      <c r="L24" s="68">
        <v>833951.53000000014</v>
      </c>
      <c r="M24" s="68">
        <v>22518.739999999998</v>
      </c>
      <c r="N24" s="68">
        <v>35285.270000000004</v>
      </c>
      <c r="O24" s="68">
        <v>0</v>
      </c>
    </row>
    <row r="25" spans="1:15" x14ac:dyDescent="0.15">
      <c r="A25" s="74" t="s">
        <v>60</v>
      </c>
      <c r="B25" s="68">
        <v>3363993.4099999997</v>
      </c>
      <c r="C25" s="72">
        <v>307049.46999999997</v>
      </c>
      <c r="D25" s="72">
        <v>162097.31000000003</v>
      </c>
      <c r="E25" s="72">
        <v>772492.29</v>
      </c>
      <c r="F25" s="72">
        <v>27489.360000000001</v>
      </c>
      <c r="G25" s="72">
        <v>596048.75</v>
      </c>
      <c r="H25" s="72">
        <v>1150478.57</v>
      </c>
      <c r="I25" s="72">
        <v>153057.09</v>
      </c>
      <c r="J25" s="72">
        <v>126313.92</v>
      </c>
      <c r="K25" s="72">
        <v>50155</v>
      </c>
      <c r="L25" s="72">
        <v>8811.65</v>
      </c>
      <c r="M25" s="72">
        <v>10000</v>
      </c>
      <c r="N25" s="72">
        <v>0</v>
      </c>
      <c r="O25" s="68">
        <v>0</v>
      </c>
    </row>
    <row r="26" spans="1:15" x14ac:dyDescent="0.15">
      <c r="A26" s="74" t="s">
        <v>61</v>
      </c>
      <c r="B26" s="68">
        <v>15022768.570000002</v>
      </c>
      <c r="C26" s="72">
        <v>485284.24</v>
      </c>
      <c r="D26" s="72">
        <v>13068.44</v>
      </c>
      <c r="E26" s="72">
        <v>5169504.2800000021</v>
      </c>
      <c r="F26" s="72">
        <v>51309.53</v>
      </c>
      <c r="G26" s="72">
        <v>630528.36999999988</v>
      </c>
      <c r="H26" s="72">
        <v>6845775.1900000004</v>
      </c>
      <c r="I26" s="72">
        <v>80080.679999999993</v>
      </c>
      <c r="J26" s="72">
        <v>583057.92999999993</v>
      </c>
      <c r="K26" s="72">
        <v>291216.02</v>
      </c>
      <c r="L26" s="72">
        <v>825139.88000000012</v>
      </c>
      <c r="M26" s="72">
        <v>12518.74</v>
      </c>
      <c r="N26" s="72">
        <v>35285.270000000004</v>
      </c>
      <c r="O26" s="68">
        <v>0</v>
      </c>
    </row>
    <row r="27" spans="1:15" x14ac:dyDescent="0.15">
      <c r="A27" s="74" t="s">
        <v>62</v>
      </c>
      <c r="B27" s="68">
        <v>399351.27</v>
      </c>
      <c r="C27" s="72">
        <v>0</v>
      </c>
      <c r="D27" s="72">
        <v>0</v>
      </c>
      <c r="E27" s="72">
        <v>2945.3900000000003</v>
      </c>
      <c r="F27" s="72">
        <v>0</v>
      </c>
      <c r="G27" s="72">
        <v>275591.05</v>
      </c>
      <c r="H27" s="72">
        <v>120693.21</v>
      </c>
      <c r="I27" s="72">
        <v>121.62</v>
      </c>
      <c r="J27" s="72">
        <v>0</v>
      </c>
      <c r="K27" s="72">
        <v>0</v>
      </c>
      <c r="L27" s="72">
        <v>0</v>
      </c>
      <c r="M27" s="72">
        <v>0</v>
      </c>
      <c r="N27" s="72">
        <v>0</v>
      </c>
      <c r="O27" s="68">
        <v>0</v>
      </c>
    </row>
    <row r="28" spans="1:15" s="11" customFormat="1" x14ac:dyDescent="0.15">
      <c r="A28" s="11" t="s">
        <v>38</v>
      </c>
      <c r="B28" s="68">
        <v>1355818.88</v>
      </c>
      <c r="C28" s="68">
        <v>0</v>
      </c>
      <c r="D28" s="68">
        <v>0</v>
      </c>
      <c r="E28" s="68">
        <v>0</v>
      </c>
      <c r="F28" s="68">
        <v>83455.17</v>
      </c>
      <c r="G28" s="68">
        <v>1204392.05</v>
      </c>
      <c r="H28" s="68">
        <v>27311.010000000002</v>
      </c>
      <c r="I28" s="68">
        <v>0</v>
      </c>
      <c r="J28" s="68">
        <v>40466.769999999997</v>
      </c>
      <c r="K28" s="68">
        <v>0</v>
      </c>
      <c r="L28" s="68">
        <v>0</v>
      </c>
      <c r="M28" s="68">
        <v>193.88</v>
      </c>
      <c r="N28" s="68">
        <v>0</v>
      </c>
      <c r="O28" s="68">
        <v>0</v>
      </c>
    </row>
    <row r="29" spans="1:15" x14ac:dyDescent="0.15">
      <c r="A29" s="74" t="s">
        <v>38</v>
      </c>
      <c r="B29" s="68">
        <v>1355818.88</v>
      </c>
      <c r="C29" s="72">
        <v>0</v>
      </c>
      <c r="D29" s="72">
        <v>0</v>
      </c>
      <c r="E29" s="72">
        <v>0</v>
      </c>
      <c r="F29" s="72">
        <v>83455.17</v>
      </c>
      <c r="G29" s="72">
        <v>1204392.05</v>
      </c>
      <c r="H29" s="72">
        <v>27311.010000000002</v>
      </c>
      <c r="I29" s="72">
        <v>0</v>
      </c>
      <c r="J29" s="72">
        <v>40466.769999999997</v>
      </c>
      <c r="K29" s="72">
        <v>0</v>
      </c>
      <c r="L29" s="72">
        <v>0</v>
      </c>
      <c r="M29" s="72">
        <v>193.88</v>
      </c>
      <c r="N29" s="72">
        <v>0</v>
      </c>
      <c r="O29" s="68">
        <v>0</v>
      </c>
    </row>
    <row r="30" spans="1:15" x14ac:dyDescent="0.15">
      <c r="A30" s="74"/>
      <c r="B30" s="68"/>
      <c r="C30" s="72"/>
      <c r="D30" s="72"/>
      <c r="E30" s="72"/>
      <c r="F30" s="72"/>
      <c r="G30" s="72"/>
      <c r="H30" s="72"/>
      <c r="I30" s="72"/>
      <c r="J30" s="72"/>
      <c r="K30" s="72"/>
      <c r="L30" s="72"/>
      <c r="M30" s="72"/>
      <c r="N30" s="72"/>
      <c r="O30" s="72"/>
    </row>
    <row r="31" spans="1:15" x14ac:dyDescent="0.15">
      <c r="A31" s="11" t="s">
        <v>119</v>
      </c>
    </row>
    <row r="32" spans="1:15" ht="11.25" customHeight="1" x14ac:dyDescent="0.15">
      <c r="A32" s="126" t="s">
        <v>132</v>
      </c>
    </row>
    <row r="33" spans="1:1" ht="11.25" customHeight="1" x14ac:dyDescent="0.15">
      <c r="A33" s="132" t="s">
        <v>43</v>
      </c>
    </row>
    <row r="34" spans="1:1" ht="11.25" customHeight="1" x14ac:dyDescent="0.15">
      <c r="A34" s="8" t="s">
        <v>45</v>
      </c>
    </row>
    <row r="36" spans="1:1" x14ac:dyDescent="0.15">
      <c r="A36" s="23" t="s">
        <v>118</v>
      </c>
    </row>
  </sheetData>
  <hyperlinks>
    <hyperlink ref="A36" location="Índice!A1" display="VOLVER AL ÍNDICE"/>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Normal="100" workbookViewId="0">
      <selection activeCell="A16" sqref="A16"/>
    </sheetView>
  </sheetViews>
  <sheetFormatPr baseColWidth="10" defaultColWidth="11.42578125" defaultRowHeight="10.5" x14ac:dyDescent="0.15"/>
  <cols>
    <col min="1" max="1" width="24" style="365" customWidth="1"/>
    <col min="2" max="2" width="11.85546875" style="365" customWidth="1"/>
    <col min="3" max="3" width="5.7109375" style="365" customWidth="1"/>
    <col min="4" max="4" width="11.85546875" style="365" customWidth="1"/>
    <col min="5" max="5" width="5.7109375" style="365" customWidth="1"/>
    <col min="6" max="6" width="11.85546875" style="365" customWidth="1"/>
    <col min="7" max="7" width="5.7109375" style="365" customWidth="1"/>
    <col min="8" max="8" width="11.85546875" style="365" customWidth="1"/>
    <col min="9" max="9" width="5.7109375" style="365" customWidth="1"/>
    <col min="10" max="10" width="11.85546875" style="365" customWidth="1"/>
    <col min="11" max="11" width="5.7109375" style="365" customWidth="1"/>
    <col min="12" max="16384" width="11.42578125" style="365"/>
  </cols>
  <sheetData>
    <row r="1" spans="1:11" s="3" customFormat="1" ht="11.25" customHeight="1" x14ac:dyDescent="0.15">
      <c r="A1" s="378" t="s">
        <v>797</v>
      </c>
      <c r="B1" s="358"/>
      <c r="C1" s="358"/>
      <c r="D1" s="358"/>
      <c r="E1" s="358"/>
      <c r="F1" s="358"/>
      <c r="G1" s="358"/>
    </row>
    <row r="2" spans="1:11" s="3" customFormat="1" ht="8.25" customHeight="1" x14ac:dyDescent="0.15">
      <c r="A2" s="359"/>
      <c r="B2" s="359"/>
      <c r="C2" s="359"/>
      <c r="D2" s="359"/>
      <c r="E2" s="359"/>
      <c r="F2" s="359"/>
      <c r="G2" s="359"/>
    </row>
    <row r="3" spans="1:11" x14ac:dyDescent="0.15">
      <c r="A3" s="1770" t="s">
        <v>798</v>
      </c>
      <c r="B3" s="1781">
        <v>2018</v>
      </c>
      <c r="C3" s="1781" t="s">
        <v>763</v>
      </c>
      <c r="D3" s="1781">
        <v>2019</v>
      </c>
      <c r="E3" s="1781" t="s">
        <v>763</v>
      </c>
      <c r="F3" s="1781">
        <v>2020</v>
      </c>
      <c r="G3" s="1781" t="s">
        <v>763</v>
      </c>
      <c r="H3" s="1787">
        <v>2021</v>
      </c>
      <c r="I3" s="1781" t="s">
        <v>763</v>
      </c>
      <c r="J3" s="1788">
        <v>2022</v>
      </c>
      <c r="K3" s="1781" t="s">
        <v>763</v>
      </c>
    </row>
    <row r="4" spans="1:11" x14ac:dyDescent="0.15">
      <c r="A4" s="187" t="s">
        <v>574</v>
      </c>
      <c r="B4" s="382">
        <v>158564.79999999999</v>
      </c>
      <c r="C4" s="382"/>
      <c r="D4" s="382">
        <v>159131.5</v>
      </c>
      <c r="E4" s="382"/>
      <c r="F4" s="382">
        <v>136314.20000000001</v>
      </c>
      <c r="G4" s="382"/>
      <c r="H4" s="407">
        <v>139694.79999999999</v>
      </c>
      <c r="I4" s="407"/>
      <c r="J4" s="382">
        <v>142892.70000000001</v>
      </c>
      <c r="K4" s="407"/>
    </row>
    <row r="5" spans="1:11" x14ac:dyDescent="0.15">
      <c r="A5" s="180" t="s">
        <v>799</v>
      </c>
      <c r="B5" s="379">
        <v>6248.8829999999998</v>
      </c>
      <c r="C5" s="379"/>
      <c r="D5" s="379">
        <v>6250.3310000000001</v>
      </c>
      <c r="E5" s="379"/>
      <c r="F5" s="379">
        <v>4512.6400000000003</v>
      </c>
      <c r="G5" s="379"/>
      <c r="H5" s="384">
        <v>5320.0940000000001</v>
      </c>
      <c r="I5" s="384" t="s">
        <v>784</v>
      </c>
      <c r="J5" s="379">
        <v>5468.7659999999996</v>
      </c>
      <c r="K5" s="384" t="s">
        <v>784</v>
      </c>
    </row>
    <row r="6" spans="1:11" x14ac:dyDescent="0.15">
      <c r="A6" s="180" t="s">
        <v>800</v>
      </c>
      <c r="B6" s="379">
        <v>43219.67</v>
      </c>
      <c r="C6" s="379"/>
      <c r="D6" s="379">
        <v>45295.15</v>
      </c>
      <c r="E6" s="379"/>
      <c r="F6" s="379">
        <v>36675.83</v>
      </c>
      <c r="G6" s="379"/>
      <c r="H6" s="384">
        <v>36972.089999999997</v>
      </c>
      <c r="I6" s="384"/>
      <c r="J6" s="379">
        <v>34772.33</v>
      </c>
      <c r="K6" s="384"/>
    </row>
    <row r="7" spans="1:11" x14ac:dyDescent="0.15">
      <c r="A7" s="180" t="s">
        <v>801</v>
      </c>
      <c r="B7" s="379">
        <v>27434.2</v>
      </c>
      <c r="C7" s="379"/>
      <c r="D7" s="379">
        <v>27992.03</v>
      </c>
      <c r="E7" s="379"/>
      <c r="F7" s="379">
        <v>25479.11</v>
      </c>
      <c r="G7" s="379"/>
      <c r="H7" s="384">
        <v>21403.32</v>
      </c>
      <c r="I7" s="384"/>
      <c r="J7" s="379">
        <v>21484.65</v>
      </c>
      <c r="K7" s="384"/>
    </row>
    <row r="8" spans="1:11" x14ac:dyDescent="0.15">
      <c r="A8" s="75" t="s">
        <v>802</v>
      </c>
      <c r="B8" s="379">
        <v>80888.81</v>
      </c>
      <c r="C8" s="379"/>
      <c r="D8" s="379">
        <v>79146.394</v>
      </c>
      <c r="E8" s="379"/>
      <c r="F8" s="379">
        <v>67816.160000000003</v>
      </c>
      <c r="G8" s="379"/>
      <c r="H8" s="384">
        <v>74864.83</v>
      </c>
      <c r="I8" s="384"/>
      <c r="J8" s="379">
        <v>80481.67</v>
      </c>
      <c r="K8" s="384"/>
    </row>
    <row r="9" spans="1:11" x14ac:dyDescent="0.15">
      <c r="A9" s="180" t="s">
        <v>803</v>
      </c>
      <c r="B9" s="406">
        <v>773.22497999999996</v>
      </c>
      <c r="C9" s="406" t="s">
        <v>804</v>
      </c>
      <c r="D9" s="406">
        <v>447.56268</v>
      </c>
      <c r="E9" s="406" t="s">
        <v>804</v>
      </c>
      <c r="F9" s="406">
        <v>1830.5060000000001</v>
      </c>
      <c r="G9" s="406" t="s">
        <v>804</v>
      </c>
      <c r="H9" s="408">
        <v>1134.4190000000001</v>
      </c>
      <c r="I9" s="408" t="s">
        <v>804</v>
      </c>
      <c r="J9" s="406">
        <v>685.26051500000005</v>
      </c>
      <c r="K9" s="408" t="s">
        <v>804</v>
      </c>
    </row>
    <row r="10" spans="1:11" x14ac:dyDescent="0.15">
      <c r="A10" s="359"/>
      <c r="B10" s="359"/>
      <c r="C10" s="359"/>
      <c r="D10" s="359"/>
      <c r="E10" s="359"/>
      <c r="F10" s="359"/>
      <c r="G10" s="359"/>
      <c r="H10" s="359"/>
      <c r="I10" s="359"/>
      <c r="J10" s="383"/>
      <c r="K10" s="359"/>
    </row>
    <row r="11" spans="1:11" s="3" customFormat="1" ht="10.5" customHeight="1" x14ac:dyDescent="0.15">
      <c r="A11" s="75" t="s">
        <v>1859</v>
      </c>
    </row>
    <row r="12" spans="1:11" s="3" customFormat="1" ht="10.5" customHeight="1" x14ac:dyDescent="0.15">
      <c r="A12" s="187" t="s">
        <v>805</v>
      </c>
    </row>
    <row r="13" spans="1:11" s="3" customFormat="1" ht="10.5" customHeight="1" x14ac:dyDescent="0.15">
      <c r="A13" s="64" t="s">
        <v>766</v>
      </c>
    </row>
    <row r="14" spans="1:11" s="3" customFormat="1" ht="10.5" customHeight="1" x14ac:dyDescent="0.15">
      <c r="A14" s="64" t="s">
        <v>767</v>
      </c>
    </row>
    <row r="15" spans="1:11" s="3" customFormat="1" ht="10.5" customHeight="1" x14ac:dyDescent="0.15">
      <c r="A15" s="64"/>
    </row>
    <row r="16" spans="1:11" s="3" customFormat="1" ht="10.5" customHeight="1" x14ac:dyDescent="0.15">
      <c r="A16" s="64" t="s">
        <v>768</v>
      </c>
    </row>
    <row r="17" spans="1:11" x14ac:dyDescent="0.15">
      <c r="A17" s="359"/>
      <c r="B17" s="359"/>
      <c r="C17" s="359"/>
      <c r="D17" s="359"/>
      <c r="E17" s="359"/>
      <c r="F17" s="359"/>
      <c r="G17" s="359"/>
      <c r="H17" s="359"/>
      <c r="I17" s="359"/>
      <c r="J17" s="383"/>
      <c r="K17" s="359"/>
    </row>
    <row r="18" spans="1:11" x14ac:dyDescent="0.15">
      <c r="A18" s="367" t="s">
        <v>118</v>
      </c>
      <c r="B18" s="359"/>
      <c r="C18" s="359"/>
      <c r="D18" s="359"/>
      <c r="E18" s="359"/>
      <c r="F18" s="359"/>
      <c r="G18" s="359"/>
      <c r="H18" s="359"/>
      <c r="I18" s="359"/>
      <c r="J18" s="383"/>
      <c r="K18" s="359"/>
    </row>
    <row r="19" spans="1:11" ht="15" customHeight="1" x14ac:dyDescent="0.15">
      <c r="A19" s="359"/>
      <c r="B19" s="359"/>
      <c r="C19" s="359"/>
      <c r="D19" s="359"/>
      <c r="E19" s="359"/>
      <c r="F19" s="359"/>
      <c r="G19" s="359"/>
      <c r="H19" s="409"/>
      <c r="I19" s="409"/>
      <c r="J19" s="389"/>
      <c r="K19" s="409"/>
    </row>
    <row r="20" spans="1:11" ht="15" customHeight="1" x14ac:dyDescent="0.15">
      <c r="A20" s="359"/>
      <c r="B20" s="359"/>
      <c r="C20" s="359"/>
      <c r="D20" s="359"/>
      <c r="E20" s="359"/>
      <c r="F20" s="359"/>
      <c r="G20" s="359"/>
      <c r="H20" s="409"/>
      <c r="I20" s="409"/>
      <c r="J20" s="389"/>
      <c r="K20" s="409"/>
    </row>
    <row r="21" spans="1:11" ht="15" customHeight="1" x14ac:dyDescent="0.15">
      <c r="A21" s="359"/>
      <c r="B21" s="359"/>
      <c r="C21" s="359"/>
      <c r="D21" s="359"/>
      <c r="E21" s="359"/>
      <c r="F21" s="359"/>
      <c r="G21" s="359"/>
      <c r="H21" s="387"/>
      <c r="I21" s="387"/>
      <c r="J21" s="389"/>
      <c r="K21" s="387"/>
    </row>
    <row r="22" spans="1:11" ht="15" customHeight="1" x14ac:dyDescent="0.15">
      <c r="A22" s="359"/>
      <c r="B22" s="359"/>
      <c r="C22" s="359"/>
      <c r="D22" s="359"/>
      <c r="E22" s="359"/>
      <c r="F22" s="359"/>
      <c r="G22" s="359"/>
      <c r="H22" s="389"/>
      <c r="I22" s="389"/>
      <c r="J22" s="389"/>
      <c r="K22" s="389"/>
    </row>
    <row r="23" spans="1:11" x14ac:dyDescent="0.15">
      <c r="A23" s="359"/>
      <c r="B23" s="359"/>
      <c r="C23" s="359"/>
      <c r="D23" s="359"/>
      <c r="E23" s="359"/>
      <c r="F23" s="359"/>
      <c r="G23" s="359"/>
    </row>
    <row r="24" spans="1:11" x14ac:dyDescent="0.15">
      <c r="A24" s="359"/>
      <c r="B24" s="359"/>
      <c r="C24" s="359"/>
      <c r="D24" s="359"/>
      <c r="E24" s="359"/>
      <c r="F24" s="359"/>
      <c r="G24" s="359"/>
    </row>
    <row r="25" spans="1:11" x14ac:dyDescent="0.15">
      <c r="A25" s="359"/>
      <c r="B25" s="359"/>
      <c r="C25" s="359"/>
      <c r="D25" s="359"/>
      <c r="E25" s="359"/>
      <c r="F25" s="359"/>
      <c r="G25" s="359"/>
    </row>
    <row r="26" spans="1:11" x14ac:dyDescent="0.15">
      <c r="A26" s="359"/>
      <c r="B26" s="359"/>
      <c r="C26" s="359"/>
      <c r="D26" s="359"/>
      <c r="E26" s="359"/>
      <c r="F26" s="359"/>
      <c r="G26" s="359"/>
    </row>
    <row r="27" spans="1:11" x14ac:dyDescent="0.15">
      <c r="A27" s="359"/>
      <c r="B27" s="359"/>
      <c r="C27" s="359"/>
      <c r="D27" s="359"/>
      <c r="E27" s="359"/>
      <c r="F27" s="359"/>
      <c r="G27" s="359"/>
    </row>
    <row r="28" spans="1:11" x14ac:dyDescent="0.15">
      <c r="A28" s="359"/>
      <c r="B28" s="359"/>
      <c r="C28" s="359"/>
      <c r="D28" s="359"/>
      <c r="E28" s="359"/>
      <c r="F28" s="359"/>
      <c r="G28" s="359"/>
    </row>
    <row r="29" spans="1:11" x14ac:dyDescent="0.15">
      <c r="A29" s="359"/>
      <c r="B29" s="359"/>
      <c r="C29" s="359"/>
      <c r="D29" s="359"/>
      <c r="E29" s="359"/>
      <c r="F29" s="359"/>
      <c r="G29" s="359"/>
    </row>
    <row r="30" spans="1:11" x14ac:dyDescent="0.15">
      <c r="A30" s="359"/>
      <c r="B30" s="359"/>
      <c r="C30" s="359"/>
      <c r="D30" s="359"/>
      <c r="E30" s="359"/>
      <c r="F30" s="359"/>
      <c r="G30" s="359"/>
    </row>
  </sheetData>
  <hyperlinks>
    <hyperlink ref="A18" location="Índice!A1" display="VOLVER AL ÍNDICE"/>
  </hyperlinks>
  <pageMargins left="0.25" right="0.25" top="0.75" bottom="0.75" header="0.3" footer="0.3"/>
  <pageSetup paperSize="9" scale="7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Normal="100" workbookViewId="0">
      <selection activeCell="A16" sqref="A16"/>
    </sheetView>
  </sheetViews>
  <sheetFormatPr baseColWidth="10" defaultColWidth="11.42578125" defaultRowHeight="10.5" x14ac:dyDescent="0.15"/>
  <cols>
    <col min="1" max="1" width="21.7109375" style="3" customWidth="1"/>
    <col min="2" max="2" width="11.42578125" style="3"/>
    <col min="3" max="3" width="5.7109375" style="3" customWidth="1"/>
    <col min="4" max="4" width="11.42578125" style="3"/>
    <col min="5" max="5" width="6" style="3" customWidth="1"/>
    <col min="6" max="7" width="2.7109375" style="3" customWidth="1"/>
    <col min="8" max="8" width="11.42578125" style="3"/>
    <col min="9" max="9" width="6" style="3" customWidth="1"/>
    <col min="10" max="11" width="2.7109375" style="3" customWidth="1"/>
    <col min="12" max="16384" width="11.42578125" style="3"/>
  </cols>
  <sheetData>
    <row r="1" spans="1:17" ht="11.25" customHeight="1" x14ac:dyDescent="0.15">
      <c r="A1" s="378" t="s">
        <v>806</v>
      </c>
      <c r="B1" s="358"/>
      <c r="C1" s="358"/>
      <c r="D1" s="358"/>
      <c r="E1" s="358"/>
      <c r="F1" s="358"/>
      <c r="G1" s="358"/>
      <c r="I1" s="358"/>
      <c r="J1" s="358"/>
      <c r="K1" s="358"/>
    </row>
    <row r="2" spans="1:17" ht="8.25" customHeight="1" x14ac:dyDescent="0.15">
      <c r="A2" s="359"/>
      <c r="B2" s="359"/>
      <c r="C2" s="359"/>
      <c r="D2" s="359"/>
      <c r="E2" s="359"/>
      <c r="F2" s="359"/>
      <c r="G2" s="359"/>
      <c r="I2" s="359"/>
      <c r="J2" s="359"/>
      <c r="K2" s="359"/>
    </row>
    <row r="3" spans="1:17" ht="10.5" customHeight="1" x14ac:dyDescent="0.15">
      <c r="A3" s="1783" t="s">
        <v>798</v>
      </c>
      <c r="B3" s="1783" t="s">
        <v>50</v>
      </c>
      <c r="C3" s="1783" t="s">
        <v>763</v>
      </c>
      <c r="D3" s="1783" t="s">
        <v>786</v>
      </c>
      <c r="E3" s="1784" t="s">
        <v>778</v>
      </c>
      <c r="F3" s="1785" t="s">
        <v>763</v>
      </c>
      <c r="G3" s="1786"/>
      <c r="H3" s="1783" t="s">
        <v>787</v>
      </c>
      <c r="I3" s="1784" t="s">
        <v>778</v>
      </c>
      <c r="J3" s="1785" t="s">
        <v>763</v>
      </c>
      <c r="K3" s="1786"/>
    </row>
    <row r="4" spans="1:17" ht="10.5" customHeight="1" x14ac:dyDescent="0.15">
      <c r="A4" s="392"/>
      <c r="B4" s="392"/>
      <c r="C4" s="392"/>
      <c r="D4" s="392"/>
      <c r="E4" s="392"/>
      <c r="F4" s="1781" t="s">
        <v>780</v>
      </c>
      <c r="G4" s="1781" t="s">
        <v>778</v>
      </c>
      <c r="H4" s="392"/>
      <c r="I4" s="392"/>
      <c r="J4" s="1781" t="s">
        <v>780</v>
      </c>
      <c r="K4" s="1781" t="s">
        <v>778</v>
      </c>
      <c r="L4" s="365"/>
      <c r="M4" s="365"/>
      <c r="N4" s="365"/>
      <c r="O4" s="365"/>
      <c r="P4" s="365"/>
      <c r="Q4" s="365"/>
    </row>
    <row r="5" spans="1:17" ht="10.5" customHeight="1" x14ac:dyDescent="0.15">
      <c r="A5" s="187" t="s">
        <v>574</v>
      </c>
      <c r="B5" s="405">
        <v>142892.70000000001</v>
      </c>
      <c r="C5" s="405"/>
      <c r="D5" s="405">
        <v>110073.3</v>
      </c>
      <c r="E5" s="393">
        <v>0.77032136701175069</v>
      </c>
      <c r="F5" s="394"/>
      <c r="G5" s="394"/>
      <c r="H5" s="405">
        <v>32819.370000000003</v>
      </c>
      <c r="I5" s="393">
        <v>0.22967842304050523</v>
      </c>
      <c r="J5" s="394"/>
      <c r="K5" s="394"/>
      <c r="L5" s="365"/>
      <c r="M5" s="365"/>
      <c r="N5" s="365"/>
      <c r="O5" s="365"/>
      <c r="P5" s="365"/>
      <c r="Q5" s="365"/>
    </row>
    <row r="6" spans="1:17" ht="10.5" customHeight="1" x14ac:dyDescent="0.15">
      <c r="A6" s="180" t="s">
        <v>799</v>
      </c>
      <c r="B6" s="405">
        <v>5468.7659999999996</v>
      </c>
      <c r="C6" s="406" t="s">
        <v>784</v>
      </c>
      <c r="D6" s="406">
        <v>3267.1039999999998</v>
      </c>
      <c r="E6" s="393">
        <v>0.59741155500162191</v>
      </c>
      <c r="F6" s="394" t="s">
        <v>804</v>
      </c>
      <c r="G6" s="394" t="s">
        <v>804</v>
      </c>
      <c r="H6" s="406">
        <v>2201.6619999999998</v>
      </c>
      <c r="I6" s="393">
        <v>0.40258844499837804</v>
      </c>
      <c r="J6" s="394" t="s">
        <v>804</v>
      </c>
      <c r="K6" s="394" t="s">
        <v>804</v>
      </c>
      <c r="L6" s="385"/>
      <c r="M6" s="365"/>
      <c r="N6" s="365"/>
      <c r="O6" s="365"/>
      <c r="P6" s="365"/>
      <c r="Q6" s="365"/>
    </row>
    <row r="7" spans="1:17" ht="10.5" customHeight="1" x14ac:dyDescent="0.15">
      <c r="A7" s="180" t="s">
        <v>800</v>
      </c>
      <c r="B7" s="405">
        <v>34772.33</v>
      </c>
      <c r="C7" s="405"/>
      <c r="D7" s="406">
        <v>24565.7</v>
      </c>
      <c r="E7" s="393">
        <v>0.70647264649794816</v>
      </c>
      <c r="F7" s="394"/>
      <c r="G7" s="394"/>
      <c r="H7" s="406">
        <v>10206.629999999999</v>
      </c>
      <c r="I7" s="393">
        <v>0.29352735350205172</v>
      </c>
      <c r="J7" s="394"/>
      <c r="K7" s="394"/>
      <c r="L7" s="385"/>
      <c r="M7" s="365"/>
      <c r="N7" s="365"/>
      <c r="O7" s="365"/>
      <c r="P7" s="365"/>
      <c r="Q7" s="365"/>
    </row>
    <row r="8" spans="1:17" ht="10.5" customHeight="1" x14ac:dyDescent="0.15">
      <c r="A8" s="75" t="s">
        <v>801</v>
      </c>
      <c r="B8" s="405">
        <v>21484.65</v>
      </c>
      <c r="C8" s="405"/>
      <c r="D8" s="406">
        <v>16937.34</v>
      </c>
      <c r="E8" s="393">
        <v>0.78834609826085134</v>
      </c>
      <c r="F8" s="394"/>
      <c r="G8" s="394"/>
      <c r="H8" s="406">
        <v>4547.3159999999998</v>
      </c>
      <c r="I8" s="393">
        <v>0.21165418100830125</v>
      </c>
      <c r="J8" s="394" t="s">
        <v>804</v>
      </c>
      <c r="K8" s="394" t="s">
        <v>804</v>
      </c>
      <c r="L8" s="385"/>
      <c r="M8" s="365"/>
      <c r="N8" s="365"/>
      <c r="O8" s="365"/>
      <c r="P8" s="365"/>
      <c r="Q8" s="365"/>
    </row>
    <row r="9" spans="1:17" ht="10.5" customHeight="1" x14ac:dyDescent="0.15">
      <c r="A9" s="75" t="s">
        <v>802</v>
      </c>
      <c r="B9" s="405">
        <v>80481.67</v>
      </c>
      <c r="C9" s="405"/>
      <c r="D9" s="406">
        <v>64954.94</v>
      </c>
      <c r="E9" s="393">
        <v>0.80707743763269335</v>
      </c>
      <c r="F9" s="394"/>
      <c r="G9" s="394"/>
      <c r="H9" s="406">
        <v>15526.72</v>
      </c>
      <c r="I9" s="393">
        <v>0.19292243811541188</v>
      </c>
      <c r="J9" s="394"/>
      <c r="K9" s="394"/>
      <c r="L9" s="385"/>
      <c r="M9" s="365"/>
      <c r="N9" s="365"/>
      <c r="O9" s="365"/>
      <c r="P9" s="365"/>
      <c r="Q9" s="365"/>
    </row>
    <row r="10" spans="1:17" ht="10.5" customHeight="1" x14ac:dyDescent="0.15">
      <c r="A10" s="180" t="s">
        <v>803</v>
      </c>
      <c r="B10" s="405">
        <v>685.26051500000005</v>
      </c>
      <c r="C10" s="406" t="s">
        <v>804</v>
      </c>
      <c r="D10" s="406">
        <v>348.22424000000001</v>
      </c>
      <c r="E10" s="393">
        <v>0.50816329319660269</v>
      </c>
      <c r="F10" s="394" t="s">
        <v>804</v>
      </c>
      <c r="G10" s="394" t="s">
        <v>804</v>
      </c>
      <c r="H10" s="406">
        <v>337.03627999999998</v>
      </c>
      <c r="I10" s="393">
        <v>0.49183671409989227</v>
      </c>
      <c r="J10" s="394" t="s">
        <v>804</v>
      </c>
      <c r="K10" s="394" t="s">
        <v>804</v>
      </c>
      <c r="L10" s="385"/>
      <c r="M10" s="365"/>
      <c r="N10" s="365"/>
      <c r="O10" s="365"/>
      <c r="P10" s="365"/>
      <c r="Q10" s="365"/>
    </row>
    <row r="11" spans="1:17" ht="10.5" customHeight="1" x14ac:dyDescent="0.15"/>
    <row r="12" spans="1:17" ht="10.5" customHeight="1" x14ac:dyDescent="0.15">
      <c r="A12" s="75" t="s">
        <v>1859</v>
      </c>
    </row>
    <row r="13" spans="1:17" ht="10.5" customHeight="1" x14ac:dyDescent="0.15">
      <c r="A13" s="187" t="s">
        <v>805</v>
      </c>
    </row>
    <row r="14" spans="1:17" ht="10.5" customHeight="1" x14ac:dyDescent="0.15">
      <c r="A14" s="64" t="s">
        <v>766</v>
      </c>
    </row>
    <row r="15" spans="1:17" ht="10.5" customHeight="1" x14ac:dyDescent="0.15">
      <c r="A15" s="64" t="s">
        <v>767</v>
      </c>
    </row>
    <row r="16" spans="1:17" ht="10.5" customHeight="1" x14ac:dyDescent="0.15">
      <c r="A16" s="64" t="s">
        <v>768</v>
      </c>
    </row>
    <row r="18" spans="1:1" x14ac:dyDescent="0.15">
      <c r="A18" s="367" t="s">
        <v>118</v>
      </c>
    </row>
  </sheetData>
  <hyperlinks>
    <hyperlink ref="A18" location="Índice!A1" display="VOLVER AL ÍNDICE"/>
  </hyperlinks>
  <pageMargins left="0.7" right="0.7" top="0.75" bottom="0.75" header="0.3" footer="0.3"/>
  <pageSetup paperSize="9"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A16" sqref="A16"/>
    </sheetView>
  </sheetViews>
  <sheetFormatPr baseColWidth="10" defaultColWidth="11.42578125" defaultRowHeight="10.5" x14ac:dyDescent="0.15"/>
  <cols>
    <col min="1" max="1" width="13.85546875" style="365" customWidth="1"/>
    <col min="2" max="2" width="11.85546875" style="365" customWidth="1"/>
    <col min="3" max="3" width="5.7109375" style="365" customWidth="1"/>
    <col min="4" max="4" width="11.85546875" style="365" customWidth="1"/>
    <col min="5" max="5" width="5.7109375" style="365" customWidth="1"/>
    <col min="6" max="6" width="11.85546875" style="365" customWidth="1"/>
    <col min="7" max="7" width="5.7109375" style="365" customWidth="1"/>
    <col min="8" max="8" width="11.85546875" style="365" customWidth="1"/>
    <col min="9" max="9" width="6.5703125" style="365" customWidth="1"/>
    <col min="10" max="10" width="11.85546875" style="365" customWidth="1"/>
    <col min="11" max="11" width="5.7109375" style="365" customWidth="1"/>
    <col min="12" max="16384" width="11.42578125" style="365"/>
  </cols>
  <sheetData>
    <row r="1" spans="1:11" s="3" customFormat="1" ht="11.25" customHeight="1" x14ac:dyDescent="0.15">
      <c r="A1" s="378" t="s">
        <v>807</v>
      </c>
      <c r="B1" s="358"/>
      <c r="C1" s="358"/>
      <c r="D1" s="358"/>
      <c r="E1" s="358"/>
      <c r="F1" s="358"/>
      <c r="G1" s="358"/>
      <c r="K1" s="358"/>
    </row>
    <row r="2" spans="1:11" s="3" customFormat="1" ht="8.25" customHeight="1" x14ac:dyDescent="0.15">
      <c r="A2" s="359"/>
      <c r="B2" s="359"/>
      <c r="C2" s="359"/>
      <c r="D2" s="359"/>
      <c r="E2" s="359"/>
      <c r="F2" s="359"/>
      <c r="G2" s="359"/>
      <c r="K2" s="359"/>
    </row>
    <row r="3" spans="1:11" ht="21" x14ac:dyDescent="0.15">
      <c r="A3" s="1772" t="s">
        <v>808</v>
      </c>
      <c r="B3" s="1781">
        <v>2018</v>
      </c>
      <c r="C3" s="1781" t="s">
        <v>763</v>
      </c>
      <c r="D3" s="1781">
        <v>2019</v>
      </c>
      <c r="E3" s="1781" t="s">
        <v>763</v>
      </c>
      <c r="F3" s="1781">
        <v>2020</v>
      </c>
      <c r="G3" s="1781" t="s">
        <v>763</v>
      </c>
      <c r="H3" s="1781">
        <v>2021</v>
      </c>
      <c r="I3" s="1781" t="s">
        <v>763</v>
      </c>
      <c r="J3" s="1781">
        <v>2022</v>
      </c>
      <c r="K3" s="1781" t="s">
        <v>763</v>
      </c>
    </row>
    <row r="4" spans="1:11" x14ac:dyDescent="0.15">
      <c r="A4" s="187" t="s">
        <v>574</v>
      </c>
      <c r="B4" s="382">
        <v>158564.79999999999</v>
      </c>
      <c r="C4" s="382"/>
      <c r="D4" s="382">
        <v>159131.5</v>
      </c>
      <c r="E4" s="382"/>
      <c r="F4" s="382">
        <v>136314.20000000001</v>
      </c>
      <c r="G4" s="382"/>
      <c r="H4" s="382">
        <v>139694.79999999999</v>
      </c>
      <c r="I4" s="382"/>
      <c r="J4" s="382">
        <v>142892.70000000001</v>
      </c>
      <c r="K4" s="382"/>
    </row>
    <row r="5" spans="1:11" x14ac:dyDescent="0.15">
      <c r="A5" s="180" t="s">
        <v>809</v>
      </c>
      <c r="B5" s="379">
        <v>15134.3</v>
      </c>
      <c r="C5" s="379"/>
      <c r="D5" s="379">
        <v>14200.75</v>
      </c>
      <c r="E5" s="379"/>
      <c r="F5" s="379">
        <v>10380.31</v>
      </c>
      <c r="G5" s="379"/>
      <c r="H5" s="384">
        <v>9578.8970000000008</v>
      </c>
      <c r="I5" s="384"/>
      <c r="J5" s="379">
        <v>9278.0339999999997</v>
      </c>
      <c r="K5" s="379"/>
    </row>
    <row r="6" spans="1:11" x14ac:dyDescent="0.15">
      <c r="A6" s="180" t="s">
        <v>810</v>
      </c>
      <c r="B6" s="379">
        <v>26707.63</v>
      </c>
      <c r="C6" s="379"/>
      <c r="D6" s="379">
        <v>24182.880000000001</v>
      </c>
      <c r="E6" s="379"/>
      <c r="F6" s="379">
        <v>18033.96</v>
      </c>
      <c r="G6" s="379"/>
      <c r="H6" s="384">
        <v>20224.02</v>
      </c>
      <c r="I6" s="384"/>
      <c r="J6" s="379">
        <v>19727.080000000002</v>
      </c>
      <c r="K6" s="379"/>
    </row>
    <row r="7" spans="1:11" x14ac:dyDescent="0.15">
      <c r="A7" s="180" t="s">
        <v>811</v>
      </c>
      <c r="B7" s="379">
        <v>31546.080000000002</v>
      </c>
      <c r="C7" s="379"/>
      <c r="D7" s="379">
        <v>27604.17</v>
      </c>
      <c r="E7" s="379"/>
      <c r="F7" s="379">
        <v>25908.61</v>
      </c>
      <c r="G7" s="379"/>
      <c r="H7" s="384">
        <v>24898.11</v>
      </c>
      <c r="I7" s="384"/>
      <c r="J7" s="379">
        <v>24638.41</v>
      </c>
      <c r="K7" s="379"/>
    </row>
    <row r="8" spans="1:11" x14ac:dyDescent="0.15">
      <c r="A8" s="180" t="s">
        <v>812</v>
      </c>
      <c r="B8" s="379">
        <v>17788.63</v>
      </c>
      <c r="C8" s="379"/>
      <c r="D8" s="379">
        <v>22623.4</v>
      </c>
      <c r="E8" s="379"/>
      <c r="F8" s="379">
        <v>17274.259999999998</v>
      </c>
      <c r="G8" s="379"/>
      <c r="H8" s="384">
        <v>23526.78</v>
      </c>
      <c r="I8" s="384"/>
      <c r="J8" s="379">
        <v>24690.21</v>
      </c>
      <c r="K8" s="379"/>
    </row>
    <row r="9" spans="1:11" x14ac:dyDescent="0.15">
      <c r="A9" s="180" t="s">
        <v>813</v>
      </c>
      <c r="B9" s="379">
        <v>20311.63</v>
      </c>
      <c r="C9" s="379"/>
      <c r="D9" s="379">
        <v>22768.97</v>
      </c>
      <c r="E9" s="379"/>
      <c r="F9" s="379">
        <v>19338</v>
      </c>
      <c r="G9" s="379"/>
      <c r="H9" s="384">
        <v>15395.63</v>
      </c>
      <c r="I9" s="384"/>
      <c r="J9" s="379">
        <v>19096.509999999998</v>
      </c>
      <c r="K9" s="379"/>
    </row>
    <row r="10" spans="1:11" x14ac:dyDescent="0.15">
      <c r="A10" s="180" t="s">
        <v>814</v>
      </c>
      <c r="B10" s="379">
        <v>13972.18</v>
      </c>
      <c r="C10" s="379"/>
      <c r="D10" s="379">
        <v>14115.55</v>
      </c>
      <c r="E10" s="379" t="s">
        <v>784</v>
      </c>
      <c r="F10" s="379">
        <v>15492.03</v>
      </c>
      <c r="G10" s="379"/>
      <c r="H10" s="384">
        <v>16960.419999999998</v>
      </c>
      <c r="I10" s="384"/>
      <c r="J10" s="379">
        <v>14270.78</v>
      </c>
      <c r="K10" s="379"/>
    </row>
    <row r="11" spans="1:11" x14ac:dyDescent="0.15">
      <c r="A11" s="180" t="s">
        <v>815</v>
      </c>
      <c r="B11" s="379">
        <v>11670.87</v>
      </c>
      <c r="C11" s="379" t="s">
        <v>784</v>
      </c>
      <c r="D11" s="379">
        <v>11413.99</v>
      </c>
      <c r="E11" s="379"/>
      <c r="F11" s="379">
        <v>10025.52</v>
      </c>
      <c r="G11" s="379" t="s">
        <v>784</v>
      </c>
      <c r="H11" s="384">
        <v>10299.6</v>
      </c>
      <c r="I11" s="384"/>
      <c r="J11" s="379">
        <v>10836.052</v>
      </c>
      <c r="K11" s="379"/>
    </row>
    <row r="12" spans="1:11" x14ac:dyDescent="0.15">
      <c r="A12" s="180" t="s">
        <v>816</v>
      </c>
      <c r="B12" s="379">
        <v>9462.3889999999992</v>
      </c>
      <c r="C12" s="379"/>
      <c r="D12" s="379">
        <v>9205.1180000000004</v>
      </c>
      <c r="E12" s="379"/>
      <c r="F12" s="379">
        <v>8860.3310000000001</v>
      </c>
      <c r="G12" s="379" t="s">
        <v>784</v>
      </c>
      <c r="H12" s="384">
        <v>7029.4579999999996</v>
      </c>
      <c r="I12" s="384"/>
      <c r="J12" s="379">
        <v>8858.0241000000005</v>
      </c>
      <c r="K12" s="379"/>
    </row>
    <row r="13" spans="1:11" x14ac:dyDescent="0.15">
      <c r="A13" s="180" t="s">
        <v>817</v>
      </c>
      <c r="B13" s="379">
        <v>4817.6390000000001</v>
      </c>
      <c r="C13" s="379"/>
      <c r="D13" s="379">
        <v>6368.223</v>
      </c>
      <c r="E13" s="379"/>
      <c r="F13" s="379">
        <v>6074.6779999999999</v>
      </c>
      <c r="G13" s="379" t="s">
        <v>784</v>
      </c>
      <c r="H13" s="384">
        <v>6170.1350000000002</v>
      </c>
      <c r="I13" s="384"/>
      <c r="J13" s="379">
        <v>6309.7479999999996</v>
      </c>
      <c r="K13" s="379"/>
    </row>
    <row r="14" spans="1:11" x14ac:dyDescent="0.15">
      <c r="A14" s="180" t="s">
        <v>818</v>
      </c>
      <c r="B14" s="379">
        <v>7153.4269999999997</v>
      </c>
      <c r="C14" s="379"/>
      <c r="D14" s="379">
        <v>6648.4189999999999</v>
      </c>
      <c r="E14" s="379"/>
      <c r="F14" s="379">
        <v>4926.5518000000002</v>
      </c>
      <c r="G14" s="379" t="s">
        <v>784</v>
      </c>
      <c r="H14" s="384">
        <v>5611.7120000000004</v>
      </c>
      <c r="I14" s="384" t="s">
        <v>784</v>
      </c>
      <c r="J14" s="379">
        <v>5187.8249999999998</v>
      </c>
      <c r="K14" s="379"/>
    </row>
    <row r="15" spans="1:11" ht="9.75" customHeight="1" x14ac:dyDescent="0.15">
      <c r="A15" s="3"/>
      <c r="B15" s="400"/>
      <c r="C15" s="400"/>
      <c r="D15" s="401"/>
      <c r="E15" s="401"/>
      <c r="F15" s="401"/>
      <c r="G15" s="401"/>
      <c r="H15" s="410"/>
      <c r="I15" s="410"/>
      <c r="J15" s="383"/>
      <c r="K15" s="401"/>
    </row>
    <row r="16" spans="1:11" s="3" customFormat="1" ht="10.5" customHeight="1" x14ac:dyDescent="0.15">
      <c r="A16" s="75" t="s">
        <v>1859</v>
      </c>
    </row>
    <row r="17" spans="1:11" s="3" customFormat="1" ht="10.5" customHeight="1" x14ac:dyDescent="0.15">
      <c r="A17" s="64" t="s">
        <v>766</v>
      </c>
    </row>
    <row r="18" spans="1:11" s="3" customFormat="1" ht="10.5" customHeight="1" x14ac:dyDescent="0.15">
      <c r="A18" s="64" t="s">
        <v>767</v>
      </c>
    </row>
    <row r="19" spans="1:11" s="3" customFormat="1" ht="10.5" customHeight="1" x14ac:dyDescent="0.15">
      <c r="A19" s="64" t="s">
        <v>768</v>
      </c>
    </row>
    <row r="20" spans="1:11" x14ac:dyDescent="0.15">
      <c r="A20" s="359"/>
      <c r="B20" s="359"/>
      <c r="C20" s="359"/>
      <c r="D20" s="359"/>
      <c r="E20" s="359"/>
      <c r="F20" s="359"/>
      <c r="G20" s="359"/>
      <c r="H20" s="359"/>
      <c r="I20" s="359"/>
      <c r="J20" s="383"/>
      <c r="K20" s="359"/>
    </row>
    <row r="21" spans="1:11" x14ac:dyDescent="0.15">
      <c r="A21" s="367" t="s">
        <v>118</v>
      </c>
    </row>
  </sheetData>
  <hyperlinks>
    <hyperlink ref="A21" location="Índice!A1" display="VOLVER AL ÍNDICE"/>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zoomScaleNormal="100" workbookViewId="0">
      <selection activeCell="B17" sqref="B17"/>
    </sheetView>
  </sheetViews>
  <sheetFormatPr baseColWidth="10" defaultColWidth="11.42578125" defaultRowHeight="10.5" x14ac:dyDescent="0.15"/>
  <cols>
    <col min="1" max="1" width="48.85546875" style="75" customWidth="1"/>
    <col min="2" max="2" width="87.28515625" style="8" customWidth="1"/>
    <col min="3" max="3" width="35.7109375" style="8" customWidth="1"/>
    <col min="4" max="16384" width="11.42578125" style="8"/>
  </cols>
  <sheetData>
    <row r="1" spans="1:3" ht="15" customHeight="1" x14ac:dyDescent="0.15">
      <c r="A1" s="411" t="s">
        <v>819</v>
      </c>
      <c r="B1" s="412"/>
      <c r="C1" s="413"/>
    </row>
    <row r="2" spans="1:3" ht="10.5" customHeight="1" thickBot="1" x14ac:dyDescent="0.2">
      <c r="A2" s="414"/>
      <c r="B2" s="415"/>
    </row>
    <row r="3" spans="1:3" ht="15" customHeight="1" thickBot="1" x14ac:dyDescent="0.2">
      <c r="A3" s="416" t="s">
        <v>820</v>
      </c>
      <c r="B3" s="417"/>
      <c r="C3" s="418" t="s">
        <v>821</v>
      </c>
    </row>
    <row r="4" spans="1:3" ht="15" customHeight="1" x14ac:dyDescent="0.15">
      <c r="A4" s="419" t="s">
        <v>822</v>
      </c>
      <c r="B4" s="420"/>
      <c r="C4" s="421">
        <v>76945780388.820007</v>
      </c>
    </row>
    <row r="5" spans="1:3" ht="16.149999999999999" customHeight="1" x14ac:dyDescent="0.15">
      <c r="A5" s="422" t="s">
        <v>823</v>
      </c>
      <c r="B5" s="423"/>
      <c r="C5" s="424">
        <v>228289354</v>
      </c>
    </row>
    <row r="6" spans="1:3" ht="15" customHeight="1" thickBot="1" x14ac:dyDescent="0.2">
      <c r="A6" s="425" t="s">
        <v>824</v>
      </c>
      <c r="B6" s="426"/>
      <c r="C6" s="427">
        <v>2.9668859402869835E-3</v>
      </c>
    </row>
    <row r="7" spans="1:3" ht="15" customHeight="1" x14ac:dyDescent="0.15"/>
    <row r="8" spans="1:3" ht="22.5" customHeight="1" x14ac:dyDescent="0.15">
      <c r="A8" s="428" t="s">
        <v>825</v>
      </c>
      <c r="B8" s="429" t="s">
        <v>826</v>
      </c>
      <c r="C8" s="430" t="s">
        <v>827</v>
      </c>
    </row>
    <row r="9" spans="1:3" ht="20.45" customHeight="1" x14ac:dyDescent="0.15">
      <c r="A9" s="431" t="s">
        <v>828</v>
      </c>
      <c r="B9" s="432"/>
      <c r="C9" s="433">
        <v>228289354</v>
      </c>
    </row>
    <row r="10" spans="1:3" s="75" customFormat="1" ht="21" customHeight="1" x14ac:dyDescent="0.25">
      <c r="A10" s="434"/>
      <c r="B10" s="435" t="s">
        <v>829</v>
      </c>
      <c r="C10" s="436">
        <v>141868492</v>
      </c>
    </row>
    <row r="11" spans="1:3" s="75" customFormat="1" ht="16.899999999999999" customHeight="1" x14ac:dyDescent="0.25">
      <c r="A11" s="437"/>
      <c r="B11" s="438" t="s">
        <v>830</v>
      </c>
      <c r="C11" s="439">
        <v>95034195</v>
      </c>
    </row>
    <row r="12" spans="1:3" s="75" customFormat="1" ht="12" customHeight="1" x14ac:dyDescent="0.25">
      <c r="A12" s="437"/>
      <c r="B12" s="440" t="s">
        <v>831</v>
      </c>
      <c r="C12" s="441">
        <v>878843</v>
      </c>
    </row>
    <row r="13" spans="1:3" s="75" customFormat="1" ht="11.45" customHeight="1" x14ac:dyDescent="0.25">
      <c r="A13" s="437"/>
      <c r="B13" s="442" t="s">
        <v>832</v>
      </c>
      <c r="C13" s="443">
        <v>3949713</v>
      </c>
    </row>
    <row r="14" spans="1:3" s="75" customFormat="1" ht="12" customHeight="1" x14ac:dyDescent="0.25">
      <c r="A14" s="437"/>
      <c r="B14" s="444" t="s">
        <v>833</v>
      </c>
      <c r="C14" s="445">
        <v>3171155</v>
      </c>
    </row>
    <row r="15" spans="1:3" s="75" customFormat="1" ht="12.75" customHeight="1" x14ac:dyDescent="0.25">
      <c r="A15" s="437"/>
      <c r="B15" s="444" t="s">
        <v>834</v>
      </c>
      <c r="C15" s="445">
        <v>3441001</v>
      </c>
    </row>
    <row r="16" spans="1:3" s="75" customFormat="1" ht="12" customHeight="1" x14ac:dyDescent="0.25">
      <c r="A16" s="437"/>
      <c r="B16" s="444" t="s">
        <v>835</v>
      </c>
      <c r="C16" s="445">
        <v>2157001</v>
      </c>
    </row>
    <row r="17" spans="1:3" s="75" customFormat="1" ht="12.75" customHeight="1" x14ac:dyDescent="0.25">
      <c r="A17" s="437"/>
      <c r="B17" s="444" t="s">
        <v>836</v>
      </c>
      <c r="C17" s="445">
        <v>3426244</v>
      </c>
    </row>
    <row r="18" spans="1:3" s="75" customFormat="1" ht="12.75" customHeight="1" x14ac:dyDescent="0.25">
      <c r="A18" s="437"/>
      <c r="B18" s="444" t="s">
        <v>837</v>
      </c>
      <c r="C18" s="445">
        <v>402494</v>
      </c>
    </row>
    <row r="19" spans="1:3" s="75" customFormat="1" ht="12.75" customHeight="1" x14ac:dyDescent="0.25">
      <c r="A19" s="437"/>
      <c r="B19" s="444" t="s">
        <v>838</v>
      </c>
      <c r="C19" s="445">
        <v>1096182</v>
      </c>
    </row>
    <row r="20" spans="1:3" s="75" customFormat="1" ht="12.75" customHeight="1" x14ac:dyDescent="0.25">
      <c r="A20" s="437"/>
      <c r="B20" s="444" t="s">
        <v>839</v>
      </c>
      <c r="C20" s="445">
        <v>712586</v>
      </c>
    </row>
    <row r="21" spans="1:3" s="75" customFormat="1" ht="12.75" customHeight="1" x14ac:dyDescent="0.25">
      <c r="A21" s="437"/>
      <c r="B21" s="444" t="s">
        <v>840</v>
      </c>
      <c r="C21" s="445">
        <v>23770</v>
      </c>
    </row>
    <row r="22" spans="1:3" s="75" customFormat="1" ht="12.75" customHeight="1" x14ac:dyDescent="0.25">
      <c r="A22" s="437"/>
      <c r="B22" s="444" t="s">
        <v>841</v>
      </c>
      <c r="C22" s="445">
        <v>24284</v>
      </c>
    </row>
    <row r="23" spans="1:3" s="75" customFormat="1" ht="12.75" customHeight="1" x14ac:dyDescent="0.25">
      <c r="A23" s="437"/>
      <c r="B23" s="444" t="s">
        <v>842</v>
      </c>
      <c r="C23" s="445">
        <v>467873</v>
      </c>
    </row>
    <row r="24" spans="1:3" s="75" customFormat="1" ht="12.75" customHeight="1" x14ac:dyDescent="0.25">
      <c r="A24" s="437"/>
      <c r="B24" s="444" t="s">
        <v>843</v>
      </c>
      <c r="C24" s="445">
        <v>366658</v>
      </c>
    </row>
    <row r="25" spans="1:3" s="75" customFormat="1" ht="12.75" customHeight="1" x14ac:dyDescent="0.25">
      <c r="A25" s="437"/>
      <c r="B25" s="444" t="s">
        <v>844</v>
      </c>
      <c r="C25" s="445">
        <v>709142</v>
      </c>
    </row>
    <row r="26" spans="1:3" s="75" customFormat="1" ht="12.75" customHeight="1" x14ac:dyDescent="0.25">
      <c r="A26" s="437"/>
      <c r="B26" s="444" t="s">
        <v>845</v>
      </c>
      <c r="C26" s="445">
        <v>1278187</v>
      </c>
    </row>
    <row r="27" spans="1:3" s="75" customFormat="1" ht="14.45" customHeight="1" x14ac:dyDescent="0.25">
      <c r="A27" s="446"/>
      <c r="B27" s="447" t="s">
        <v>846</v>
      </c>
      <c r="C27" s="445">
        <v>1699369</v>
      </c>
    </row>
    <row r="28" spans="1:3" s="75" customFormat="1" ht="12.6" customHeight="1" x14ac:dyDescent="0.25">
      <c r="A28" s="448" t="s">
        <v>847</v>
      </c>
      <c r="B28" s="447" t="s">
        <v>848</v>
      </c>
      <c r="C28" s="445">
        <v>9129160</v>
      </c>
    </row>
    <row r="29" spans="1:3" s="75" customFormat="1" ht="14.45" customHeight="1" x14ac:dyDescent="0.25">
      <c r="A29" s="449" t="s">
        <v>849</v>
      </c>
      <c r="B29" s="447" t="s">
        <v>850</v>
      </c>
      <c r="C29" s="445">
        <v>3502414</v>
      </c>
    </row>
    <row r="30" spans="1:3" s="75" customFormat="1" ht="12.75" customHeight="1" x14ac:dyDescent="0.25">
      <c r="A30" s="446"/>
      <c r="B30" s="447" t="s">
        <v>851</v>
      </c>
      <c r="C30" s="445">
        <v>1760703</v>
      </c>
    </row>
    <row r="31" spans="1:3" s="75" customFormat="1" ht="12.75" customHeight="1" x14ac:dyDescent="0.25">
      <c r="A31" s="446"/>
      <c r="B31" s="447" t="s">
        <v>852</v>
      </c>
      <c r="C31" s="445">
        <v>4287096</v>
      </c>
    </row>
    <row r="32" spans="1:3" s="75" customFormat="1" ht="15" customHeight="1" x14ac:dyDescent="0.25">
      <c r="A32" s="446"/>
      <c r="B32" s="447" t="s">
        <v>853</v>
      </c>
      <c r="C32" s="445">
        <v>2681199</v>
      </c>
    </row>
    <row r="33" spans="1:3" s="75" customFormat="1" ht="15.6" customHeight="1" x14ac:dyDescent="0.25">
      <c r="A33" s="446"/>
      <c r="B33" s="447" t="s">
        <v>854</v>
      </c>
      <c r="C33" s="445">
        <v>10824038</v>
      </c>
    </row>
    <row r="34" spans="1:3" s="75" customFormat="1" ht="12.75" customHeight="1" x14ac:dyDescent="0.25">
      <c r="A34" s="450"/>
      <c r="B34" s="447" t="s">
        <v>855</v>
      </c>
      <c r="C34" s="445">
        <v>1324412</v>
      </c>
    </row>
    <row r="35" spans="1:3" s="75" customFormat="1" ht="12.75" customHeight="1" x14ac:dyDescent="0.25">
      <c r="A35" s="450"/>
      <c r="B35" s="451" t="s">
        <v>856</v>
      </c>
      <c r="C35" s="445">
        <v>178437</v>
      </c>
    </row>
    <row r="36" spans="1:3" s="75" customFormat="1" ht="12.75" customHeight="1" x14ac:dyDescent="0.25">
      <c r="A36" s="450"/>
      <c r="B36" s="451" t="s">
        <v>857</v>
      </c>
      <c r="C36" s="445">
        <v>1854242</v>
      </c>
    </row>
    <row r="37" spans="1:3" s="75" customFormat="1" ht="12.75" customHeight="1" x14ac:dyDescent="0.25">
      <c r="A37" s="450"/>
      <c r="B37" s="447" t="s">
        <v>858</v>
      </c>
      <c r="C37" s="445">
        <v>68686</v>
      </c>
    </row>
    <row r="38" spans="1:3" ht="10.15" customHeight="1" x14ac:dyDescent="0.15">
      <c r="A38" s="434"/>
      <c r="B38" s="451" t="s">
        <v>859</v>
      </c>
      <c r="C38" s="445">
        <v>4598284</v>
      </c>
    </row>
    <row r="39" spans="1:3" s="75" customFormat="1" ht="12.75" customHeight="1" x14ac:dyDescent="0.25">
      <c r="A39" s="446"/>
      <c r="B39" s="451" t="s">
        <v>860</v>
      </c>
      <c r="C39" s="445">
        <v>979175</v>
      </c>
    </row>
    <row r="40" spans="1:3" s="75" customFormat="1" ht="12.75" customHeight="1" x14ac:dyDescent="0.25">
      <c r="A40" s="446"/>
      <c r="B40" s="447" t="s">
        <v>861</v>
      </c>
      <c r="C40" s="445">
        <v>3285734</v>
      </c>
    </row>
    <row r="41" spans="1:3" s="75" customFormat="1" ht="12.75" customHeight="1" x14ac:dyDescent="0.25">
      <c r="A41" s="446"/>
      <c r="B41" s="451" t="s">
        <v>862</v>
      </c>
      <c r="C41" s="445">
        <v>25772912</v>
      </c>
    </row>
    <row r="42" spans="1:3" s="75" customFormat="1" ht="12.75" customHeight="1" x14ac:dyDescent="0.25">
      <c r="A42" s="446"/>
      <c r="B42" s="451" t="s">
        <v>863</v>
      </c>
      <c r="C42" s="445">
        <v>983201</v>
      </c>
    </row>
    <row r="43" spans="1:3" s="75" customFormat="1" ht="12.75" customHeight="1" x14ac:dyDescent="0.25">
      <c r="A43" s="446"/>
      <c r="B43" s="452" t="s">
        <v>864</v>
      </c>
      <c r="C43" s="453">
        <v>46834297</v>
      </c>
    </row>
    <row r="44" spans="1:3" s="75" customFormat="1" ht="12.75" customHeight="1" x14ac:dyDescent="0.25">
      <c r="A44" s="446"/>
      <c r="B44" s="454" t="s">
        <v>865</v>
      </c>
      <c r="C44" s="441">
        <v>7870944</v>
      </c>
    </row>
    <row r="45" spans="1:3" s="75" customFormat="1" ht="12.75" customHeight="1" x14ac:dyDescent="0.25">
      <c r="A45" s="446"/>
      <c r="B45" s="455" t="s">
        <v>866</v>
      </c>
      <c r="C45" s="445">
        <v>13073644</v>
      </c>
    </row>
    <row r="46" spans="1:3" s="75" customFormat="1" ht="12.75" customHeight="1" x14ac:dyDescent="0.25">
      <c r="A46" s="446"/>
      <c r="B46" s="455" t="s">
        <v>867</v>
      </c>
      <c r="C46" s="445">
        <v>5816550</v>
      </c>
    </row>
    <row r="47" spans="1:3" s="75" customFormat="1" ht="12.75" customHeight="1" x14ac:dyDescent="0.25">
      <c r="A47" s="446"/>
      <c r="B47" s="455" t="s">
        <v>868</v>
      </c>
      <c r="C47" s="445">
        <v>11611894</v>
      </c>
    </row>
    <row r="48" spans="1:3" s="75" customFormat="1" ht="12.75" customHeight="1" x14ac:dyDescent="0.25">
      <c r="A48" s="446"/>
      <c r="B48" s="456" t="s">
        <v>869</v>
      </c>
      <c r="C48" s="457">
        <v>4218688</v>
      </c>
    </row>
    <row r="49" spans="1:3" s="75" customFormat="1" ht="12.75" customHeight="1" x14ac:dyDescent="0.25">
      <c r="A49" s="446"/>
      <c r="B49" s="456" t="s">
        <v>870</v>
      </c>
      <c r="C49" s="457">
        <v>479665</v>
      </c>
    </row>
    <row r="50" spans="1:3" s="75" customFormat="1" ht="12.75" customHeight="1" x14ac:dyDescent="0.25">
      <c r="A50" s="446"/>
      <c r="B50" s="456" t="s">
        <v>871</v>
      </c>
      <c r="C50" s="457">
        <v>3762902</v>
      </c>
    </row>
    <row r="51" spans="1:3" s="75" customFormat="1" ht="12.75" customHeight="1" x14ac:dyDescent="0.25">
      <c r="A51" s="458"/>
      <c r="B51" s="459" t="s">
        <v>872</v>
      </c>
      <c r="C51" s="457">
        <v>10</v>
      </c>
    </row>
    <row r="52" spans="1:3" s="75" customFormat="1" ht="14.45" customHeight="1" x14ac:dyDescent="0.25">
      <c r="A52" s="460" t="s">
        <v>873</v>
      </c>
      <c r="B52" s="461" t="s">
        <v>874</v>
      </c>
      <c r="C52" s="462">
        <v>2283082</v>
      </c>
    </row>
    <row r="53" spans="1:3" s="75" customFormat="1" ht="12.75" customHeight="1" x14ac:dyDescent="0.25">
      <c r="A53" s="463" t="s">
        <v>849</v>
      </c>
      <c r="B53" s="464" t="s">
        <v>875</v>
      </c>
      <c r="C53" s="465">
        <v>2283082</v>
      </c>
    </row>
    <row r="54" spans="1:3" s="75" customFormat="1" ht="16.149999999999999" customHeight="1" x14ac:dyDescent="0.25">
      <c r="A54" s="466"/>
      <c r="B54" s="467" t="s">
        <v>876</v>
      </c>
      <c r="C54" s="468">
        <v>84137780</v>
      </c>
    </row>
    <row r="55" spans="1:3" s="75" customFormat="1" ht="13.9" customHeight="1" x14ac:dyDescent="0.25">
      <c r="A55" s="446"/>
      <c r="B55" s="467" t="s">
        <v>877</v>
      </c>
      <c r="C55" s="469">
        <v>65264193</v>
      </c>
    </row>
    <row r="56" spans="1:3" s="75" customFormat="1" ht="12.75" customHeight="1" x14ac:dyDescent="0.25">
      <c r="A56" s="446"/>
      <c r="B56" s="470" t="s">
        <v>878</v>
      </c>
      <c r="C56" s="441">
        <v>307661</v>
      </c>
    </row>
    <row r="57" spans="1:3" s="75" customFormat="1" ht="12.75" customHeight="1" x14ac:dyDescent="0.25">
      <c r="A57" s="446"/>
      <c r="B57" s="471" t="s">
        <v>879</v>
      </c>
      <c r="C57" s="445">
        <v>538205</v>
      </c>
    </row>
    <row r="58" spans="1:3" s="75" customFormat="1" ht="12.75" customHeight="1" x14ac:dyDescent="0.25">
      <c r="A58" s="446"/>
      <c r="B58" s="471" t="s">
        <v>880</v>
      </c>
      <c r="C58" s="445">
        <v>176008</v>
      </c>
    </row>
    <row r="59" spans="1:3" s="75" customFormat="1" ht="12.75" customHeight="1" x14ac:dyDescent="0.25">
      <c r="A59" s="446"/>
      <c r="B59" s="471" t="s">
        <v>881</v>
      </c>
      <c r="C59" s="445">
        <v>310737</v>
      </c>
    </row>
    <row r="60" spans="1:3" s="75" customFormat="1" ht="12.75" customHeight="1" x14ac:dyDescent="0.25">
      <c r="A60" s="446"/>
      <c r="B60" s="471" t="s">
        <v>882</v>
      </c>
      <c r="C60" s="445">
        <v>100113</v>
      </c>
    </row>
    <row r="61" spans="1:3" s="75" customFormat="1" ht="12.75" customHeight="1" x14ac:dyDescent="0.25">
      <c r="A61" s="446"/>
      <c r="B61" s="471" t="s">
        <v>883</v>
      </c>
      <c r="C61" s="445">
        <v>127459</v>
      </c>
    </row>
    <row r="62" spans="1:3" s="75" customFormat="1" ht="12.75" customHeight="1" x14ac:dyDescent="0.25">
      <c r="A62" s="446"/>
      <c r="B62" s="471" t="s">
        <v>884</v>
      </c>
      <c r="C62" s="445">
        <v>23844</v>
      </c>
    </row>
    <row r="63" spans="1:3" s="75" customFormat="1" ht="12.75" customHeight="1" x14ac:dyDescent="0.25">
      <c r="A63" s="446"/>
      <c r="B63" s="471" t="s">
        <v>885</v>
      </c>
      <c r="C63" s="445">
        <v>83019</v>
      </c>
    </row>
    <row r="64" spans="1:3" s="75" customFormat="1" ht="12.75" customHeight="1" x14ac:dyDescent="0.25">
      <c r="A64" s="450"/>
      <c r="B64" s="471" t="s">
        <v>886</v>
      </c>
      <c r="C64" s="445">
        <v>70913</v>
      </c>
    </row>
    <row r="65" spans="1:3" s="75" customFormat="1" ht="12.75" customHeight="1" x14ac:dyDescent="0.25">
      <c r="A65" s="450"/>
      <c r="B65" s="471" t="s">
        <v>887</v>
      </c>
      <c r="C65" s="445">
        <v>75966</v>
      </c>
    </row>
    <row r="66" spans="1:3" s="75" customFormat="1" ht="12.75" customHeight="1" x14ac:dyDescent="0.25">
      <c r="A66" s="450"/>
      <c r="B66" s="471" t="s">
        <v>888</v>
      </c>
      <c r="C66" s="445">
        <v>22563</v>
      </c>
    </row>
    <row r="67" spans="1:3" s="75" customFormat="1" ht="12.75" customHeight="1" x14ac:dyDescent="0.25">
      <c r="A67" s="450"/>
      <c r="B67" s="471" t="s">
        <v>889</v>
      </c>
      <c r="C67" s="445">
        <v>22563</v>
      </c>
    </row>
    <row r="68" spans="1:3" s="75" customFormat="1" ht="21" customHeight="1" x14ac:dyDescent="0.25">
      <c r="A68" s="446"/>
      <c r="B68" s="471" t="s">
        <v>890</v>
      </c>
      <c r="C68" s="445">
        <v>80019</v>
      </c>
    </row>
    <row r="69" spans="1:3" s="75" customFormat="1" ht="12.75" customHeight="1" x14ac:dyDescent="0.25">
      <c r="A69" s="446"/>
      <c r="B69" s="471" t="s">
        <v>891</v>
      </c>
      <c r="C69" s="445">
        <v>74247</v>
      </c>
    </row>
    <row r="70" spans="1:3" s="75" customFormat="1" ht="12.75" customHeight="1" x14ac:dyDescent="0.25">
      <c r="A70" s="446"/>
      <c r="B70" s="471" t="s">
        <v>892</v>
      </c>
      <c r="C70" s="445">
        <v>1956550</v>
      </c>
    </row>
    <row r="71" spans="1:3" s="75" customFormat="1" ht="12.75" customHeight="1" x14ac:dyDescent="0.25">
      <c r="A71" s="446"/>
      <c r="B71" s="471" t="s">
        <v>893</v>
      </c>
      <c r="C71" s="445">
        <v>174196</v>
      </c>
    </row>
    <row r="72" spans="1:3" s="75" customFormat="1" ht="12.75" customHeight="1" x14ac:dyDescent="0.25">
      <c r="A72" s="446" t="s">
        <v>894</v>
      </c>
      <c r="B72" s="471" t="s">
        <v>895</v>
      </c>
      <c r="C72" s="445">
        <v>1461600</v>
      </c>
    </row>
    <row r="73" spans="1:3" s="75" customFormat="1" ht="12.75" customHeight="1" x14ac:dyDescent="0.25">
      <c r="A73" s="446" t="s">
        <v>849</v>
      </c>
      <c r="B73" s="471" t="s">
        <v>896</v>
      </c>
      <c r="C73" s="445">
        <v>2551823</v>
      </c>
    </row>
    <row r="74" spans="1:3" s="75" customFormat="1" ht="12.75" customHeight="1" x14ac:dyDescent="0.25">
      <c r="A74" s="446"/>
      <c r="B74" s="471" t="s">
        <v>897</v>
      </c>
      <c r="C74" s="445">
        <v>2193864</v>
      </c>
    </row>
    <row r="75" spans="1:3" s="75" customFormat="1" ht="12.75" customHeight="1" x14ac:dyDescent="0.25">
      <c r="A75" s="472"/>
      <c r="B75" s="471" t="s">
        <v>898</v>
      </c>
      <c r="C75" s="445">
        <v>142295</v>
      </c>
    </row>
    <row r="76" spans="1:3" s="75" customFormat="1" ht="12.75" customHeight="1" x14ac:dyDescent="0.25">
      <c r="A76" s="446"/>
      <c r="B76" s="471" t="s">
        <v>899</v>
      </c>
      <c r="C76" s="445">
        <v>237369</v>
      </c>
    </row>
    <row r="77" spans="1:3" s="75" customFormat="1" ht="12.75" customHeight="1" x14ac:dyDescent="0.25">
      <c r="A77" s="446"/>
      <c r="B77" s="471" t="s">
        <v>900</v>
      </c>
      <c r="C77" s="445">
        <v>450869</v>
      </c>
    </row>
    <row r="78" spans="1:3" s="75" customFormat="1" ht="12.75" customHeight="1" x14ac:dyDescent="0.25">
      <c r="A78" s="446"/>
      <c r="B78" s="471" t="s">
        <v>901</v>
      </c>
      <c r="C78" s="445">
        <v>884589</v>
      </c>
    </row>
    <row r="79" spans="1:3" s="75" customFormat="1" ht="12.75" customHeight="1" x14ac:dyDescent="0.25">
      <c r="A79" s="446"/>
      <c r="B79" s="473" t="s">
        <v>902</v>
      </c>
      <c r="C79" s="457">
        <v>415676</v>
      </c>
    </row>
    <row r="80" spans="1:3" s="75" customFormat="1" ht="12.75" customHeight="1" x14ac:dyDescent="0.25">
      <c r="A80" s="446"/>
      <c r="B80" s="473" t="s">
        <v>903</v>
      </c>
      <c r="C80" s="457">
        <v>110867</v>
      </c>
    </row>
    <row r="81" spans="1:3" s="75" customFormat="1" ht="12.75" customHeight="1" x14ac:dyDescent="0.25">
      <c r="A81" s="446"/>
      <c r="B81" s="471" t="s">
        <v>904</v>
      </c>
      <c r="C81" s="445">
        <v>558410</v>
      </c>
    </row>
    <row r="82" spans="1:3" s="75" customFormat="1" ht="12.75" customHeight="1" x14ac:dyDescent="0.25">
      <c r="A82" s="446"/>
      <c r="B82" s="471" t="s">
        <v>905</v>
      </c>
      <c r="C82" s="445">
        <v>4161496</v>
      </c>
    </row>
    <row r="83" spans="1:3" s="75" customFormat="1" ht="12.75" customHeight="1" x14ac:dyDescent="0.25">
      <c r="A83" s="446"/>
      <c r="B83" s="471" t="s">
        <v>906</v>
      </c>
      <c r="C83" s="445">
        <v>598946</v>
      </c>
    </row>
    <row r="84" spans="1:3" s="75" customFormat="1" ht="12.75" customHeight="1" x14ac:dyDescent="0.25">
      <c r="A84" s="446"/>
      <c r="B84" s="471" t="s">
        <v>907</v>
      </c>
      <c r="C84" s="445">
        <v>568486</v>
      </c>
    </row>
    <row r="85" spans="1:3" s="75" customFormat="1" ht="12.75" customHeight="1" x14ac:dyDescent="0.25">
      <c r="A85" s="446"/>
      <c r="B85" s="474" t="s">
        <v>908</v>
      </c>
      <c r="C85" s="465">
        <v>1739334</v>
      </c>
    </row>
    <row r="86" spans="1:3" s="75" customFormat="1" ht="12.75" customHeight="1" x14ac:dyDescent="0.25">
      <c r="A86" s="446"/>
      <c r="B86" s="444" t="s">
        <v>909</v>
      </c>
      <c r="C86" s="445">
        <v>7827026</v>
      </c>
    </row>
    <row r="87" spans="1:3" s="75" customFormat="1" ht="12.75" customHeight="1" x14ac:dyDescent="0.25">
      <c r="A87" s="446"/>
      <c r="B87" s="444" t="s">
        <v>910</v>
      </c>
      <c r="C87" s="465">
        <v>34558632</v>
      </c>
    </row>
    <row r="88" spans="1:3" s="75" customFormat="1" ht="12.75" customHeight="1" x14ac:dyDescent="0.25">
      <c r="A88" s="446"/>
      <c r="B88" s="471" t="s">
        <v>911</v>
      </c>
      <c r="C88" s="445">
        <v>2658848</v>
      </c>
    </row>
    <row r="89" spans="1:3" s="75" customFormat="1" ht="12.75" customHeight="1" x14ac:dyDescent="0.25">
      <c r="A89" s="446"/>
      <c r="B89" s="475" t="s">
        <v>912</v>
      </c>
      <c r="C89" s="468">
        <v>6411730</v>
      </c>
    </row>
    <row r="90" spans="1:3" s="75" customFormat="1" ht="12.75" customHeight="1" x14ac:dyDescent="0.25">
      <c r="A90" s="446"/>
      <c r="B90" s="475" t="s">
        <v>913</v>
      </c>
      <c r="C90" s="468">
        <v>6708252</v>
      </c>
    </row>
    <row r="91" spans="1:3" s="75" customFormat="1" ht="12.75" customHeight="1" x14ac:dyDescent="0.25">
      <c r="A91" s="458"/>
      <c r="B91" s="475" t="s">
        <v>914</v>
      </c>
      <c r="C91" s="468">
        <v>5753605</v>
      </c>
    </row>
    <row r="92" spans="1:3" ht="15" customHeight="1" x14ac:dyDescent="0.15"/>
    <row r="93" spans="1:3" ht="15" customHeight="1" x14ac:dyDescent="0.15">
      <c r="A93" s="476" t="s">
        <v>915</v>
      </c>
      <c r="B93" s="477"/>
      <c r="C93" s="477"/>
    </row>
    <row r="94" spans="1:3" ht="15" customHeight="1" x14ac:dyDescent="0.15">
      <c r="A94" s="476" t="s">
        <v>916</v>
      </c>
      <c r="B94" s="477"/>
      <c r="C94" s="477"/>
    </row>
    <row r="95" spans="1:3" ht="15" customHeight="1" x14ac:dyDescent="0.15">
      <c r="A95" s="476" t="s">
        <v>917</v>
      </c>
      <c r="B95" s="477"/>
      <c r="C95" s="477"/>
    </row>
    <row r="96" spans="1:3" ht="15" customHeight="1" x14ac:dyDescent="0.15">
      <c r="A96" s="476" t="s">
        <v>918</v>
      </c>
      <c r="B96" s="477"/>
      <c r="C96" s="477"/>
    </row>
    <row r="97" spans="1:3" ht="15" customHeight="1" x14ac:dyDescent="0.15">
      <c r="A97" s="476" t="s">
        <v>919</v>
      </c>
      <c r="B97" s="477"/>
      <c r="C97" s="477"/>
    </row>
    <row r="98" spans="1:3" ht="15" customHeight="1" x14ac:dyDescent="0.15">
      <c r="A98" s="476" t="s">
        <v>920</v>
      </c>
      <c r="B98" s="477"/>
      <c r="C98" s="477"/>
    </row>
    <row r="99" spans="1:3" ht="15" customHeight="1" x14ac:dyDescent="0.15">
      <c r="A99" s="476" t="s">
        <v>921</v>
      </c>
      <c r="B99" s="477"/>
      <c r="C99" s="477"/>
    </row>
    <row r="100" spans="1:3" ht="15" customHeight="1" x14ac:dyDescent="0.15">
      <c r="A100" s="75" t="s">
        <v>922</v>
      </c>
      <c r="B100" s="477"/>
      <c r="C100" s="477"/>
    </row>
    <row r="101" spans="1:3" ht="15" customHeight="1" x14ac:dyDescent="0.15">
      <c r="A101" s="75" t="s">
        <v>923</v>
      </c>
      <c r="B101" s="477"/>
      <c r="C101" s="477"/>
    </row>
    <row r="102" spans="1:3" ht="15" customHeight="1" x14ac:dyDescent="0.15">
      <c r="A102" s="75" t="s">
        <v>924</v>
      </c>
      <c r="B102" s="477"/>
      <c r="C102" s="477"/>
    </row>
    <row r="103" spans="1:3" ht="15" customHeight="1" x14ac:dyDescent="0.15">
      <c r="A103" s="75" t="s">
        <v>925</v>
      </c>
      <c r="B103" s="121"/>
      <c r="C103" s="121"/>
    </row>
    <row r="104" spans="1:3" ht="15" customHeight="1" x14ac:dyDescent="0.15">
      <c r="A104" s="75" t="s">
        <v>926</v>
      </c>
      <c r="B104" s="121"/>
      <c r="C104" s="121"/>
    </row>
    <row r="105" spans="1:3" ht="15" customHeight="1" x14ac:dyDescent="0.15">
      <c r="A105" s="75" t="s">
        <v>927</v>
      </c>
      <c r="B105" s="124"/>
      <c r="C105" s="124"/>
    </row>
    <row r="106" spans="1:3" ht="15" customHeight="1" x14ac:dyDescent="0.15">
      <c r="A106" s="75" t="s">
        <v>928</v>
      </c>
      <c r="B106" s="124"/>
      <c r="C106" s="124"/>
    </row>
    <row r="107" spans="1:3" ht="15" customHeight="1" x14ac:dyDescent="0.15">
      <c r="A107" s="75" t="s">
        <v>929</v>
      </c>
      <c r="B107" s="477"/>
      <c r="C107" s="477"/>
    </row>
    <row r="108" spans="1:3" ht="15" customHeight="1" x14ac:dyDescent="0.15">
      <c r="A108" s="6" t="s">
        <v>930</v>
      </c>
      <c r="B108" s="477"/>
      <c r="C108" s="477"/>
    </row>
    <row r="109" spans="1:3" ht="15" customHeight="1" x14ac:dyDescent="0.15">
      <c r="A109" s="6" t="s">
        <v>931</v>
      </c>
      <c r="B109" s="477"/>
      <c r="C109" s="477"/>
    </row>
    <row r="110" spans="1:3" ht="15" customHeight="1" x14ac:dyDescent="0.15">
      <c r="A110" s="478" t="s">
        <v>932</v>
      </c>
      <c r="B110" s="479"/>
      <c r="C110" s="479"/>
    </row>
    <row r="112" spans="1:3" x14ac:dyDescent="0.15">
      <c r="A112" s="396" t="s">
        <v>118</v>
      </c>
    </row>
  </sheetData>
  <hyperlinks>
    <hyperlink ref="A112" location="Índice!A1" display="VOLVER AL ÍNDICE"/>
  </hyperlinks>
  <pageMargins left="0" right="0" top="0" bottom="0" header="0.31496062992125984" footer="0.31496062992125984"/>
  <pageSetup paperSize="309" scale="9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activeCell="A36" sqref="A36"/>
    </sheetView>
  </sheetViews>
  <sheetFormatPr baseColWidth="10" defaultColWidth="11.42578125" defaultRowHeight="10.5" x14ac:dyDescent="0.15"/>
  <cols>
    <col min="1" max="1" width="67.140625" style="8" customWidth="1"/>
    <col min="2" max="2" width="58.28515625" style="8" customWidth="1"/>
    <col min="3" max="3" width="31.5703125" style="8" customWidth="1"/>
    <col min="4" max="16384" width="11.42578125" style="8"/>
  </cols>
  <sheetData>
    <row r="1" spans="1:3" ht="18.75" customHeight="1" x14ac:dyDescent="0.15">
      <c r="A1" s="412" t="s">
        <v>933</v>
      </c>
      <c r="B1" s="480"/>
      <c r="C1" s="480"/>
    </row>
    <row r="2" spans="1:3" ht="11.25" thickBot="1" x14ac:dyDescent="0.2">
      <c r="A2" s="481"/>
    </row>
    <row r="3" spans="1:3" ht="11.25" thickBot="1" x14ac:dyDescent="0.2">
      <c r="A3" s="482" t="s">
        <v>820</v>
      </c>
      <c r="B3" s="483"/>
      <c r="C3" s="484" t="s">
        <v>821</v>
      </c>
    </row>
    <row r="4" spans="1:3" ht="18" customHeight="1" x14ac:dyDescent="0.15">
      <c r="A4" s="485" t="s">
        <v>934</v>
      </c>
      <c r="B4" s="486"/>
      <c r="C4" s="487">
        <v>76945780388.820007</v>
      </c>
    </row>
    <row r="5" spans="1:3" ht="19.5" customHeight="1" x14ac:dyDescent="0.15">
      <c r="A5" s="488" t="s">
        <v>935</v>
      </c>
      <c r="B5" s="489"/>
      <c r="C5" s="490">
        <v>9435117</v>
      </c>
    </row>
    <row r="6" spans="1:3" ht="17.25" customHeight="1" thickBot="1" x14ac:dyDescent="0.2">
      <c r="A6" s="491" t="s">
        <v>936</v>
      </c>
      <c r="B6" s="426"/>
      <c r="C6" s="492">
        <v>1.2262033021593599E-4</v>
      </c>
    </row>
    <row r="7" spans="1:3" ht="17.25" customHeight="1" x14ac:dyDescent="0.15">
      <c r="A7" s="493"/>
      <c r="B7" s="494"/>
      <c r="C7" s="494"/>
    </row>
    <row r="8" spans="1:3" ht="17.25" customHeight="1" x14ac:dyDescent="0.15">
      <c r="A8" s="495" t="s">
        <v>937</v>
      </c>
      <c r="B8" s="496" t="s">
        <v>826</v>
      </c>
      <c r="C8" s="497" t="s">
        <v>938</v>
      </c>
    </row>
    <row r="9" spans="1:3" ht="16.5" customHeight="1" x14ac:dyDescent="0.15">
      <c r="A9" s="498" t="s">
        <v>939</v>
      </c>
      <c r="B9" s="499"/>
      <c r="C9" s="500">
        <v>9435117</v>
      </c>
    </row>
    <row r="10" spans="1:3" ht="18.75" customHeight="1" x14ac:dyDescent="0.15">
      <c r="A10" s="501"/>
      <c r="B10" s="502" t="s">
        <v>940</v>
      </c>
      <c r="C10" s="503">
        <v>9435117</v>
      </c>
    </row>
    <row r="11" spans="1:3" ht="18.75" customHeight="1" x14ac:dyDescent="0.15">
      <c r="A11" s="504" t="s">
        <v>941</v>
      </c>
      <c r="B11" s="505" t="s">
        <v>942</v>
      </c>
      <c r="C11" s="506">
        <v>4598284</v>
      </c>
    </row>
    <row r="12" spans="1:3" ht="23.25" customHeight="1" x14ac:dyDescent="0.15">
      <c r="A12" s="504" t="s">
        <v>943</v>
      </c>
      <c r="B12" s="507" t="s">
        <v>944</v>
      </c>
      <c r="C12" s="508">
        <v>603159</v>
      </c>
    </row>
    <row r="13" spans="1:3" ht="18.75" customHeight="1" x14ac:dyDescent="0.15">
      <c r="A13" s="504"/>
      <c r="B13" s="444" t="s">
        <v>945</v>
      </c>
      <c r="C13" s="508">
        <v>4164993</v>
      </c>
    </row>
    <row r="14" spans="1:3" ht="18.75" customHeight="1" x14ac:dyDescent="0.15">
      <c r="A14" s="509"/>
      <c r="B14" s="510" t="s">
        <v>946</v>
      </c>
      <c r="C14" s="511">
        <v>68681</v>
      </c>
    </row>
    <row r="15" spans="1:3" x14ac:dyDescent="0.15">
      <c r="A15" s="481"/>
    </row>
    <row r="16" spans="1:3" ht="15" customHeight="1" x14ac:dyDescent="0.15">
      <c r="A16" s="476" t="s">
        <v>915</v>
      </c>
      <c r="B16" s="512"/>
      <c r="C16" s="512"/>
    </row>
    <row r="17" spans="1:3" s="91" customFormat="1" ht="15" customHeight="1" x14ac:dyDescent="0.25">
      <c r="A17" s="476" t="s">
        <v>947</v>
      </c>
    </row>
    <row r="18" spans="1:3" s="91" customFormat="1" ht="15" customHeight="1" x14ac:dyDescent="0.25">
      <c r="A18" s="476" t="s">
        <v>948</v>
      </c>
    </row>
    <row r="19" spans="1:3" ht="15" customHeight="1" x14ac:dyDescent="0.15">
      <c r="A19" s="478" t="s">
        <v>932</v>
      </c>
      <c r="B19" s="479"/>
      <c r="C19" s="481"/>
    </row>
    <row r="21" spans="1:3" x14ac:dyDescent="0.15">
      <c r="A21" s="396" t="s">
        <v>118</v>
      </c>
    </row>
  </sheetData>
  <hyperlinks>
    <hyperlink ref="A21" location="Índice!A1" display="VOLVER AL ÍNDICE"/>
  </hyperlinks>
  <pageMargins left="0.7" right="0.7" top="0.75" bottom="0.75" header="0.3" footer="0.3"/>
  <pageSetup orientation="portrait" horizontalDpi="4294967293"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zoomScaleNormal="100" workbookViewId="0">
      <selection activeCell="A36" sqref="A36"/>
    </sheetView>
  </sheetViews>
  <sheetFormatPr baseColWidth="10" defaultColWidth="11.42578125" defaultRowHeight="10.5" x14ac:dyDescent="0.15"/>
  <cols>
    <col min="1" max="1" width="73.7109375" style="8" customWidth="1"/>
    <col min="2" max="2" width="76.42578125" style="75" customWidth="1"/>
    <col min="3" max="3" width="32.140625" style="75" customWidth="1"/>
    <col min="4" max="16384" width="11.42578125" style="8"/>
  </cols>
  <sheetData>
    <row r="1" spans="1:3" ht="18.75" customHeight="1" x14ac:dyDescent="0.15">
      <c r="A1" s="412" t="s">
        <v>949</v>
      </c>
      <c r="B1" s="412"/>
      <c r="C1" s="412"/>
    </row>
    <row r="2" spans="1:3" ht="11.25" customHeight="1" thickBot="1" x14ac:dyDescent="0.2">
      <c r="B2" s="8"/>
    </row>
    <row r="3" spans="1:3" ht="15" customHeight="1" thickBot="1" x14ac:dyDescent="0.2">
      <c r="A3" s="513" t="s">
        <v>820</v>
      </c>
      <c r="B3" s="514"/>
      <c r="C3" s="515" t="s">
        <v>821</v>
      </c>
    </row>
    <row r="4" spans="1:3" ht="15" customHeight="1" x14ac:dyDescent="0.15">
      <c r="A4" s="516" t="s">
        <v>934</v>
      </c>
      <c r="B4" s="517"/>
      <c r="C4" s="518">
        <v>76945780388.820007</v>
      </c>
    </row>
    <row r="5" spans="1:3" ht="15" customHeight="1" x14ac:dyDescent="0.15">
      <c r="A5" s="488" t="s">
        <v>950</v>
      </c>
      <c r="B5" s="519"/>
      <c r="C5" s="490">
        <v>216708294</v>
      </c>
    </row>
    <row r="6" spans="1:3" ht="15" customHeight="1" thickBot="1" x14ac:dyDescent="0.2">
      <c r="A6" s="520" t="s">
        <v>951</v>
      </c>
      <c r="B6" s="521"/>
      <c r="C6" s="492">
        <v>2.8163765823796504E-3</v>
      </c>
    </row>
    <row r="7" spans="1:3" ht="18.75" customHeight="1" x14ac:dyDescent="0.15">
      <c r="A7" s="522"/>
    </row>
    <row r="8" spans="1:3" ht="22.5" customHeight="1" x14ac:dyDescent="0.15">
      <c r="A8" s="523" t="s">
        <v>937</v>
      </c>
      <c r="B8" s="524" t="s">
        <v>952</v>
      </c>
      <c r="C8" s="525" t="s">
        <v>827</v>
      </c>
    </row>
    <row r="9" spans="1:3" ht="15" customHeight="1" x14ac:dyDescent="0.15">
      <c r="A9" s="526" t="s">
        <v>953</v>
      </c>
      <c r="B9" s="527"/>
      <c r="C9" s="528">
        <v>216708294</v>
      </c>
    </row>
    <row r="10" spans="1:3" ht="18.75" customHeight="1" x14ac:dyDescent="0.15">
      <c r="A10" s="529" t="s">
        <v>954</v>
      </c>
      <c r="B10" s="530" t="s">
        <v>955</v>
      </c>
      <c r="C10" s="531">
        <v>13450800</v>
      </c>
    </row>
    <row r="11" spans="1:3" ht="15.6" customHeight="1" x14ac:dyDescent="0.15">
      <c r="A11" s="532"/>
      <c r="B11" s="533" t="s">
        <v>956</v>
      </c>
      <c r="C11" s="534">
        <v>13450800</v>
      </c>
    </row>
    <row r="12" spans="1:3" ht="15.6" customHeight="1" x14ac:dyDescent="0.15">
      <c r="A12" s="535" t="s">
        <v>957</v>
      </c>
      <c r="B12" s="536" t="s">
        <v>958</v>
      </c>
      <c r="C12" s="537">
        <v>115311</v>
      </c>
    </row>
    <row r="13" spans="1:3" ht="15.6" customHeight="1" x14ac:dyDescent="0.15">
      <c r="A13" s="538"/>
      <c r="B13" s="539" t="s">
        <v>959</v>
      </c>
      <c r="C13" s="540">
        <v>115311</v>
      </c>
    </row>
    <row r="14" spans="1:3" ht="18.75" customHeight="1" x14ac:dyDescent="0.15">
      <c r="A14" s="541"/>
      <c r="B14" s="542" t="s">
        <v>960</v>
      </c>
      <c r="C14" s="543">
        <v>19406288</v>
      </c>
    </row>
    <row r="15" spans="1:3" ht="11.25" customHeight="1" x14ac:dyDescent="0.15">
      <c r="A15" s="544"/>
      <c r="B15" s="545" t="s">
        <v>961</v>
      </c>
      <c r="C15" s="546">
        <v>6609325</v>
      </c>
    </row>
    <row r="16" spans="1:3" ht="11.25" customHeight="1" x14ac:dyDescent="0.15">
      <c r="A16" s="544"/>
      <c r="B16" s="545" t="s">
        <v>962</v>
      </c>
      <c r="C16" s="547">
        <v>2153960</v>
      </c>
    </row>
    <row r="17" spans="1:3" ht="11.25" customHeight="1" x14ac:dyDescent="0.15">
      <c r="A17" s="544"/>
      <c r="B17" s="545" t="s">
        <v>963</v>
      </c>
      <c r="C17" s="547">
        <v>63906</v>
      </c>
    </row>
    <row r="18" spans="1:3" ht="11.25" customHeight="1" x14ac:dyDescent="0.15">
      <c r="A18" s="504" t="s">
        <v>964</v>
      </c>
      <c r="B18" s="545" t="s">
        <v>965</v>
      </c>
      <c r="C18" s="547">
        <v>995148</v>
      </c>
    </row>
    <row r="19" spans="1:3" ht="11.25" customHeight="1" x14ac:dyDescent="0.15">
      <c r="A19" s="544" t="s">
        <v>966</v>
      </c>
      <c r="B19" s="545" t="s">
        <v>967</v>
      </c>
      <c r="C19" s="547">
        <v>422499</v>
      </c>
    </row>
    <row r="20" spans="1:3" ht="11.25" customHeight="1" x14ac:dyDescent="0.15">
      <c r="A20" s="544"/>
      <c r="B20" s="545" t="s">
        <v>968</v>
      </c>
      <c r="C20" s="547">
        <v>397864</v>
      </c>
    </row>
    <row r="21" spans="1:3" ht="11.25" customHeight="1" x14ac:dyDescent="0.15">
      <c r="A21" s="544"/>
      <c r="B21" s="545" t="s">
        <v>969</v>
      </c>
      <c r="C21" s="547">
        <v>543048</v>
      </c>
    </row>
    <row r="22" spans="1:3" ht="11.25" customHeight="1" x14ac:dyDescent="0.15">
      <c r="A22" s="544"/>
      <c r="B22" s="545" t="s">
        <v>970</v>
      </c>
      <c r="C22" s="547">
        <v>211184</v>
      </c>
    </row>
    <row r="23" spans="1:3" ht="11.25" customHeight="1" x14ac:dyDescent="0.15">
      <c r="A23" s="544"/>
      <c r="B23" s="545" t="s">
        <v>971</v>
      </c>
      <c r="C23" s="548">
        <v>467795</v>
      </c>
    </row>
    <row r="24" spans="1:3" ht="11.25" customHeight="1" x14ac:dyDescent="0.15">
      <c r="A24" s="532"/>
      <c r="B24" s="545" t="s">
        <v>972</v>
      </c>
      <c r="C24" s="549">
        <v>7541559</v>
      </c>
    </row>
    <row r="25" spans="1:3" ht="15" customHeight="1" x14ac:dyDescent="0.15">
      <c r="A25" s="529" t="s">
        <v>973</v>
      </c>
      <c r="B25" s="550" t="s">
        <v>974</v>
      </c>
      <c r="C25" s="551">
        <v>24906231</v>
      </c>
    </row>
    <row r="26" spans="1:3" ht="15" customHeight="1" x14ac:dyDescent="0.15">
      <c r="A26" s="544"/>
      <c r="B26" s="552" t="s">
        <v>975</v>
      </c>
      <c r="C26" s="553">
        <v>24096878</v>
      </c>
    </row>
    <row r="27" spans="1:3" ht="11.25" customHeight="1" x14ac:dyDescent="0.15">
      <c r="A27" s="544"/>
      <c r="B27" s="8" t="s">
        <v>976</v>
      </c>
      <c r="C27" s="554">
        <v>809353</v>
      </c>
    </row>
    <row r="28" spans="1:3" ht="16.5" customHeight="1" x14ac:dyDescent="0.15">
      <c r="A28" s="555"/>
      <c r="B28" s="556" t="s">
        <v>977</v>
      </c>
      <c r="C28" s="551">
        <v>24700172</v>
      </c>
    </row>
    <row r="29" spans="1:3" x14ac:dyDescent="0.15">
      <c r="A29" s="504" t="s">
        <v>978</v>
      </c>
      <c r="B29" s="557" t="s">
        <v>979</v>
      </c>
      <c r="C29" s="558">
        <v>4262678</v>
      </c>
    </row>
    <row r="30" spans="1:3" ht="11.25" customHeight="1" x14ac:dyDescent="0.15">
      <c r="A30" s="509"/>
      <c r="B30" s="559" t="s">
        <v>980</v>
      </c>
      <c r="C30" s="560">
        <v>20437494</v>
      </c>
    </row>
    <row r="31" spans="1:3" ht="13.5" customHeight="1" x14ac:dyDescent="0.15">
      <c r="A31" s="555" t="s">
        <v>981</v>
      </c>
      <c r="B31" s="561" t="s">
        <v>982</v>
      </c>
      <c r="C31" s="562">
        <v>77437</v>
      </c>
    </row>
    <row r="32" spans="1:3" ht="11.25" customHeight="1" x14ac:dyDescent="0.15">
      <c r="A32" s="504"/>
      <c r="B32" s="563" t="s">
        <v>983</v>
      </c>
      <c r="C32" s="560">
        <v>77437</v>
      </c>
    </row>
    <row r="33" spans="1:3" ht="12.75" customHeight="1" x14ac:dyDescent="0.15">
      <c r="A33" s="555" t="s">
        <v>984</v>
      </c>
      <c r="B33" s="564" t="s">
        <v>985</v>
      </c>
      <c r="C33" s="565">
        <v>35866325</v>
      </c>
    </row>
    <row r="34" spans="1:3" ht="11.25" customHeight="1" x14ac:dyDescent="0.15">
      <c r="A34" s="504"/>
      <c r="B34" s="566" t="s">
        <v>986</v>
      </c>
      <c r="C34" s="567">
        <v>35866325</v>
      </c>
    </row>
    <row r="35" spans="1:3" ht="13.5" customHeight="1" x14ac:dyDescent="0.15">
      <c r="A35" s="555"/>
      <c r="B35" s="564" t="s">
        <v>987</v>
      </c>
      <c r="C35" s="551">
        <v>8531462</v>
      </c>
    </row>
    <row r="36" spans="1:3" ht="13.15" customHeight="1" x14ac:dyDescent="0.15">
      <c r="A36" s="568" t="s">
        <v>988</v>
      </c>
      <c r="B36" s="569" t="s">
        <v>989</v>
      </c>
      <c r="C36" s="570">
        <v>8531462</v>
      </c>
    </row>
    <row r="37" spans="1:3" ht="11.25" customHeight="1" x14ac:dyDescent="0.15">
      <c r="A37" s="529"/>
      <c r="B37" s="564" t="s">
        <v>990</v>
      </c>
      <c r="C37" s="571">
        <v>84765167</v>
      </c>
    </row>
    <row r="38" spans="1:3" ht="11.25" customHeight="1" x14ac:dyDescent="0.15">
      <c r="A38" s="544"/>
      <c r="B38" s="569" t="s">
        <v>991</v>
      </c>
      <c r="C38" s="547">
        <v>477862</v>
      </c>
    </row>
    <row r="39" spans="1:3" ht="11.25" customHeight="1" x14ac:dyDescent="0.15">
      <c r="A39" s="544"/>
      <c r="B39" s="569" t="s">
        <v>992</v>
      </c>
      <c r="C39" s="547">
        <v>78300</v>
      </c>
    </row>
    <row r="40" spans="1:3" ht="11.25" customHeight="1" x14ac:dyDescent="0.15">
      <c r="A40" s="544"/>
      <c r="B40" s="569" t="s">
        <v>993</v>
      </c>
      <c r="C40" s="547">
        <v>4347</v>
      </c>
    </row>
    <row r="41" spans="1:3" ht="11.25" customHeight="1" x14ac:dyDescent="0.15">
      <c r="A41" s="544" t="s">
        <v>994</v>
      </c>
      <c r="B41" s="569" t="s">
        <v>995</v>
      </c>
      <c r="C41" s="547">
        <v>188945</v>
      </c>
    </row>
    <row r="42" spans="1:3" ht="11.25" customHeight="1" x14ac:dyDescent="0.15">
      <c r="A42" s="544" t="s">
        <v>996</v>
      </c>
      <c r="B42" s="569" t="s">
        <v>997</v>
      </c>
      <c r="C42" s="547">
        <v>1952950</v>
      </c>
    </row>
    <row r="43" spans="1:3" ht="11.25" customHeight="1" x14ac:dyDescent="0.15">
      <c r="A43" s="544"/>
      <c r="B43" s="569" t="s">
        <v>998</v>
      </c>
      <c r="C43" s="547">
        <v>4841162</v>
      </c>
    </row>
    <row r="44" spans="1:3" ht="11.25" customHeight="1" x14ac:dyDescent="0.15">
      <c r="A44" s="544"/>
      <c r="B44" s="569" t="s">
        <v>999</v>
      </c>
      <c r="C44" s="547">
        <v>29413445</v>
      </c>
    </row>
    <row r="45" spans="1:3" ht="11.25" customHeight="1" x14ac:dyDescent="0.15">
      <c r="A45" s="544"/>
      <c r="B45" s="572" t="s">
        <v>1000</v>
      </c>
      <c r="C45" s="548">
        <v>7437135</v>
      </c>
    </row>
    <row r="46" spans="1:3" ht="12" customHeight="1" x14ac:dyDescent="0.15">
      <c r="A46" s="544"/>
      <c r="B46" s="569" t="s">
        <v>1001</v>
      </c>
      <c r="C46" s="547">
        <v>3051469</v>
      </c>
    </row>
    <row r="47" spans="1:3" ht="12" customHeight="1" x14ac:dyDescent="0.15">
      <c r="A47" s="544"/>
      <c r="B47" s="572" t="s">
        <v>1002</v>
      </c>
      <c r="C47" s="548">
        <v>3599044</v>
      </c>
    </row>
    <row r="48" spans="1:3" ht="12" customHeight="1" x14ac:dyDescent="0.15">
      <c r="A48" s="532"/>
      <c r="B48" s="559" t="s">
        <v>1003</v>
      </c>
      <c r="C48" s="549">
        <v>652944</v>
      </c>
    </row>
    <row r="49" spans="1:3" ht="13.5" customHeight="1" x14ac:dyDescent="0.15">
      <c r="A49" s="529" t="s">
        <v>1004</v>
      </c>
      <c r="B49" s="573" t="s">
        <v>1005</v>
      </c>
      <c r="C49" s="574">
        <v>32432944</v>
      </c>
    </row>
    <row r="50" spans="1:3" ht="15" customHeight="1" x14ac:dyDescent="0.15">
      <c r="A50" s="529" t="s">
        <v>1006</v>
      </c>
      <c r="B50" s="575" t="s">
        <v>1007</v>
      </c>
      <c r="C50" s="549">
        <v>634620</v>
      </c>
    </row>
    <row r="51" spans="1:3" ht="15.75" customHeight="1" x14ac:dyDescent="0.15">
      <c r="A51" s="529" t="s">
        <v>1008</v>
      </c>
      <c r="B51" s="564" t="s">
        <v>1009</v>
      </c>
      <c r="C51" s="551">
        <v>4007797</v>
      </c>
    </row>
    <row r="52" spans="1:3" ht="12.6" customHeight="1" x14ac:dyDescent="0.15">
      <c r="A52" s="538"/>
      <c r="B52" s="566" t="s">
        <v>1010</v>
      </c>
      <c r="C52" s="576">
        <v>4007797</v>
      </c>
    </row>
    <row r="53" spans="1:3" ht="15.6" customHeight="1" x14ac:dyDescent="0.15">
      <c r="A53" s="577" t="s">
        <v>1011</v>
      </c>
      <c r="B53" s="564" t="s">
        <v>1012</v>
      </c>
      <c r="C53" s="551">
        <v>208554</v>
      </c>
    </row>
    <row r="54" spans="1:3" ht="11.25" customHeight="1" x14ac:dyDescent="0.15">
      <c r="A54" s="578"/>
      <c r="B54" s="566" t="s">
        <v>1013</v>
      </c>
      <c r="C54" s="576">
        <v>208554</v>
      </c>
    </row>
    <row r="55" spans="1:3" ht="16.899999999999999" customHeight="1" x14ac:dyDescent="0.15">
      <c r="A55" s="529"/>
      <c r="B55" s="564" t="s">
        <v>1014</v>
      </c>
      <c r="C55" s="579">
        <v>672750</v>
      </c>
    </row>
    <row r="56" spans="1:3" ht="13.9" customHeight="1" x14ac:dyDescent="0.15">
      <c r="A56" s="544" t="s">
        <v>1015</v>
      </c>
      <c r="B56" s="569" t="s">
        <v>1016</v>
      </c>
      <c r="C56" s="580">
        <v>568966</v>
      </c>
    </row>
    <row r="57" spans="1:3" ht="15" customHeight="1" x14ac:dyDescent="0.15">
      <c r="A57" s="544"/>
      <c r="B57" s="569" t="s">
        <v>1017</v>
      </c>
      <c r="C57" s="580">
        <v>94912</v>
      </c>
    </row>
    <row r="58" spans="1:3" ht="15" customHeight="1" x14ac:dyDescent="0.15">
      <c r="A58" s="532"/>
      <c r="B58" s="566" t="s">
        <v>1018</v>
      </c>
      <c r="C58" s="576">
        <v>8872</v>
      </c>
    </row>
    <row r="60" spans="1:3" ht="15" customHeight="1" x14ac:dyDescent="0.15">
      <c r="A60" s="476" t="s">
        <v>915</v>
      </c>
      <c r="B60" s="575"/>
      <c r="C60" s="575"/>
    </row>
    <row r="61" spans="1:3" ht="15" customHeight="1" x14ac:dyDescent="0.15">
      <c r="A61" s="480" t="s">
        <v>1019</v>
      </c>
      <c r="B61" s="480"/>
      <c r="C61" s="480"/>
    </row>
    <row r="62" spans="1:3" ht="15" customHeight="1" x14ac:dyDescent="0.15">
      <c r="A62" s="480" t="s">
        <v>1020</v>
      </c>
      <c r="B62" s="480"/>
      <c r="C62" s="480"/>
    </row>
    <row r="63" spans="1:3" ht="15" customHeight="1" x14ac:dyDescent="0.15">
      <c r="A63" s="480" t="s">
        <v>1021</v>
      </c>
      <c r="B63" s="480"/>
      <c r="C63" s="480"/>
    </row>
    <row r="64" spans="1:3" ht="15" customHeight="1" x14ac:dyDescent="0.15">
      <c r="A64" s="480" t="s">
        <v>1022</v>
      </c>
      <c r="B64" s="480"/>
      <c r="C64" s="480"/>
    </row>
    <row r="65" spans="1:3" ht="15" customHeight="1" x14ac:dyDescent="0.15">
      <c r="A65" s="480" t="s">
        <v>1023</v>
      </c>
      <c r="B65" s="480"/>
      <c r="C65" s="480"/>
    </row>
    <row r="66" spans="1:3" ht="15" customHeight="1" x14ac:dyDescent="0.15">
      <c r="A66" s="480" t="s">
        <v>1024</v>
      </c>
      <c r="B66" s="480"/>
      <c r="C66" s="480"/>
    </row>
    <row r="67" spans="1:3" ht="15" customHeight="1" x14ac:dyDescent="0.15">
      <c r="A67" s="480" t="s">
        <v>1025</v>
      </c>
      <c r="B67" s="480"/>
      <c r="C67" s="480"/>
    </row>
    <row r="68" spans="1:3" ht="15" customHeight="1" x14ac:dyDescent="0.15">
      <c r="A68" s="480" t="s">
        <v>1026</v>
      </c>
      <c r="B68" s="480"/>
      <c r="C68" s="480"/>
    </row>
    <row r="69" spans="1:3" s="583" customFormat="1" ht="15" customHeight="1" x14ac:dyDescent="0.15">
      <c r="A69" s="581" t="s">
        <v>1027</v>
      </c>
      <c r="B69" s="582"/>
      <c r="C69" s="582"/>
    </row>
    <row r="70" spans="1:3" s="583" customFormat="1" ht="15" customHeight="1" x14ac:dyDescent="0.15">
      <c r="A70" s="480" t="s">
        <v>1028</v>
      </c>
      <c r="B70" s="582"/>
      <c r="C70" s="582"/>
    </row>
    <row r="71" spans="1:3" s="583" customFormat="1" ht="15" customHeight="1" x14ac:dyDescent="0.15">
      <c r="A71" s="480" t="s">
        <v>1029</v>
      </c>
      <c r="B71" s="582"/>
      <c r="C71" s="582"/>
    </row>
    <row r="72" spans="1:3" s="583" customFormat="1" ht="15" customHeight="1" x14ac:dyDescent="0.15">
      <c r="A72" s="478" t="s">
        <v>932</v>
      </c>
      <c r="B72" s="584"/>
      <c r="C72" s="584"/>
    </row>
    <row r="74" spans="1:3" x14ac:dyDescent="0.15">
      <c r="A74" s="396" t="s">
        <v>118</v>
      </c>
    </row>
  </sheetData>
  <hyperlinks>
    <hyperlink ref="A74" location="Índice!A1" display="VOLVER AL ÍNDICE"/>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zoomScaleNormal="100" workbookViewId="0">
      <selection activeCell="A36" sqref="A36"/>
    </sheetView>
  </sheetViews>
  <sheetFormatPr baseColWidth="10" defaultColWidth="11.42578125" defaultRowHeight="10.5" x14ac:dyDescent="0.15"/>
  <cols>
    <col min="1" max="1" width="72.7109375" style="8" customWidth="1"/>
    <col min="2" max="2" width="77.28515625" style="8" customWidth="1"/>
    <col min="3" max="3" width="30.7109375" style="8" customWidth="1"/>
    <col min="4" max="16384" width="11.42578125" style="8"/>
  </cols>
  <sheetData>
    <row r="1" spans="1:3" ht="15" customHeight="1" x14ac:dyDescent="0.15">
      <c r="A1" s="585" t="s">
        <v>1030</v>
      </c>
      <c r="B1" s="585"/>
      <c r="C1" s="585"/>
    </row>
    <row r="2" spans="1:3" ht="11.25" thickBot="1" x14ac:dyDescent="0.2">
      <c r="B2" s="481"/>
    </row>
    <row r="3" spans="1:3" ht="11.25" thickBot="1" x14ac:dyDescent="0.2">
      <c r="A3" s="586" t="s">
        <v>820</v>
      </c>
      <c r="B3" s="587"/>
      <c r="C3" s="588" t="s">
        <v>821</v>
      </c>
    </row>
    <row r="4" spans="1:3" ht="10.5" customHeight="1" x14ac:dyDescent="0.15">
      <c r="A4" s="589" t="s">
        <v>1031</v>
      </c>
      <c r="B4" s="590"/>
      <c r="C4" s="591">
        <v>76945780388.820007</v>
      </c>
    </row>
    <row r="5" spans="1:3" ht="10.5" customHeight="1" x14ac:dyDescent="0.15">
      <c r="A5" s="592" t="s">
        <v>1032</v>
      </c>
      <c r="B5" s="593"/>
      <c r="C5" s="594">
        <v>64369823.607908703</v>
      </c>
    </row>
    <row r="6" spans="1:3" ht="11.25" customHeight="1" thickBot="1" x14ac:dyDescent="0.2">
      <c r="A6" s="595" t="s">
        <v>1033</v>
      </c>
      <c r="B6" s="596"/>
      <c r="C6" s="597">
        <v>8.3656080011973531E-4</v>
      </c>
    </row>
    <row r="7" spans="1:3" x14ac:dyDescent="0.15">
      <c r="A7" s="522"/>
      <c r="B7" s="494"/>
      <c r="C7" s="522"/>
    </row>
    <row r="8" spans="1:3" ht="27" customHeight="1" x14ac:dyDescent="0.15">
      <c r="A8" s="598" t="s">
        <v>937</v>
      </c>
      <c r="B8" s="598" t="s">
        <v>952</v>
      </c>
      <c r="C8" s="598" t="s">
        <v>938</v>
      </c>
    </row>
    <row r="9" spans="1:3" ht="10.5" customHeight="1" x14ac:dyDescent="0.15">
      <c r="A9" s="599" t="s">
        <v>1034</v>
      </c>
      <c r="B9" s="600"/>
      <c r="C9" s="601">
        <v>64369823.607908703</v>
      </c>
    </row>
    <row r="10" spans="1:3" ht="11.25" customHeight="1" x14ac:dyDescent="0.15">
      <c r="A10" s="602"/>
      <c r="B10" s="564" t="s">
        <v>1035</v>
      </c>
      <c r="C10" s="603">
        <v>996164</v>
      </c>
    </row>
    <row r="11" spans="1:3" x14ac:dyDescent="0.15">
      <c r="A11" s="604" t="s">
        <v>1036</v>
      </c>
      <c r="B11" s="593" t="s">
        <v>1037</v>
      </c>
      <c r="C11" s="605">
        <v>287247.3</v>
      </c>
    </row>
    <row r="12" spans="1:3" x14ac:dyDescent="0.15">
      <c r="A12" s="604" t="s">
        <v>1038</v>
      </c>
      <c r="B12" s="593" t="s">
        <v>1039</v>
      </c>
      <c r="C12" s="605">
        <v>251824</v>
      </c>
    </row>
    <row r="13" spans="1:3" x14ac:dyDescent="0.15">
      <c r="A13" s="606"/>
      <c r="B13" s="593" t="s">
        <v>1040</v>
      </c>
      <c r="C13" s="605">
        <v>151214.117</v>
      </c>
    </row>
    <row r="14" spans="1:3" x14ac:dyDescent="0.15">
      <c r="A14" s="607"/>
      <c r="B14" s="608" t="s">
        <v>1041</v>
      </c>
      <c r="C14" s="609">
        <v>305879</v>
      </c>
    </row>
    <row r="15" spans="1:3" ht="10.5" customHeight="1" x14ac:dyDescent="0.15">
      <c r="A15" s="610"/>
      <c r="B15" s="564" t="s">
        <v>1042</v>
      </c>
      <c r="C15" s="603">
        <v>5597687</v>
      </c>
    </row>
    <row r="16" spans="1:3" x14ac:dyDescent="0.15">
      <c r="A16" s="446"/>
      <c r="B16" s="569" t="s">
        <v>1043</v>
      </c>
      <c r="C16" s="605">
        <v>213278.01500000001</v>
      </c>
    </row>
    <row r="17" spans="1:3" x14ac:dyDescent="0.15">
      <c r="A17" s="448" t="s">
        <v>1044</v>
      </c>
      <c r="B17" s="569" t="s">
        <v>1045</v>
      </c>
      <c r="C17" s="605">
        <v>4538533.4730000002</v>
      </c>
    </row>
    <row r="18" spans="1:3" x14ac:dyDescent="0.15">
      <c r="A18" s="446" t="s">
        <v>1046</v>
      </c>
      <c r="B18" s="611" t="s">
        <v>1047</v>
      </c>
      <c r="C18" s="605">
        <v>16800</v>
      </c>
    </row>
    <row r="19" spans="1:3" x14ac:dyDescent="0.15">
      <c r="A19" s="446"/>
      <c r="B19" s="612" t="s">
        <v>1048</v>
      </c>
      <c r="C19" s="605">
        <v>499866</v>
      </c>
    </row>
    <row r="20" spans="1:3" x14ac:dyDescent="0.15">
      <c r="A20" s="458"/>
      <c r="B20" s="613" t="s">
        <v>1049</v>
      </c>
      <c r="C20" s="605">
        <v>329209.51199999999</v>
      </c>
    </row>
    <row r="21" spans="1:3" ht="11.25" customHeight="1" x14ac:dyDescent="0.15">
      <c r="A21" s="610"/>
      <c r="B21" s="564" t="s">
        <v>1050</v>
      </c>
      <c r="C21" s="614">
        <v>2798460.8879999998</v>
      </c>
    </row>
    <row r="22" spans="1:3" x14ac:dyDescent="0.15">
      <c r="A22" s="449"/>
      <c r="B22" s="569" t="s">
        <v>1051</v>
      </c>
      <c r="C22" s="615">
        <v>540000</v>
      </c>
    </row>
    <row r="23" spans="1:3" x14ac:dyDescent="0.15">
      <c r="A23" s="449" t="s">
        <v>1052</v>
      </c>
      <c r="B23" s="569" t="s">
        <v>1053</v>
      </c>
      <c r="C23" s="616">
        <v>493175.70299999998</v>
      </c>
    </row>
    <row r="24" spans="1:3" x14ac:dyDescent="0.15">
      <c r="A24" s="606" t="s">
        <v>1054</v>
      </c>
      <c r="B24" s="569" t="s">
        <v>1055</v>
      </c>
      <c r="C24" s="615">
        <v>404696.75</v>
      </c>
    </row>
    <row r="25" spans="1:3" x14ac:dyDescent="0.15">
      <c r="A25" s="449"/>
      <c r="B25" s="569" t="s">
        <v>1056</v>
      </c>
      <c r="C25" s="616">
        <v>103000</v>
      </c>
    </row>
    <row r="26" spans="1:3" x14ac:dyDescent="0.15">
      <c r="A26" s="449"/>
      <c r="B26" s="569" t="s">
        <v>1057</v>
      </c>
      <c r="C26" s="616">
        <v>4800</v>
      </c>
    </row>
    <row r="27" spans="1:3" x14ac:dyDescent="0.15">
      <c r="A27" s="449"/>
      <c r="B27" s="569" t="s">
        <v>1058</v>
      </c>
      <c r="C27" s="616">
        <v>360212.43699999998</v>
      </c>
    </row>
    <row r="28" spans="1:3" x14ac:dyDescent="0.15">
      <c r="A28" s="449"/>
      <c r="B28" s="569" t="s">
        <v>1059</v>
      </c>
      <c r="C28" s="616">
        <v>4000</v>
      </c>
    </row>
    <row r="29" spans="1:3" x14ac:dyDescent="0.15">
      <c r="A29" s="449"/>
      <c r="B29" s="572" t="s">
        <v>1060</v>
      </c>
      <c r="C29" s="617">
        <v>463853.07299999997</v>
      </c>
    </row>
    <row r="30" spans="1:3" x14ac:dyDescent="0.15">
      <c r="A30" s="449"/>
      <c r="B30" s="572" t="s">
        <v>1061</v>
      </c>
      <c r="C30" s="617">
        <v>1900</v>
      </c>
    </row>
    <row r="31" spans="1:3" x14ac:dyDescent="0.15">
      <c r="A31" s="607"/>
      <c r="B31" s="566" t="s">
        <v>1062</v>
      </c>
      <c r="C31" s="618">
        <v>422822.92499999999</v>
      </c>
    </row>
    <row r="32" spans="1:3" x14ac:dyDescent="0.15">
      <c r="A32" s="610"/>
      <c r="B32" s="564" t="s">
        <v>1063</v>
      </c>
      <c r="C32" s="614">
        <v>1089892.5189087</v>
      </c>
    </row>
    <row r="33" spans="1:3" ht="20.25" customHeight="1" x14ac:dyDescent="0.15">
      <c r="A33" s="606" t="s">
        <v>1064</v>
      </c>
      <c r="B33" s="569" t="s">
        <v>1065</v>
      </c>
      <c r="C33" s="615">
        <v>614029.12214890006</v>
      </c>
    </row>
    <row r="34" spans="1:3" ht="21.75" customHeight="1" x14ac:dyDescent="0.15">
      <c r="A34" s="606" t="s">
        <v>1066</v>
      </c>
      <c r="B34" s="619" t="s">
        <v>1067</v>
      </c>
      <c r="C34" s="616">
        <v>152772.47899189999</v>
      </c>
    </row>
    <row r="35" spans="1:3" x14ac:dyDescent="0.15">
      <c r="A35" s="607"/>
      <c r="B35" s="566" t="s">
        <v>1068</v>
      </c>
      <c r="C35" s="618">
        <v>323090.91776789998</v>
      </c>
    </row>
    <row r="36" spans="1:3" ht="10.5" customHeight="1" x14ac:dyDescent="0.15">
      <c r="A36" s="610"/>
      <c r="B36" s="620" t="s">
        <v>1069</v>
      </c>
      <c r="C36" s="621">
        <v>47273709</v>
      </c>
    </row>
    <row r="37" spans="1:3" x14ac:dyDescent="0.15">
      <c r="A37" s="446" t="s">
        <v>1070</v>
      </c>
      <c r="B37" s="569" t="s">
        <v>1071</v>
      </c>
      <c r="C37" s="616">
        <v>15592422</v>
      </c>
    </row>
    <row r="38" spans="1:3" ht="14.25" customHeight="1" x14ac:dyDescent="0.15">
      <c r="A38" s="622" t="s">
        <v>1072</v>
      </c>
      <c r="B38" s="566" t="s">
        <v>1073</v>
      </c>
      <c r="C38" s="616">
        <v>31681287</v>
      </c>
    </row>
    <row r="39" spans="1:3" x14ac:dyDescent="0.15">
      <c r="A39" s="555" t="s">
        <v>1074</v>
      </c>
      <c r="B39" s="564" t="s">
        <v>1075</v>
      </c>
      <c r="C39" s="623">
        <v>71127.365000000005</v>
      </c>
    </row>
    <row r="40" spans="1:3" x14ac:dyDescent="0.15">
      <c r="A40" s="509"/>
      <c r="B40" s="566" t="s">
        <v>1076</v>
      </c>
      <c r="C40" s="554">
        <v>71127.365000000005</v>
      </c>
    </row>
    <row r="41" spans="1:3" x14ac:dyDescent="0.15">
      <c r="A41" s="624" t="s">
        <v>1077</v>
      </c>
      <c r="B41" s="564" t="s">
        <v>1078</v>
      </c>
      <c r="C41" s="625">
        <v>6542782.8360000001</v>
      </c>
    </row>
    <row r="42" spans="1:3" x14ac:dyDescent="0.15">
      <c r="A42" s="626"/>
      <c r="B42" s="566" t="s">
        <v>1079</v>
      </c>
      <c r="C42" s="618">
        <v>6542782.8360000001</v>
      </c>
    </row>
    <row r="43" spans="1:3" x14ac:dyDescent="0.15">
      <c r="A43" s="124"/>
    </row>
    <row r="44" spans="1:3" s="75" customFormat="1" ht="15" customHeight="1" x14ac:dyDescent="0.25">
      <c r="A44" s="476" t="s">
        <v>1080</v>
      </c>
      <c r="B44" s="476"/>
      <c r="C44" s="476"/>
    </row>
    <row r="45" spans="1:3" s="75" customFormat="1" ht="15" customHeight="1" x14ac:dyDescent="0.25">
      <c r="A45" s="627" t="s">
        <v>1081</v>
      </c>
      <c r="B45" s="628"/>
      <c r="C45" s="628"/>
    </row>
    <row r="46" spans="1:3" s="75" customFormat="1" ht="15" customHeight="1" x14ac:dyDescent="0.25">
      <c r="A46" s="476" t="s">
        <v>1082</v>
      </c>
      <c r="B46" s="628"/>
      <c r="C46" s="628"/>
    </row>
    <row r="47" spans="1:3" s="75" customFormat="1" ht="15" customHeight="1" x14ac:dyDescent="0.25">
      <c r="A47" s="476" t="s">
        <v>1083</v>
      </c>
      <c r="B47" s="476"/>
      <c r="C47" s="476"/>
    </row>
    <row r="48" spans="1:3" s="75" customFormat="1" ht="15" customHeight="1" x14ac:dyDescent="0.25">
      <c r="A48" s="476" t="s">
        <v>1084</v>
      </c>
      <c r="B48" s="476"/>
      <c r="C48" s="476"/>
    </row>
    <row r="49" spans="1:3" s="75" customFormat="1" ht="15" customHeight="1" x14ac:dyDescent="0.25">
      <c r="A49" s="476" t="s">
        <v>1085</v>
      </c>
      <c r="B49" s="476"/>
      <c r="C49" s="476"/>
    </row>
    <row r="50" spans="1:3" s="75" customFormat="1" ht="15" customHeight="1" x14ac:dyDescent="0.25">
      <c r="A50" s="476" t="s">
        <v>1086</v>
      </c>
      <c r="B50" s="476"/>
      <c r="C50" s="476"/>
    </row>
    <row r="51" spans="1:3" s="75" customFormat="1" ht="15" customHeight="1" x14ac:dyDescent="0.25">
      <c r="A51" s="476" t="s">
        <v>1087</v>
      </c>
      <c r="B51" s="476"/>
      <c r="C51" s="476"/>
    </row>
    <row r="52" spans="1:3" s="75" customFormat="1" ht="15.75" customHeight="1" x14ac:dyDescent="0.25">
      <c r="A52" s="575" t="s">
        <v>1088</v>
      </c>
      <c r="B52" s="476"/>
      <c r="C52" s="476"/>
    </row>
    <row r="53" spans="1:3" s="75" customFormat="1" ht="15.75" customHeight="1" x14ac:dyDescent="0.25">
      <c r="A53" s="476" t="s">
        <v>1089</v>
      </c>
      <c r="B53" s="476"/>
      <c r="C53" s="476"/>
    </row>
    <row r="54" spans="1:3" s="75" customFormat="1" ht="15" customHeight="1" x14ac:dyDescent="0.25">
      <c r="A54" s="476" t="s">
        <v>1090</v>
      </c>
      <c r="B54" s="476"/>
      <c r="C54" s="476"/>
    </row>
    <row r="55" spans="1:3" s="75" customFormat="1" ht="15" customHeight="1" x14ac:dyDescent="0.25">
      <c r="A55" s="476" t="s">
        <v>1091</v>
      </c>
      <c r="B55" s="476"/>
      <c r="C55" s="476"/>
    </row>
    <row r="56" spans="1:3" s="75" customFormat="1" ht="15" customHeight="1" x14ac:dyDescent="0.25">
      <c r="A56" s="476" t="s">
        <v>1092</v>
      </c>
      <c r="B56" s="476"/>
      <c r="C56" s="476"/>
    </row>
    <row r="57" spans="1:3" s="75" customFormat="1" ht="15" customHeight="1" x14ac:dyDescent="0.25">
      <c r="A57" s="476" t="s">
        <v>1093</v>
      </c>
      <c r="B57" s="476"/>
      <c r="C57" s="476"/>
    </row>
    <row r="58" spans="1:3" s="75" customFormat="1" ht="15" customHeight="1" x14ac:dyDescent="0.25">
      <c r="A58" s="476" t="s">
        <v>1094</v>
      </c>
      <c r="B58" s="476"/>
      <c r="C58" s="476"/>
    </row>
    <row r="59" spans="1:3" s="75" customFormat="1" ht="15" customHeight="1" x14ac:dyDescent="0.25">
      <c r="A59" s="476" t="s">
        <v>1095</v>
      </c>
      <c r="B59" s="476"/>
      <c r="C59" s="476"/>
    </row>
    <row r="60" spans="1:3" s="75" customFormat="1" ht="15" customHeight="1" x14ac:dyDescent="0.25">
      <c r="A60" s="75" t="s">
        <v>1096</v>
      </c>
    </row>
    <row r="62" spans="1:3" x14ac:dyDescent="0.15">
      <c r="A62" s="396" t="s">
        <v>118</v>
      </c>
    </row>
  </sheetData>
  <hyperlinks>
    <hyperlink ref="A62" location="Índice!A1" display="VOLVER AL ÍNDICE"/>
  </hyperlinks>
  <pageMargins left="0.19685039370078741" right="0" top="0" bottom="0" header="0.31496062992125984" footer="0.31496062992125984"/>
  <pageSetup paperSize="309" scale="9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36" sqref="A36"/>
    </sheetView>
  </sheetViews>
  <sheetFormatPr baseColWidth="10" defaultColWidth="11.42578125" defaultRowHeight="10.5" x14ac:dyDescent="0.15"/>
  <cols>
    <col min="1" max="1" width="96.7109375" style="3" customWidth="1"/>
    <col min="2" max="2" width="24.140625" style="3" bestFit="1" customWidth="1"/>
    <col min="3" max="3" width="14.42578125" style="3" customWidth="1"/>
    <col min="4" max="16384" width="11.42578125" style="3"/>
  </cols>
  <sheetData>
    <row r="1" spans="1:3" ht="15" customHeight="1" x14ac:dyDescent="0.15">
      <c r="A1" s="629" t="s">
        <v>1097</v>
      </c>
      <c r="B1" s="629"/>
      <c r="C1" s="629"/>
    </row>
    <row r="2" spans="1:3" x14ac:dyDescent="0.15">
      <c r="A2" s="630"/>
      <c r="B2" s="630"/>
    </row>
    <row r="3" spans="1:3" ht="15" customHeight="1" x14ac:dyDescent="0.15">
      <c r="A3" s="631" t="s">
        <v>1098</v>
      </c>
      <c r="B3" s="235" t="s">
        <v>821</v>
      </c>
      <c r="C3" s="631" t="s">
        <v>438</v>
      </c>
    </row>
    <row r="4" spans="1:3" ht="20.25" customHeight="1" x14ac:dyDescent="0.15">
      <c r="A4" s="632" t="s">
        <v>1099</v>
      </c>
      <c r="B4" s="633">
        <v>454047807</v>
      </c>
      <c r="C4" s="634">
        <v>1</v>
      </c>
    </row>
    <row r="5" spans="1:3" ht="20.25" customHeight="1" x14ac:dyDescent="0.15">
      <c r="A5" s="635" t="s">
        <v>1100</v>
      </c>
      <c r="B5" s="636">
        <v>228289354</v>
      </c>
      <c r="C5" s="637">
        <v>0.50278704242260552</v>
      </c>
    </row>
    <row r="6" spans="1:3" ht="17.25" customHeight="1" x14ac:dyDescent="0.15">
      <c r="A6" s="611" t="s">
        <v>1101</v>
      </c>
      <c r="B6" s="638">
        <v>9435117</v>
      </c>
      <c r="C6" s="639">
        <v>2.0780007863797478E-2</v>
      </c>
    </row>
    <row r="7" spans="1:3" ht="18.600000000000001" customHeight="1" x14ac:dyDescent="0.15">
      <c r="A7" s="613" t="s">
        <v>1102</v>
      </c>
      <c r="B7" s="640">
        <v>216323336</v>
      </c>
      <c r="C7" s="641">
        <v>0.47643294971359701</v>
      </c>
    </row>
    <row r="8" spans="1:3" x14ac:dyDescent="0.15">
      <c r="A8" s="642"/>
      <c r="B8" s="642"/>
    </row>
    <row r="9" spans="1:3" ht="15" customHeight="1" x14ac:dyDescent="0.15">
      <c r="A9" s="478" t="s">
        <v>932</v>
      </c>
      <c r="B9" s="643"/>
      <c r="C9" s="643"/>
    </row>
    <row r="11" spans="1:3" x14ac:dyDescent="0.15">
      <c r="A11" s="396" t="s">
        <v>118</v>
      </c>
    </row>
  </sheetData>
  <hyperlinks>
    <hyperlink ref="A11" location="Índice!A1" display="VOLVER AL ÍNDICE"/>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A36" sqref="A36"/>
    </sheetView>
  </sheetViews>
  <sheetFormatPr baseColWidth="10" defaultColWidth="9.140625" defaultRowHeight="10.5" x14ac:dyDescent="0.25"/>
  <cols>
    <col min="1" max="1" width="67.85546875" style="646" customWidth="1"/>
    <col min="2" max="2" width="11.7109375" style="646" bestFit="1" customWidth="1"/>
    <col min="3" max="3" width="17.7109375" style="646" bestFit="1" customWidth="1"/>
    <col min="4" max="4" width="11.7109375" style="646" bestFit="1" customWidth="1"/>
    <col min="5" max="5" width="16.5703125" style="646" bestFit="1" customWidth="1"/>
    <col min="6" max="6" width="11.7109375" style="646" bestFit="1" customWidth="1"/>
    <col min="7" max="7" width="16.5703125" style="646" bestFit="1" customWidth="1"/>
    <col min="8" max="16384" width="9.140625" style="646"/>
  </cols>
  <sheetData>
    <row r="1" spans="1:7" x14ac:dyDescent="0.25">
      <c r="A1" s="644" t="s">
        <v>1103</v>
      </c>
      <c r="B1" s="645"/>
      <c r="C1" s="645"/>
      <c r="D1" s="645"/>
      <c r="E1" s="645"/>
      <c r="F1" s="645"/>
      <c r="G1" s="645"/>
    </row>
    <row r="2" spans="1:7" x14ac:dyDescent="0.25">
      <c r="A2" s="647"/>
      <c r="B2" s="645"/>
      <c r="C2" s="645"/>
      <c r="D2" s="645"/>
      <c r="E2" s="645"/>
      <c r="F2" s="645"/>
      <c r="G2" s="645"/>
    </row>
    <row r="3" spans="1:7" x14ac:dyDescent="0.25">
      <c r="A3" s="648" t="s">
        <v>1104</v>
      </c>
      <c r="B3" s="649" t="s">
        <v>1105</v>
      </c>
      <c r="C3" s="650"/>
      <c r="D3" s="649" t="s">
        <v>1106</v>
      </c>
      <c r="E3" s="650"/>
      <c r="F3" s="649" t="s">
        <v>1107</v>
      </c>
      <c r="G3" s="650"/>
    </row>
    <row r="4" spans="1:7" x14ac:dyDescent="0.25">
      <c r="A4" s="651"/>
      <c r="B4" s="652" t="s">
        <v>1108</v>
      </c>
      <c r="C4" s="652" t="s">
        <v>1109</v>
      </c>
      <c r="D4" s="652" t="s">
        <v>1108</v>
      </c>
      <c r="E4" s="652" t="s">
        <v>1109</v>
      </c>
      <c r="F4" s="652" t="s">
        <v>1108</v>
      </c>
      <c r="G4" s="652" t="s">
        <v>1109</v>
      </c>
    </row>
    <row r="5" spans="1:7" ht="11.25" customHeight="1" x14ac:dyDescent="0.25">
      <c r="A5" s="653" t="s">
        <v>50</v>
      </c>
      <c r="B5" s="654">
        <v>14570</v>
      </c>
      <c r="C5" s="654">
        <v>167986630734</v>
      </c>
      <c r="D5" s="654">
        <v>6511</v>
      </c>
      <c r="E5" s="654">
        <v>94641921315</v>
      </c>
      <c r="F5" s="654">
        <v>3550</v>
      </c>
      <c r="G5" s="654">
        <v>43810166368.619995</v>
      </c>
    </row>
    <row r="6" spans="1:7" x14ac:dyDescent="0.25">
      <c r="A6" s="646" t="s">
        <v>1110</v>
      </c>
      <c r="B6" s="655">
        <v>1178</v>
      </c>
      <c r="C6" s="655">
        <v>14088610236</v>
      </c>
      <c r="D6" s="655">
        <v>483</v>
      </c>
      <c r="E6" s="655">
        <v>6886388033</v>
      </c>
      <c r="F6" s="655">
        <v>395</v>
      </c>
      <c r="G6" s="655">
        <v>5395671452.3500004</v>
      </c>
    </row>
    <row r="7" spans="1:7" x14ac:dyDescent="0.25">
      <c r="A7" s="646" t="s">
        <v>1111</v>
      </c>
      <c r="B7" s="655">
        <v>1803</v>
      </c>
      <c r="C7" s="655">
        <v>17297263519</v>
      </c>
      <c r="D7" s="655">
        <v>739</v>
      </c>
      <c r="E7" s="655">
        <v>6960999489</v>
      </c>
      <c r="F7" s="655">
        <v>705</v>
      </c>
      <c r="G7" s="655">
        <v>6631336947.5699997</v>
      </c>
    </row>
    <row r="8" spans="1:7" x14ac:dyDescent="0.25">
      <c r="A8" s="646" t="s">
        <v>1112</v>
      </c>
      <c r="B8" s="655">
        <v>3220</v>
      </c>
      <c r="C8" s="655">
        <v>14907690672</v>
      </c>
      <c r="D8" s="655">
        <v>1350</v>
      </c>
      <c r="E8" s="655">
        <v>7772357990</v>
      </c>
      <c r="F8" s="655">
        <v>704</v>
      </c>
      <c r="G8" s="655">
        <v>4706885201.4099998</v>
      </c>
    </row>
    <row r="9" spans="1:7" x14ac:dyDescent="0.25">
      <c r="A9" s="646" t="s">
        <v>1113</v>
      </c>
      <c r="B9" s="655">
        <v>2170</v>
      </c>
      <c r="C9" s="655">
        <v>15673918153</v>
      </c>
      <c r="D9" s="655">
        <v>1011</v>
      </c>
      <c r="E9" s="655">
        <v>7861151332</v>
      </c>
      <c r="F9" s="655">
        <v>516</v>
      </c>
      <c r="G9" s="655">
        <v>3864503581.0999994</v>
      </c>
    </row>
    <row r="10" spans="1:7" x14ac:dyDescent="0.25">
      <c r="A10" s="646" t="s">
        <v>1114</v>
      </c>
      <c r="B10" s="655">
        <v>3040</v>
      </c>
      <c r="C10" s="655">
        <v>55623815994</v>
      </c>
      <c r="D10" s="655">
        <v>1195</v>
      </c>
      <c r="E10" s="655">
        <v>34176823402</v>
      </c>
      <c r="F10" s="655">
        <v>422</v>
      </c>
      <c r="G10" s="655">
        <v>9258039730</v>
      </c>
    </row>
    <row r="11" spans="1:7" x14ac:dyDescent="0.25">
      <c r="A11" s="646" t="s">
        <v>1115</v>
      </c>
      <c r="B11" s="655">
        <v>1620</v>
      </c>
      <c r="C11" s="655">
        <v>20654211138</v>
      </c>
      <c r="D11" s="655">
        <v>906</v>
      </c>
      <c r="E11" s="655">
        <v>12419061938</v>
      </c>
      <c r="F11" s="655">
        <v>304</v>
      </c>
      <c r="G11" s="655">
        <v>3571432515.6900001</v>
      </c>
    </row>
    <row r="12" spans="1:7" x14ac:dyDescent="0.25">
      <c r="A12" s="646" t="s">
        <v>1116</v>
      </c>
      <c r="B12" s="655">
        <v>1145</v>
      </c>
      <c r="C12" s="655">
        <v>6427670896</v>
      </c>
      <c r="D12" s="655">
        <v>604</v>
      </c>
      <c r="E12" s="655">
        <v>3369771207</v>
      </c>
      <c r="F12" s="655">
        <v>387</v>
      </c>
      <c r="G12" s="655">
        <v>1735512831.5</v>
      </c>
    </row>
    <row r="13" spans="1:7" x14ac:dyDescent="0.25">
      <c r="A13" s="646" t="s">
        <v>1117</v>
      </c>
      <c r="B13" s="655">
        <v>312</v>
      </c>
      <c r="C13" s="655">
        <v>22584761229</v>
      </c>
      <c r="D13" s="655">
        <v>199</v>
      </c>
      <c r="E13" s="655">
        <v>14984587165</v>
      </c>
      <c r="F13" s="655">
        <v>109</v>
      </c>
      <c r="G13" s="655">
        <v>8605389437</v>
      </c>
    </row>
    <row r="14" spans="1:7" x14ac:dyDescent="0.25">
      <c r="A14" s="646" t="s">
        <v>1118</v>
      </c>
      <c r="B14" s="655">
        <v>11</v>
      </c>
      <c r="C14" s="656" t="s">
        <v>39</v>
      </c>
      <c r="D14" s="655">
        <v>5</v>
      </c>
      <c r="E14" s="656" t="s">
        <v>39</v>
      </c>
      <c r="F14" s="655">
        <v>5</v>
      </c>
      <c r="G14" s="655">
        <v>2500000</v>
      </c>
    </row>
    <row r="15" spans="1:7" x14ac:dyDescent="0.25">
      <c r="A15" s="646" t="s">
        <v>1119</v>
      </c>
      <c r="B15" s="655">
        <v>71</v>
      </c>
      <c r="C15" s="655">
        <v>728688897</v>
      </c>
      <c r="D15" s="655">
        <v>19</v>
      </c>
      <c r="E15" s="655">
        <v>210780759</v>
      </c>
      <c r="F15" s="655">
        <v>3</v>
      </c>
      <c r="G15" s="655">
        <v>38894672</v>
      </c>
    </row>
    <row r="16" spans="1:7" ht="11.25" customHeight="1" x14ac:dyDescent="0.25">
      <c r="A16" s="647"/>
    </row>
    <row r="17" spans="1:7" ht="11.25" customHeight="1" x14ac:dyDescent="0.25">
      <c r="A17" s="657" t="s">
        <v>1120</v>
      </c>
    </row>
    <row r="18" spans="1:7" x14ac:dyDescent="0.25">
      <c r="A18" s="658" t="s">
        <v>1121</v>
      </c>
      <c r="B18" s="658"/>
      <c r="C18" s="658"/>
      <c r="D18" s="658"/>
      <c r="E18" s="658"/>
      <c r="F18" s="658"/>
      <c r="G18" s="658"/>
    </row>
    <row r="19" spans="1:7" x14ac:dyDescent="0.25">
      <c r="A19" s="658" t="s">
        <v>1122</v>
      </c>
      <c r="B19" s="658"/>
      <c r="C19" s="658"/>
      <c r="D19" s="658"/>
      <c r="E19" s="658"/>
      <c r="F19" s="658"/>
      <c r="G19" s="658"/>
    </row>
    <row r="20" spans="1:7" x14ac:dyDescent="0.25">
      <c r="A20" s="658" t="s">
        <v>1123</v>
      </c>
      <c r="B20" s="658"/>
      <c r="C20" s="658"/>
      <c r="D20" s="658"/>
      <c r="E20" s="658"/>
      <c r="F20" s="658"/>
      <c r="G20" s="658"/>
    </row>
    <row r="21" spans="1:7" x14ac:dyDescent="0.25">
      <c r="A21" s="659" t="s">
        <v>1124</v>
      </c>
      <c r="B21" s="658"/>
      <c r="C21" s="658"/>
      <c r="D21" s="658"/>
      <c r="E21" s="658"/>
      <c r="F21" s="658"/>
      <c r="G21" s="658"/>
    </row>
    <row r="22" spans="1:7" x14ac:dyDescent="0.25">
      <c r="A22" s="658" t="s">
        <v>1125</v>
      </c>
      <c r="B22" s="660"/>
      <c r="C22" s="660"/>
      <c r="D22" s="660"/>
      <c r="E22" s="660"/>
      <c r="F22" s="660"/>
      <c r="G22" s="660"/>
    </row>
    <row r="24" spans="1:7" x14ac:dyDescent="0.25">
      <c r="A24" s="396" t="s">
        <v>118</v>
      </c>
    </row>
  </sheetData>
  <hyperlinks>
    <hyperlink ref="A24" location="Índice!A1" display="VOLVER AL ÍNDICE"/>
  </hyperlinks>
  <pageMargins left="0" right="0" top="0.78740157480314965" bottom="0.78740157480314965" header="0.78740157480314965" footer="0.78740157480314965"/>
  <pageSetup paperSize="281" scale="95" orientation="landscape" r:id="rId1"/>
  <headerFooter alignWithMargins="0">
    <oddFooter>&amp;L&amp;C&amp;R</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zoomScaleNormal="100" workbookViewId="0">
      <selection activeCell="A36" sqref="A36"/>
    </sheetView>
  </sheetViews>
  <sheetFormatPr baseColWidth="10" defaultColWidth="9.140625" defaultRowHeight="11.25" customHeight="1" x14ac:dyDescent="0.25"/>
  <cols>
    <col min="1" max="1" width="43.5703125" style="646" customWidth="1"/>
    <col min="2" max="2" width="10.28515625" style="646" bestFit="1" customWidth="1"/>
    <col min="3" max="3" width="19.85546875" style="646" bestFit="1" customWidth="1"/>
    <col min="4" max="4" width="10.28515625" style="646" bestFit="1" customWidth="1"/>
    <col min="5" max="5" width="21" style="646" bestFit="1" customWidth="1"/>
    <col min="6" max="6" width="10.28515625" style="646" bestFit="1" customWidth="1"/>
    <col min="7" max="7" width="19.85546875" style="646" bestFit="1" customWidth="1"/>
    <col min="8" max="8" width="10.28515625" style="646" bestFit="1" customWidth="1"/>
    <col min="9" max="9" width="21" style="646" bestFit="1" customWidth="1"/>
    <col min="10" max="10" width="10.28515625" style="646" bestFit="1" customWidth="1"/>
    <col min="11" max="11" width="19.85546875" style="646" bestFit="1" customWidth="1"/>
    <col min="12" max="12" width="10.28515625" style="646" bestFit="1" customWidth="1"/>
    <col min="13" max="13" width="21" style="646" bestFit="1" customWidth="1"/>
    <col min="14" max="16384" width="9.140625" style="646"/>
  </cols>
  <sheetData>
    <row r="1" spans="1:13" ht="10.5" x14ac:dyDescent="0.25">
      <c r="A1" s="644" t="s">
        <v>1126</v>
      </c>
    </row>
    <row r="2" spans="1:13" ht="11.25" customHeight="1" x14ac:dyDescent="0.25">
      <c r="A2" s="658"/>
    </row>
    <row r="3" spans="1:13" ht="11.25" customHeight="1" x14ac:dyDescent="0.25">
      <c r="A3" s="661"/>
      <c r="B3" s="662" t="s">
        <v>574</v>
      </c>
      <c r="C3" s="663"/>
      <c r="D3" s="663"/>
      <c r="E3" s="663"/>
      <c r="F3" s="649" t="s">
        <v>1127</v>
      </c>
      <c r="G3" s="663"/>
      <c r="H3" s="663"/>
      <c r="I3" s="663"/>
      <c r="J3" s="649" t="s">
        <v>1128</v>
      </c>
      <c r="K3" s="663"/>
      <c r="L3" s="663"/>
      <c r="M3" s="664"/>
    </row>
    <row r="4" spans="1:13" ht="11.25" customHeight="1" x14ac:dyDescent="0.25">
      <c r="A4" s="665" t="s">
        <v>1129</v>
      </c>
      <c r="B4" s="652" t="s">
        <v>1105</v>
      </c>
      <c r="C4" s="666"/>
      <c r="D4" s="666" t="s">
        <v>1107</v>
      </c>
      <c r="E4" s="650"/>
      <c r="F4" s="652" t="s">
        <v>1105</v>
      </c>
      <c r="G4" s="666"/>
      <c r="H4" s="666" t="s">
        <v>1107</v>
      </c>
      <c r="I4" s="650"/>
      <c r="J4" s="667" t="s">
        <v>1105</v>
      </c>
      <c r="K4" s="668"/>
      <c r="L4" s="669" t="s">
        <v>1107</v>
      </c>
      <c r="M4" s="664"/>
    </row>
    <row r="5" spans="1:13" ht="10.5" x14ac:dyDescent="0.25">
      <c r="A5" s="670"/>
      <c r="B5" s="671" t="s">
        <v>1130</v>
      </c>
      <c r="C5" s="671" t="s">
        <v>1131</v>
      </c>
      <c r="D5" s="671" t="s">
        <v>1130</v>
      </c>
      <c r="E5" s="671" t="s">
        <v>1132</v>
      </c>
      <c r="F5" s="671" t="s">
        <v>1130</v>
      </c>
      <c r="G5" s="671" t="s">
        <v>1131</v>
      </c>
      <c r="H5" s="671" t="s">
        <v>1130</v>
      </c>
      <c r="I5" s="671" t="s">
        <v>1132</v>
      </c>
      <c r="J5" s="671" t="s">
        <v>1130</v>
      </c>
      <c r="K5" s="671" t="s">
        <v>1131</v>
      </c>
      <c r="L5" s="671" t="s">
        <v>1130</v>
      </c>
      <c r="M5" s="671" t="s">
        <v>1132</v>
      </c>
    </row>
    <row r="6" spans="1:13" s="673" customFormat="1" ht="11.25" customHeight="1" x14ac:dyDescent="0.25">
      <c r="A6" s="644" t="s">
        <v>1133</v>
      </c>
      <c r="B6" s="672">
        <v>86660</v>
      </c>
      <c r="C6" s="672">
        <v>932527807519.77002</v>
      </c>
      <c r="D6" s="672">
        <v>18715</v>
      </c>
      <c r="E6" s="672">
        <v>214728002244.16998</v>
      </c>
      <c r="F6" s="672">
        <v>66817</v>
      </c>
      <c r="G6" s="672">
        <v>484999788738.5</v>
      </c>
      <c r="H6" s="672">
        <v>13194</v>
      </c>
      <c r="I6" s="672">
        <v>95625925533.080002</v>
      </c>
      <c r="J6" s="672">
        <v>19843</v>
      </c>
      <c r="K6" s="672">
        <v>447528018781.27002</v>
      </c>
      <c r="L6" s="672">
        <v>5521</v>
      </c>
      <c r="M6" s="672">
        <v>119102076711.09</v>
      </c>
    </row>
    <row r="7" spans="1:13" s="673" customFormat="1" ht="11.25" customHeight="1" x14ac:dyDescent="0.25">
      <c r="A7" s="674">
        <v>2018</v>
      </c>
      <c r="B7" s="672">
        <v>15618</v>
      </c>
      <c r="C7" s="672">
        <v>154794352596</v>
      </c>
      <c r="D7" s="672">
        <v>2941</v>
      </c>
      <c r="E7" s="672">
        <v>29524680466.790001</v>
      </c>
      <c r="F7" s="672">
        <v>12385</v>
      </c>
      <c r="G7" s="672">
        <v>94232252957</v>
      </c>
      <c r="H7" s="672">
        <v>2146</v>
      </c>
      <c r="I7" s="672">
        <v>16413733996.360003</v>
      </c>
      <c r="J7" s="672">
        <v>3233</v>
      </c>
      <c r="K7" s="672">
        <v>60562099639</v>
      </c>
      <c r="L7" s="672">
        <v>795</v>
      </c>
      <c r="M7" s="672">
        <v>13110946470.43</v>
      </c>
    </row>
    <row r="8" spans="1:13" s="673" customFormat="1" ht="11.25" customHeight="1" x14ac:dyDescent="0.25">
      <c r="A8" s="674">
        <v>2019</v>
      </c>
      <c r="B8" s="672">
        <v>18560</v>
      </c>
      <c r="C8" s="672">
        <v>182850031243</v>
      </c>
      <c r="D8" s="672">
        <v>3430</v>
      </c>
      <c r="E8" s="672">
        <v>34471884007.220001</v>
      </c>
      <c r="F8" s="672">
        <v>14600</v>
      </c>
      <c r="G8" s="672">
        <v>110177930636</v>
      </c>
      <c r="H8" s="672">
        <v>2436</v>
      </c>
      <c r="I8" s="672">
        <v>17663358628.150002</v>
      </c>
      <c r="J8" s="672">
        <v>3960</v>
      </c>
      <c r="K8" s="672">
        <v>72672100607</v>
      </c>
      <c r="L8" s="672">
        <v>994</v>
      </c>
      <c r="M8" s="672">
        <v>16808525379.07</v>
      </c>
    </row>
    <row r="9" spans="1:13" s="673" customFormat="1" ht="11.25" customHeight="1" x14ac:dyDescent="0.25">
      <c r="A9" s="674">
        <v>2020</v>
      </c>
      <c r="B9" s="672">
        <v>18829</v>
      </c>
      <c r="C9" s="672">
        <v>203874987960.5</v>
      </c>
      <c r="D9" s="672">
        <v>4389</v>
      </c>
      <c r="E9" s="672">
        <v>44822249291.119995</v>
      </c>
      <c r="F9" s="672">
        <v>14815</v>
      </c>
      <c r="G9" s="672">
        <v>106275609750.5</v>
      </c>
      <c r="H9" s="672">
        <v>3246</v>
      </c>
      <c r="I9" s="672">
        <v>19848095598.140003</v>
      </c>
      <c r="J9" s="672">
        <v>4014</v>
      </c>
      <c r="K9" s="672">
        <v>97599378210</v>
      </c>
      <c r="L9" s="672">
        <v>1143</v>
      </c>
      <c r="M9" s="672">
        <v>24974153692.98</v>
      </c>
    </row>
    <row r="10" spans="1:13" s="673" customFormat="1" ht="11.25" customHeight="1" x14ac:dyDescent="0.25">
      <c r="A10" s="674">
        <v>2021</v>
      </c>
      <c r="B10" s="672">
        <v>18468</v>
      </c>
      <c r="C10" s="672">
        <v>211190401436.32001</v>
      </c>
      <c r="D10" s="672">
        <v>4248</v>
      </c>
      <c r="E10" s="672">
        <v>58309287527.419998</v>
      </c>
      <c r="F10" s="672">
        <v>13804</v>
      </c>
      <c r="G10" s="672">
        <v>97805678008</v>
      </c>
      <c r="H10" s="672">
        <v>2782</v>
      </c>
      <c r="I10" s="672">
        <v>22309073076.84</v>
      </c>
      <c r="J10" s="672">
        <v>4664</v>
      </c>
      <c r="K10" s="672">
        <v>113384723428.32001</v>
      </c>
      <c r="L10" s="672">
        <v>1466</v>
      </c>
      <c r="M10" s="672">
        <v>36000214450.580002</v>
      </c>
    </row>
    <row r="11" spans="1:13" s="673" customFormat="1" ht="11.25" customHeight="1" x14ac:dyDescent="0.25">
      <c r="A11" s="674">
        <v>2022</v>
      </c>
      <c r="B11" s="672">
        <v>15185</v>
      </c>
      <c r="C11" s="672">
        <v>179818034283.95001</v>
      </c>
      <c r="D11" s="672">
        <v>3707</v>
      </c>
      <c r="E11" s="672">
        <v>47599900951.619995</v>
      </c>
      <c r="F11" s="672">
        <v>11213</v>
      </c>
      <c r="G11" s="672">
        <v>76508317387</v>
      </c>
      <c r="H11" s="672">
        <v>2584</v>
      </c>
      <c r="I11" s="672">
        <v>19391664233.59</v>
      </c>
      <c r="J11" s="672">
        <v>3972</v>
      </c>
      <c r="K11" s="672">
        <v>103309716896.95</v>
      </c>
      <c r="L11" s="672">
        <v>1123</v>
      </c>
      <c r="M11" s="672">
        <v>28208236718.029999</v>
      </c>
    </row>
    <row r="12" spans="1:13" s="673" customFormat="1" ht="11.25" customHeight="1" x14ac:dyDescent="0.25">
      <c r="A12" s="644" t="s">
        <v>1134</v>
      </c>
      <c r="B12" s="675">
        <v>11828</v>
      </c>
      <c r="C12" s="675">
        <v>145449764402.5</v>
      </c>
      <c r="D12" s="675">
        <v>2521</v>
      </c>
      <c r="E12" s="675">
        <v>31758319969.019997</v>
      </c>
      <c r="F12" s="675">
        <v>10259</v>
      </c>
      <c r="G12" s="675">
        <v>109977771873.5</v>
      </c>
      <c r="H12" s="675">
        <v>2105</v>
      </c>
      <c r="I12" s="675">
        <v>22690808104.950001</v>
      </c>
      <c r="J12" s="675">
        <v>1569</v>
      </c>
      <c r="K12" s="675">
        <v>35471992529</v>
      </c>
      <c r="L12" s="675">
        <v>416</v>
      </c>
      <c r="M12" s="675">
        <v>9067511864.0699997</v>
      </c>
    </row>
    <row r="13" spans="1:13" ht="11.25" customHeight="1" x14ac:dyDescent="0.25">
      <c r="A13" s="676">
        <v>2018</v>
      </c>
      <c r="B13" s="677">
        <v>2519</v>
      </c>
      <c r="C13" s="677">
        <v>37844388414</v>
      </c>
      <c r="D13" s="677">
        <v>440</v>
      </c>
      <c r="E13" s="677">
        <v>6460751226.1500006</v>
      </c>
      <c r="F13" s="677">
        <v>2129</v>
      </c>
      <c r="G13" s="677">
        <v>27659637748</v>
      </c>
      <c r="H13" s="677">
        <v>376</v>
      </c>
      <c r="I13" s="677">
        <v>4926999401.1000004</v>
      </c>
      <c r="J13" s="677">
        <v>390</v>
      </c>
      <c r="K13" s="677">
        <v>10184750666</v>
      </c>
      <c r="L13" s="677">
        <v>64</v>
      </c>
      <c r="M13" s="677">
        <v>1533751825.05</v>
      </c>
    </row>
    <row r="14" spans="1:13" ht="11.25" customHeight="1" x14ac:dyDescent="0.25">
      <c r="A14" s="676">
        <v>2019</v>
      </c>
      <c r="B14" s="677">
        <v>3636</v>
      </c>
      <c r="C14" s="677">
        <v>43492850318</v>
      </c>
      <c r="D14" s="677">
        <v>557</v>
      </c>
      <c r="E14" s="677">
        <v>7284540723.2399998</v>
      </c>
      <c r="F14" s="677">
        <v>3194</v>
      </c>
      <c r="G14" s="677">
        <v>33798175318</v>
      </c>
      <c r="H14" s="677">
        <v>468</v>
      </c>
      <c r="I14" s="677">
        <v>5069110477.5200005</v>
      </c>
      <c r="J14" s="677">
        <v>442</v>
      </c>
      <c r="K14" s="677">
        <v>9694675000</v>
      </c>
      <c r="L14" s="677">
        <v>89</v>
      </c>
      <c r="M14" s="677">
        <v>2215430245.7199998</v>
      </c>
    </row>
    <row r="15" spans="1:13" ht="11.25" customHeight="1" x14ac:dyDescent="0.25">
      <c r="A15" s="676">
        <v>2020</v>
      </c>
      <c r="B15" s="677">
        <v>3330</v>
      </c>
      <c r="C15" s="677">
        <v>34259249675.5</v>
      </c>
      <c r="D15" s="677">
        <v>729</v>
      </c>
      <c r="E15" s="677">
        <v>6801896044.8800001</v>
      </c>
      <c r="F15" s="677">
        <v>2955</v>
      </c>
      <c r="G15" s="677">
        <v>26402652101.5</v>
      </c>
      <c r="H15" s="677">
        <v>630</v>
      </c>
      <c r="I15" s="677">
        <v>4969254534.9800005</v>
      </c>
      <c r="J15" s="677">
        <v>375</v>
      </c>
      <c r="K15" s="677">
        <v>7856597574</v>
      </c>
      <c r="L15" s="677">
        <v>99</v>
      </c>
      <c r="M15" s="677">
        <v>1832641509.8999999</v>
      </c>
    </row>
    <row r="16" spans="1:13" ht="11.25" customHeight="1" x14ac:dyDescent="0.25">
      <c r="A16" s="676">
        <v>2021</v>
      </c>
      <c r="B16" s="677">
        <v>1165</v>
      </c>
      <c r="C16" s="677">
        <v>15764665759</v>
      </c>
      <c r="D16" s="677">
        <v>400</v>
      </c>
      <c r="E16" s="677">
        <v>5815460522.3999996</v>
      </c>
      <c r="F16" s="677">
        <v>957</v>
      </c>
      <c r="G16" s="677">
        <v>11337285541</v>
      </c>
      <c r="H16" s="677">
        <v>312</v>
      </c>
      <c r="I16" s="677">
        <v>3897464397</v>
      </c>
      <c r="J16" s="677">
        <v>208</v>
      </c>
      <c r="K16" s="677">
        <v>4427380218</v>
      </c>
      <c r="L16" s="677">
        <v>88</v>
      </c>
      <c r="M16" s="677">
        <v>1917996125.4000001</v>
      </c>
    </row>
    <row r="17" spans="1:13" ht="11.25" customHeight="1" x14ac:dyDescent="0.25">
      <c r="A17" s="676">
        <v>2022</v>
      </c>
      <c r="B17" s="677">
        <v>1178</v>
      </c>
      <c r="C17" s="677">
        <v>14088610236</v>
      </c>
      <c r="D17" s="677">
        <v>395</v>
      </c>
      <c r="E17" s="677">
        <v>5395671452.3500004</v>
      </c>
      <c r="F17" s="677">
        <v>1024</v>
      </c>
      <c r="G17" s="677">
        <v>10780021165</v>
      </c>
      <c r="H17" s="677">
        <v>319</v>
      </c>
      <c r="I17" s="677">
        <v>3827979294.3499999</v>
      </c>
      <c r="J17" s="677">
        <v>154</v>
      </c>
      <c r="K17" s="677">
        <v>3308589071</v>
      </c>
      <c r="L17" s="677">
        <v>76</v>
      </c>
      <c r="M17" s="677">
        <v>1567692158</v>
      </c>
    </row>
    <row r="18" spans="1:13" s="673" customFormat="1" ht="11.25" customHeight="1" x14ac:dyDescent="0.25">
      <c r="A18" s="644" t="s">
        <v>1135</v>
      </c>
      <c r="B18" s="672">
        <v>16884</v>
      </c>
      <c r="C18" s="672">
        <v>169617516135</v>
      </c>
      <c r="D18" s="672">
        <v>3757</v>
      </c>
      <c r="E18" s="672">
        <v>33659424327.040001</v>
      </c>
      <c r="F18" s="672">
        <v>13358</v>
      </c>
      <c r="G18" s="672">
        <v>130367832811</v>
      </c>
      <c r="H18" s="672">
        <v>2930</v>
      </c>
      <c r="I18" s="672">
        <v>25555613826.84</v>
      </c>
      <c r="J18" s="672">
        <v>3526</v>
      </c>
      <c r="K18" s="672">
        <v>39249683324</v>
      </c>
      <c r="L18" s="672">
        <v>827</v>
      </c>
      <c r="M18" s="672">
        <v>8103810500.2000008</v>
      </c>
    </row>
    <row r="19" spans="1:13" ht="11.25" customHeight="1" x14ac:dyDescent="0.25">
      <c r="A19" s="676">
        <v>2018</v>
      </c>
      <c r="B19" s="677">
        <v>3826</v>
      </c>
      <c r="C19" s="677">
        <v>37353676210</v>
      </c>
      <c r="D19" s="677">
        <v>719</v>
      </c>
      <c r="E19" s="677">
        <v>6359220806.2800016</v>
      </c>
      <c r="F19" s="677">
        <v>3023</v>
      </c>
      <c r="G19" s="677">
        <v>28554510735</v>
      </c>
      <c r="H19" s="677">
        <v>584</v>
      </c>
      <c r="I19" s="677">
        <v>5028226744.1800013</v>
      </c>
      <c r="J19" s="677">
        <v>803</v>
      </c>
      <c r="K19" s="677">
        <v>8799165475</v>
      </c>
      <c r="L19" s="677">
        <v>135</v>
      </c>
      <c r="M19" s="677">
        <v>1330994062.1000001</v>
      </c>
    </row>
    <row r="20" spans="1:13" ht="11.25" customHeight="1" x14ac:dyDescent="0.25">
      <c r="A20" s="676">
        <v>2019</v>
      </c>
      <c r="B20" s="677">
        <v>4682</v>
      </c>
      <c r="C20" s="677">
        <v>45760691732</v>
      </c>
      <c r="D20" s="677">
        <v>854</v>
      </c>
      <c r="E20" s="677">
        <v>7035276309.1600008</v>
      </c>
      <c r="F20" s="677">
        <v>3689</v>
      </c>
      <c r="G20" s="677">
        <v>35089543046</v>
      </c>
      <c r="H20" s="677">
        <v>656</v>
      </c>
      <c r="I20" s="677">
        <v>5273519158.750001</v>
      </c>
      <c r="J20" s="677">
        <v>993</v>
      </c>
      <c r="K20" s="677">
        <v>10671148686</v>
      </c>
      <c r="L20" s="677">
        <v>198</v>
      </c>
      <c r="M20" s="677">
        <v>1761757150.4100001</v>
      </c>
    </row>
    <row r="21" spans="1:13" ht="11.25" customHeight="1" x14ac:dyDescent="0.25">
      <c r="A21" s="676">
        <v>2020</v>
      </c>
      <c r="B21" s="677">
        <v>4215</v>
      </c>
      <c r="C21" s="677">
        <v>47034838936</v>
      </c>
      <c r="D21" s="677">
        <v>690</v>
      </c>
      <c r="E21" s="677">
        <v>6894642599.8299999</v>
      </c>
      <c r="F21" s="677">
        <v>3279</v>
      </c>
      <c r="G21" s="677">
        <v>35853820445</v>
      </c>
      <c r="H21" s="677">
        <v>509</v>
      </c>
      <c r="I21" s="677">
        <v>4948150736.3999996</v>
      </c>
      <c r="J21" s="677">
        <v>936</v>
      </c>
      <c r="K21" s="677">
        <v>11181018491</v>
      </c>
      <c r="L21" s="677">
        <v>181</v>
      </c>
      <c r="M21" s="677">
        <v>1946491863.4300001</v>
      </c>
    </row>
    <row r="22" spans="1:13" ht="11.25" customHeight="1" x14ac:dyDescent="0.25">
      <c r="A22" s="676">
        <v>2021</v>
      </c>
      <c r="B22" s="677">
        <v>2358</v>
      </c>
      <c r="C22" s="677">
        <v>22171045738</v>
      </c>
      <c r="D22" s="677">
        <v>789</v>
      </c>
      <c r="E22" s="677">
        <v>6738947664.1999989</v>
      </c>
      <c r="F22" s="677">
        <v>1917</v>
      </c>
      <c r="G22" s="677">
        <v>17564448142</v>
      </c>
      <c r="H22" s="677">
        <v>619</v>
      </c>
      <c r="I22" s="677">
        <v>5187923117.4399986</v>
      </c>
      <c r="J22" s="677">
        <v>441</v>
      </c>
      <c r="K22" s="677">
        <v>4606597596</v>
      </c>
      <c r="L22" s="677">
        <v>170</v>
      </c>
      <c r="M22" s="677">
        <v>1551024546.76</v>
      </c>
    </row>
    <row r="23" spans="1:13" ht="11.25" customHeight="1" x14ac:dyDescent="0.25">
      <c r="A23" s="676">
        <v>2022</v>
      </c>
      <c r="B23" s="677">
        <v>1803</v>
      </c>
      <c r="C23" s="677">
        <v>17297263519</v>
      </c>
      <c r="D23" s="677">
        <v>705</v>
      </c>
      <c r="E23" s="677">
        <v>6631336947.5699997</v>
      </c>
      <c r="F23" s="677">
        <v>1450</v>
      </c>
      <c r="G23" s="677">
        <v>13305510443</v>
      </c>
      <c r="H23" s="677">
        <v>562</v>
      </c>
      <c r="I23" s="677">
        <v>5117794070.0699997</v>
      </c>
      <c r="J23" s="677">
        <v>353</v>
      </c>
      <c r="K23" s="677">
        <v>3991753076</v>
      </c>
      <c r="L23" s="677">
        <v>143</v>
      </c>
      <c r="M23" s="677">
        <v>1513542877.5</v>
      </c>
    </row>
    <row r="24" spans="1:13" s="673" customFormat="1" ht="10.5" x14ac:dyDescent="0.25">
      <c r="A24" s="653" t="s">
        <v>1136</v>
      </c>
      <c r="B24" s="672">
        <v>19570</v>
      </c>
      <c r="C24" s="672">
        <v>84661603094</v>
      </c>
      <c r="D24" s="672">
        <v>4081</v>
      </c>
      <c r="E24" s="672">
        <v>24607698777.210003</v>
      </c>
      <c r="F24" s="672">
        <v>15712</v>
      </c>
      <c r="G24" s="672">
        <v>48045103313</v>
      </c>
      <c r="H24" s="672">
        <v>2705</v>
      </c>
      <c r="I24" s="672">
        <v>13315005758.400002</v>
      </c>
      <c r="J24" s="672">
        <v>3858</v>
      </c>
      <c r="K24" s="672">
        <v>36616499781</v>
      </c>
      <c r="L24" s="672">
        <v>1376</v>
      </c>
      <c r="M24" s="672">
        <v>11292693018.809999</v>
      </c>
    </row>
    <row r="25" spans="1:13" ht="11.25" customHeight="1" x14ac:dyDescent="0.25">
      <c r="A25" s="676">
        <v>2018</v>
      </c>
      <c r="B25" s="677">
        <v>4017</v>
      </c>
      <c r="C25" s="677">
        <v>17012139248</v>
      </c>
      <c r="D25" s="677">
        <v>830</v>
      </c>
      <c r="E25" s="677">
        <v>4519831479</v>
      </c>
      <c r="F25" s="677">
        <v>3237</v>
      </c>
      <c r="G25" s="677">
        <v>10358393290</v>
      </c>
      <c r="H25" s="677">
        <v>539</v>
      </c>
      <c r="I25" s="677">
        <v>2581043309</v>
      </c>
      <c r="J25" s="677">
        <v>780</v>
      </c>
      <c r="K25" s="677">
        <v>6653745958</v>
      </c>
      <c r="L25" s="677">
        <v>291</v>
      </c>
      <c r="M25" s="677">
        <v>1938788170</v>
      </c>
    </row>
    <row r="26" spans="1:13" ht="11.25" customHeight="1" x14ac:dyDescent="0.25">
      <c r="A26" s="676">
        <v>2019</v>
      </c>
      <c r="B26" s="677">
        <v>4373</v>
      </c>
      <c r="C26" s="677">
        <v>18785425604</v>
      </c>
      <c r="D26" s="677">
        <v>891</v>
      </c>
      <c r="E26" s="677">
        <v>4787544828</v>
      </c>
      <c r="F26" s="677">
        <v>3507</v>
      </c>
      <c r="G26" s="677">
        <v>11179320698</v>
      </c>
      <c r="H26" s="677">
        <v>585</v>
      </c>
      <c r="I26" s="677">
        <v>2727222953</v>
      </c>
      <c r="J26" s="677">
        <v>866</v>
      </c>
      <c r="K26" s="677">
        <v>7606104906</v>
      </c>
      <c r="L26" s="677">
        <v>306</v>
      </c>
      <c r="M26" s="677">
        <v>2060321875</v>
      </c>
    </row>
    <row r="27" spans="1:13" ht="11.25" customHeight="1" x14ac:dyDescent="0.25">
      <c r="A27" s="676">
        <v>2020</v>
      </c>
      <c r="B27" s="677">
        <v>4154</v>
      </c>
      <c r="C27" s="677">
        <v>17142664270</v>
      </c>
      <c r="D27" s="677">
        <v>830</v>
      </c>
      <c r="E27" s="677">
        <v>4606342238.2000008</v>
      </c>
      <c r="F27" s="677">
        <v>3396</v>
      </c>
      <c r="G27" s="677">
        <v>10458959450</v>
      </c>
      <c r="H27" s="677">
        <v>557</v>
      </c>
      <c r="I27" s="677">
        <v>2627351202.4000006</v>
      </c>
      <c r="J27" s="677">
        <v>758</v>
      </c>
      <c r="K27" s="677">
        <v>6683704820</v>
      </c>
      <c r="L27" s="677">
        <v>273</v>
      </c>
      <c r="M27" s="677">
        <v>1978991035.8</v>
      </c>
    </row>
    <row r="28" spans="1:13" ht="11.25" customHeight="1" x14ac:dyDescent="0.25">
      <c r="A28" s="676">
        <v>2021</v>
      </c>
      <c r="B28" s="677">
        <v>3806</v>
      </c>
      <c r="C28" s="677">
        <v>16813683300</v>
      </c>
      <c r="D28" s="677">
        <v>826</v>
      </c>
      <c r="E28" s="677">
        <v>5987095030.6000004</v>
      </c>
      <c r="F28" s="677">
        <v>3068</v>
      </c>
      <c r="G28" s="677">
        <v>8923642826</v>
      </c>
      <c r="H28" s="677">
        <v>543</v>
      </c>
      <c r="I28" s="677">
        <v>2923468681</v>
      </c>
      <c r="J28" s="677">
        <v>738</v>
      </c>
      <c r="K28" s="677">
        <v>7890040474</v>
      </c>
      <c r="L28" s="677">
        <v>283</v>
      </c>
      <c r="M28" s="677">
        <v>3063626349.5999999</v>
      </c>
    </row>
    <row r="29" spans="1:13" ht="11.25" customHeight="1" x14ac:dyDescent="0.25">
      <c r="A29" s="676">
        <v>2022</v>
      </c>
      <c r="B29" s="677">
        <v>3220</v>
      </c>
      <c r="C29" s="677">
        <v>14907690672</v>
      </c>
      <c r="D29" s="677">
        <v>704</v>
      </c>
      <c r="E29" s="677">
        <v>4706885201.4099998</v>
      </c>
      <c r="F29" s="677">
        <v>2504</v>
      </c>
      <c r="G29" s="677">
        <v>7124787049</v>
      </c>
      <c r="H29" s="677">
        <v>481</v>
      </c>
      <c r="I29" s="677">
        <v>2455919613</v>
      </c>
      <c r="J29" s="677">
        <v>716</v>
      </c>
      <c r="K29" s="677">
        <v>7782903623</v>
      </c>
      <c r="L29" s="677">
        <v>223</v>
      </c>
      <c r="M29" s="677">
        <v>2250965588.4099998</v>
      </c>
    </row>
    <row r="30" spans="1:13" s="673" customFormat="1" ht="10.5" x14ac:dyDescent="0.25">
      <c r="A30" s="653" t="s">
        <v>1113</v>
      </c>
      <c r="B30" s="672">
        <v>14452</v>
      </c>
      <c r="C30" s="672">
        <v>93687748619</v>
      </c>
      <c r="D30" s="672">
        <v>3395</v>
      </c>
      <c r="E30" s="672">
        <v>20355461455.739998</v>
      </c>
      <c r="F30" s="672">
        <v>11418</v>
      </c>
      <c r="G30" s="672">
        <v>55906984766</v>
      </c>
      <c r="H30" s="672">
        <v>2700</v>
      </c>
      <c r="I30" s="672">
        <v>10662486951.199999</v>
      </c>
      <c r="J30" s="672">
        <v>3034</v>
      </c>
      <c r="K30" s="672">
        <v>37780763853</v>
      </c>
      <c r="L30" s="672">
        <v>695</v>
      </c>
      <c r="M30" s="672">
        <v>9692974504.539999</v>
      </c>
    </row>
    <row r="31" spans="1:13" ht="11.25" customHeight="1" x14ac:dyDescent="0.25">
      <c r="A31" s="676">
        <v>2018</v>
      </c>
      <c r="B31" s="677">
        <v>2806</v>
      </c>
      <c r="C31" s="677">
        <v>18498632622</v>
      </c>
      <c r="D31" s="677">
        <v>563</v>
      </c>
      <c r="E31" s="677">
        <v>3475692699.0599999</v>
      </c>
      <c r="F31" s="677">
        <v>2311</v>
      </c>
      <c r="G31" s="677">
        <v>12921622653</v>
      </c>
      <c r="H31" s="677">
        <v>464</v>
      </c>
      <c r="I31" s="677">
        <v>2139099379.46</v>
      </c>
      <c r="J31" s="677">
        <v>495</v>
      </c>
      <c r="K31" s="677">
        <v>5577009969</v>
      </c>
      <c r="L31" s="677">
        <v>99</v>
      </c>
      <c r="M31" s="677">
        <v>1336593319.5999999</v>
      </c>
    </row>
    <row r="32" spans="1:13" ht="11.25" customHeight="1" x14ac:dyDescent="0.25">
      <c r="A32" s="676">
        <v>2019</v>
      </c>
      <c r="B32" s="677">
        <v>2918</v>
      </c>
      <c r="C32" s="677">
        <v>18189991486</v>
      </c>
      <c r="D32" s="677">
        <v>673</v>
      </c>
      <c r="E32" s="677">
        <v>4032637570.0599995</v>
      </c>
      <c r="F32" s="677">
        <v>2309</v>
      </c>
      <c r="G32" s="677">
        <v>11325578534</v>
      </c>
      <c r="H32" s="677">
        <v>536</v>
      </c>
      <c r="I32" s="677">
        <v>2323960826.5199995</v>
      </c>
      <c r="J32" s="677">
        <v>609</v>
      </c>
      <c r="K32" s="677">
        <v>6864412952</v>
      </c>
      <c r="L32" s="677">
        <v>137</v>
      </c>
      <c r="M32" s="677">
        <v>1708676743.54</v>
      </c>
    </row>
    <row r="33" spans="1:13" ht="11.25" customHeight="1" x14ac:dyDescent="0.25">
      <c r="A33" s="676">
        <v>2020</v>
      </c>
      <c r="B33" s="677">
        <v>2925</v>
      </c>
      <c r="C33" s="677">
        <v>14916037273</v>
      </c>
      <c r="D33" s="677">
        <v>1018</v>
      </c>
      <c r="E33" s="677">
        <v>3974256493.8499999</v>
      </c>
      <c r="F33" s="677">
        <v>2351</v>
      </c>
      <c r="G33" s="677">
        <v>7907804264</v>
      </c>
      <c r="H33" s="677">
        <v>887</v>
      </c>
      <c r="I33" s="677">
        <v>1852547830.8499999</v>
      </c>
      <c r="J33" s="677">
        <v>574</v>
      </c>
      <c r="K33" s="677">
        <v>7008233009</v>
      </c>
      <c r="L33" s="677">
        <v>131</v>
      </c>
      <c r="M33" s="677">
        <v>2121708663</v>
      </c>
    </row>
    <row r="34" spans="1:13" ht="11.25" customHeight="1" x14ac:dyDescent="0.25">
      <c r="A34" s="676">
        <v>2021</v>
      </c>
      <c r="B34" s="677">
        <v>3633</v>
      </c>
      <c r="C34" s="677">
        <v>26409169085</v>
      </c>
      <c r="D34" s="677">
        <v>625</v>
      </c>
      <c r="E34" s="677">
        <v>5008371111.6700001</v>
      </c>
      <c r="F34" s="677">
        <v>2813</v>
      </c>
      <c r="G34" s="677">
        <v>14800628342</v>
      </c>
      <c r="H34" s="677">
        <v>429</v>
      </c>
      <c r="I34" s="677">
        <v>2384751432.9700003</v>
      </c>
      <c r="J34" s="677">
        <v>820</v>
      </c>
      <c r="K34" s="677">
        <v>11608540743</v>
      </c>
      <c r="L34" s="677">
        <v>196</v>
      </c>
      <c r="M34" s="677">
        <v>2623619678.6999998</v>
      </c>
    </row>
    <row r="35" spans="1:13" ht="11.25" customHeight="1" x14ac:dyDescent="0.25">
      <c r="A35" s="676">
        <v>2022</v>
      </c>
      <c r="B35" s="677">
        <v>2170</v>
      </c>
      <c r="C35" s="677">
        <v>15673918153</v>
      </c>
      <c r="D35" s="677">
        <v>516</v>
      </c>
      <c r="E35" s="677">
        <v>3864503581.0999999</v>
      </c>
      <c r="F35" s="677">
        <v>1634</v>
      </c>
      <c r="G35" s="677">
        <v>8951350973</v>
      </c>
      <c r="H35" s="677">
        <v>384</v>
      </c>
      <c r="I35" s="677">
        <v>1962127481.3999999</v>
      </c>
      <c r="J35" s="677">
        <v>536</v>
      </c>
      <c r="K35" s="677">
        <v>6722567180</v>
      </c>
      <c r="L35" s="677">
        <v>132</v>
      </c>
      <c r="M35" s="677">
        <v>1902376099.7</v>
      </c>
    </row>
    <row r="36" spans="1:13" s="673" customFormat="1" ht="10.5" x14ac:dyDescent="0.25">
      <c r="A36" s="644" t="s">
        <v>1114</v>
      </c>
      <c r="B36" s="672">
        <v>12560</v>
      </c>
      <c r="C36" s="672">
        <v>250267951421</v>
      </c>
      <c r="D36" s="672">
        <v>1576</v>
      </c>
      <c r="E36" s="672">
        <v>40630910259.82</v>
      </c>
      <c r="F36" s="672">
        <v>8115</v>
      </c>
      <c r="G36" s="672">
        <v>67458571712</v>
      </c>
      <c r="H36" s="672">
        <v>774</v>
      </c>
      <c r="I36" s="672">
        <v>7467784550.0900002</v>
      </c>
      <c r="J36" s="672">
        <v>4445</v>
      </c>
      <c r="K36" s="672">
        <v>182809379709</v>
      </c>
      <c r="L36" s="672">
        <v>802</v>
      </c>
      <c r="M36" s="672">
        <v>33163125709.729996</v>
      </c>
    </row>
    <row r="37" spans="1:13" ht="11.25" customHeight="1" x14ac:dyDescent="0.25">
      <c r="A37" s="676">
        <v>2018</v>
      </c>
      <c r="B37" s="677">
        <v>2313</v>
      </c>
      <c r="C37" s="677">
        <v>40965209510</v>
      </c>
      <c r="D37" s="677">
        <v>303</v>
      </c>
      <c r="E37" s="677">
        <v>6921483462.2999992</v>
      </c>
      <c r="F37" s="677">
        <v>1685</v>
      </c>
      <c r="G37" s="677">
        <v>14738088531</v>
      </c>
      <c r="H37" s="677">
        <v>183</v>
      </c>
      <c r="I37" s="677">
        <v>1738365162.6200001</v>
      </c>
      <c r="J37" s="677">
        <v>628</v>
      </c>
      <c r="K37" s="677">
        <v>26227120979</v>
      </c>
      <c r="L37" s="677">
        <v>120</v>
      </c>
      <c r="M37" s="677">
        <v>5183118299.6799994</v>
      </c>
    </row>
    <row r="38" spans="1:13" ht="11.25" customHeight="1" x14ac:dyDescent="0.25">
      <c r="A38" s="676">
        <v>2019</v>
      </c>
      <c r="B38" s="677">
        <v>2674</v>
      </c>
      <c r="C38" s="677">
        <v>48737962667</v>
      </c>
      <c r="D38" s="677">
        <v>320</v>
      </c>
      <c r="E38" s="677">
        <v>7696186663.7600002</v>
      </c>
      <c r="F38" s="677">
        <v>1853</v>
      </c>
      <c r="G38" s="677">
        <v>16791602342</v>
      </c>
      <c r="H38" s="677">
        <v>181</v>
      </c>
      <c r="I38" s="677">
        <v>1813257429.3600001</v>
      </c>
      <c r="J38" s="677">
        <v>821</v>
      </c>
      <c r="K38" s="677">
        <v>31946360325</v>
      </c>
      <c r="L38" s="677">
        <v>139</v>
      </c>
      <c r="M38" s="677">
        <v>5882929234.3999996</v>
      </c>
    </row>
    <row r="39" spans="1:13" ht="11.25" customHeight="1" x14ac:dyDescent="0.25">
      <c r="A39" s="676">
        <v>2020</v>
      </c>
      <c r="B39" s="677">
        <v>1682</v>
      </c>
      <c r="C39" s="677">
        <v>42979589569</v>
      </c>
      <c r="D39" s="677">
        <v>180</v>
      </c>
      <c r="E39" s="677">
        <v>6147264457.3600006</v>
      </c>
      <c r="F39" s="677">
        <v>1170</v>
      </c>
      <c r="G39" s="677">
        <v>13203252804</v>
      </c>
      <c r="H39" s="677">
        <v>98</v>
      </c>
      <c r="I39" s="677">
        <v>1176745967.5099998</v>
      </c>
      <c r="J39" s="677">
        <v>512</v>
      </c>
      <c r="K39" s="677">
        <v>29776336765</v>
      </c>
      <c r="L39" s="677">
        <v>82</v>
      </c>
      <c r="M39" s="677">
        <v>4970518489.8500004</v>
      </c>
    </row>
    <row r="40" spans="1:13" ht="11.25" customHeight="1" x14ac:dyDescent="0.25">
      <c r="A40" s="676">
        <v>2021</v>
      </c>
      <c r="B40" s="677">
        <v>2851</v>
      </c>
      <c r="C40" s="677">
        <v>61961373681</v>
      </c>
      <c r="D40" s="677">
        <v>351</v>
      </c>
      <c r="E40" s="677">
        <v>10607935946.4</v>
      </c>
      <c r="F40" s="677">
        <v>1591</v>
      </c>
      <c r="G40" s="677">
        <v>12777827481</v>
      </c>
      <c r="H40" s="677">
        <v>132</v>
      </c>
      <c r="I40" s="677">
        <v>1557319176.5999999</v>
      </c>
      <c r="J40" s="677">
        <v>1260</v>
      </c>
      <c r="K40" s="677">
        <v>49183546200</v>
      </c>
      <c r="L40" s="677">
        <v>219</v>
      </c>
      <c r="M40" s="677">
        <v>9050616769.7999992</v>
      </c>
    </row>
    <row r="41" spans="1:13" ht="11.25" customHeight="1" x14ac:dyDescent="0.25">
      <c r="A41" s="676">
        <v>2022</v>
      </c>
      <c r="B41" s="677">
        <v>3040</v>
      </c>
      <c r="C41" s="677">
        <v>55623815994</v>
      </c>
      <c r="D41" s="677">
        <v>422</v>
      </c>
      <c r="E41" s="677">
        <v>9258039730</v>
      </c>
      <c r="F41" s="677">
        <v>1816</v>
      </c>
      <c r="G41" s="677">
        <v>9947800554</v>
      </c>
      <c r="H41" s="677">
        <v>180</v>
      </c>
      <c r="I41" s="677">
        <v>1182096814</v>
      </c>
      <c r="J41" s="677">
        <v>1224</v>
      </c>
      <c r="K41" s="677">
        <v>45676015440</v>
      </c>
      <c r="L41" s="677">
        <v>242</v>
      </c>
      <c r="M41" s="677">
        <v>8075942916</v>
      </c>
    </row>
    <row r="42" spans="1:13" s="673" customFormat="1" ht="21" x14ac:dyDescent="0.25">
      <c r="A42" s="653" t="s">
        <v>1115</v>
      </c>
      <c r="B42" s="672">
        <v>3603</v>
      </c>
      <c r="C42" s="672">
        <v>46589215626</v>
      </c>
      <c r="D42" s="672">
        <v>716</v>
      </c>
      <c r="E42" s="672">
        <v>9473090168.0100002</v>
      </c>
      <c r="F42" s="672">
        <v>2924</v>
      </c>
      <c r="G42" s="672">
        <v>35643224825</v>
      </c>
      <c r="H42" s="672">
        <v>533</v>
      </c>
      <c r="I42" s="672">
        <v>6467226841.1999998</v>
      </c>
      <c r="J42" s="672">
        <v>679</v>
      </c>
      <c r="K42" s="672">
        <v>10945990801</v>
      </c>
      <c r="L42" s="672">
        <v>183</v>
      </c>
      <c r="M42" s="672">
        <v>3005863326.8099999</v>
      </c>
    </row>
    <row r="43" spans="1:13" ht="11.25" customHeight="1" x14ac:dyDescent="0.25">
      <c r="A43" s="678" t="s">
        <v>1137</v>
      </c>
      <c r="B43" s="677">
        <v>55</v>
      </c>
      <c r="C43" s="677">
        <v>1181065862</v>
      </c>
      <c r="D43" s="677">
        <v>16</v>
      </c>
      <c r="E43" s="677">
        <v>310000000</v>
      </c>
      <c r="F43" s="677">
        <v>0</v>
      </c>
      <c r="G43" s="677">
        <v>0</v>
      </c>
      <c r="H43" s="677">
        <v>0</v>
      </c>
      <c r="I43" s="677">
        <v>0</v>
      </c>
      <c r="J43" s="677">
        <v>55</v>
      </c>
      <c r="K43" s="677">
        <v>1181065862</v>
      </c>
      <c r="L43" s="677">
        <v>16</v>
      </c>
      <c r="M43" s="677">
        <v>310000000</v>
      </c>
    </row>
    <row r="44" spans="1:13" ht="11.25" customHeight="1" x14ac:dyDescent="0.25">
      <c r="A44" s="676">
        <v>2021</v>
      </c>
      <c r="B44" s="677">
        <v>1928</v>
      </c>
      <c r="C44" s="677">
        <v>24753938626</v>
      </c>
      <c r="D44" s="677">
        <v>396</v>
      </c>
      <c r="E44" s="677">
        <v>5591657652.3199997</v>
      </c>
      <c r="F44" s="677">
        <v>1618</v>
      </c>
      <c r="G44" s="677">
        <v>20089448784</v>
      </c>
      <c r="H44" s="677">
        <v>307</v>
      </c>
      <c r="I44" s="677">
        <v>3995389656.9299998</v>
      </c>
      <c r="J44" s="677">
        <v>310</v>
      </c>
      <c r="K44" s="677">
        <v>4664489842</v>
      </c>
      <c r="L44" s="677">
        <v>89</v>
      </c>
      <c r="M44" s="677">
        <v>1596267995.3899999</v>
      </c>
    </row>
    <row r="45" spans="1:13" ht="11.25" customHeight="1" x14ac:dyDescent="0.25">
      <c r="A45" s="676">
        <v>2022</v>
      </c>
      <c r="B45" s="677">
        <v>1620</v>
      </c>
      <c r="C45" s="677">
        <v>20654211138</v>
      </c>
      <c r="D45" s="677">
        <v>304</v>
      </c>
      <c r="E45" s="677">
        <v>3571432515.6900001</v>
      </c>
      <c r="F45" s="677">
        <v>1306</v>
      </c>
      <c r="G45" s="677">
        <v>15553776041</v>
      </c>
      <c r="H45" s="677">
        <v>226</v>
      </c>
      <c r="I45" s="677">
        <v>2471837184.27</v>
      </c>
      <c r="J45" s="677">
        <v>314</v>
      </c>
      <c r="K45" s="677">
        <v>5100435097</v>
      </c>
      <c r="L45" s="677">
        <v>78</v>
      </c>
      <c r="M45" s="677">
        <v>1099595331.4200001</v>
      </c>
    </row>
    <row r="46" spans="1:13" s="673" customFormat="1" ht="11.25" customHeight="1" x14ac:dyDescent="0.25">
      <c r="A46" s="644" t="s">
        <v>1116</v>
      </c>
      <c r="B46" s="672">
        <v>4023</v>
      </c>
      <c r="C46" s="672">
        <v>23540248750</v>
      </c>
      <c r="D46" s="672">
        <v>1201</v>
      </c>
      <c r="E46" s="672">
        <v>5904294687.3999996</v>
      </c>
      <c r="F46" s="672">
        <v>4023</v>
      </c>
      <c r="G46" s="672">
        <v>23540248750</v>
      </c>
      <c r="H46" s="672">
        <v>1201</v>
      </c>
      <c r="I46" s="672">
        <v>5904294687.3999996</v>
      </c>
      <c r="J46" s="679" t="s">
        <v>39</v>
      </c>
      <c r="K46" s="679" t="s">
        <v>39</v>
      </c>
      <c r="L46" s="679" t="s">
        <v>39</v>
      </c>
      <c r="M46" s="679" t="s">
        <v>39</v>
      </c>
    </row>
    <row r="47" spans="1:13" ht="11.25" customHeight="1" x14ac:dyDescent="0.25">
      <c r="A47" s="676">
        <v>2020</v>
      </c>
      <c r="B47" s="677">
        <v>1369</v>
      </c>
      <c r="C47" s="677">
        <v>8561733811</v>
      </c>
      <c r="D47" s="677">
        <v>431</v>
      </c>
      <c r="E47" s="677">
        <v>2495666747</v>
      </c>
      <c r="F47" s="677">
        <v>1369</v>
      </c>
      <c r="G47" s="677">
        <v>8561733811</v>
      </c>
      <c r="H47" s="677">
        <v>431</v>
      </c>
      <c r="I47" s="677">
        <v>2495666747</v>
      </c>
      <c r="J47" s="679" t="s">
        <v>39</v>
      </c>
      <c r="K47" s="679" t="s">
        <v>39</v>
      </c>
      <c r="L47" s="679" t="s">
        <v>39</v>
      </c>
      <c r="M47" s="679" t="s">
        <v>39</v>
      </c>
    </row>
    <row r="48" spans="1:13" ht="11.25" customHeight="1" x14ac:dyDescent="0.25">
      <c r="A48" s="676">
        <v>2021</v>
      </c>
      <c r="B48" s="677">
        <v>1509</v>
      </c>
      <c r="C48" s="677">
        <v>8550844043</v>
      </c>
      <c r="D48" s="677">
        <v>383</v>
      </c>
      <c r="E48" s="677">
        <v>1673115108.9000001</v>
      </c>
      <c r="F48" s="677">
        <v>1509</v>
      </c>
      <c r="G48" s="677">
        <v>8550844043</v>
      </c>
      <c r="H48" s="677">
        <v>383</v>
      </c>
      <c r="I48" s="677">
        <v>1673115108.9000001</v>
      </c>
      <c r="J48" s="679" t="s">
        <v>39</v>
      </c>
      <c r="K48" s="679" t="s">
        <v>39</v>
      </c>
      <c r="L48" s="679" t="s">
        <v>39</v>
      </c>
      <c r="M48" s="679" t="s">
        <v>39</v>
      </c>
    </row>
    <row r="49" spans="1:13" ht="11.25" customHeight="1" x14ac:dyDescent="0.25">
      <c r="A49" s="676">
        <v>2022</v>
      </c>
      <c r="B49" s="677">
        <v>1145</v>
      </c>
      <c r="C49" s="677">
        <v>6427670896</v>
      </c>
      <c r="D49" s="677">
        <v>387</v>
      </c>
      <c r="E49" s="677">
        <v>1735512831.5</v>
      </c>
      <c r="F49" s="677">
        <v>1145</v>
      </c>
      <c r="G49" s="677">
        <v>6427670896</v>
      </c>
      <c r="H49" s="677">
        <v>387</v>
      </c>
      <c r="I49" s="677">
        <v>1735512831.5</v>
      </c>
      <c r="J49" s="679" t="s">
        <v>39</v>
      </c>
      <c r="K49" s="679" t="s">
        <v>39</v>
      </c>
      <c r="L49" s="679" t="s">
        <v>39</v>
      </c>
      <c r="M49" s="679" t="s">
        <v>39</v>
      </c>
    </row>
    <row r="50" spans="1:13" s="673" customFormat="1" ht="21" x14ac:dyDescent="0.25">
      <c r="A50" s="653" t="s">
        <v>1138</v>
      </c>
      <c r="B50" s="672">
        <v>1122</v>
      </c>
      <c r="C50" s="672">
        <v>68684512133</v>
      </c>
      <c r="D50" s="672">
        <v>480</v>
      </c>
      <c r="E50" s="672">
        <v>28328845040.93</v>
      </c>
      <c r="F50" s="679" t="s">
        <v>39</v>
      </c>
      <c r="G50" s="679" t="s">
        <v>39</v>
      </c>
      <c r="H50" s="679" t="s">
        <v>39</v>
      </c>
      <c r="I50" s="679" t="s">
        <v>39</v>
      </c>
      <c r="J50" s="672">
        <v>1122</v>
      </c>
      <c r="K50" s="672">
        <v>68684512133</v>
      </c>
      <c r="L50" s="672">
        <v>480</v>
      </c>
      <c r="M50" s="672">
        <v>28328845040.93</v>
      </c>
    </row>
    <row r="51" spans="1:13" ht="11.25" customHeight="1" x14ac:dyDescent="0.25">
      <c r="A51" s="676">
        <v>2020</v>
      </c>
      <c r="B51" s="677">
        <v>468</v>
      </c>
      <c r="C51" s="677">
        <v>25639595460</v>
      </c>
      <c r="D51" s="677">
        <v>200</v>
      </c>
      <c r="E51" s="677">
        <v>8117936169</v>
      </c>
      <c r="F51" s="679" t="s">
        <v>39</v>
      </c>
      <c r="G51" s="679" t="s">
        <v>39</v>
      </c>
      <c r="H51" s="679" t="s">
        <v>39</v>
      </c>
      <c r="I51" s="679" t="s">
        <v>39</v>
      </c>
      <c r="J51" s="677">
        <v>468</v>
      </c>
      <c r="K51" s="677">
        <v>25639595460</v>
      </c>
      <c r="L51" s="677">
        <v>200</v>
      </c>
      <c r="M51" s="677">
        <v>8117936169</v>
      </c>
    </row>
    <row r="52" spans="1:13" ht="11.25" customHeight="1" x14ac:dyDescent="0.25">
      <c r="A52" s="676">
        <v>2021</v>
      </c>
      <c r="B52" s="677">
        <v>342</v>
      </c>
      <c r="C52" s="677">
        <v>20460155444</v>
      </c>
      <c r="D52" s="677">
        <v>171</v>
      </c>
      <c r="E52" s="677">
        <v>11605519434.93</v>
      </c>
      <c r="F52" s="679" t="s">
        <v>39</v>
      </c>
      <c r="G52" s="679" t="s">
        <v>39</v>
      </c>
      <c r="H52" s="679" t="s">
        <v>39</v>
      </c>
      <c r="I52" s="679" t="s">
        <v>39</v>
      </c>
      <c r="J52" s="677">
        <v>342</v>
      </c>
      <c r="K52" s="677">
        <v>20460155444</v>
      </c>
      <c r="L52" s="677">
        <v>171</v>
      </c>
      <c r="M52" s="677">
        <v>11605519434.93</v>
      </c>
    </row>
    <row r="53" spans="1:13" ht="11.25" customHeight="1" x14ac:dyDescent="0.25">
      <c r="A53" s="676">
        <v>2022</v>
      </c>
      <c r="B53" s="655">
        <v>312</v>
      </c>
      <c r="C53" s="655">
        <v>22584761229</v>
      </c>
      <c r="D53" s="677">
        <v>109</v>
      </c>
      <c r="E53" s="655">
        <v>8605389437</v>
      </c>
      <c r="F53" s="679" t="s">
        <v>39</v>
      </c>
      <c r="G53" s="679" t="s">
        <v>39</v>
      </c>
      <c r="H53" s="679" t="s">
        <v>39</v>
      </c>
      <c r="I53" s="679" t="s">
        <v>39</v>
      </c>
      <c r="J53" s="677">
        <v>312</v>
      </c>
      <c r="K53" s="677">
        <v>22584761229</v>
      </c>
      <c r="L53" s="677">
        <v>109</v>
      </c>
      <c r="M53" s="677">
        <v>8605389437</v>
      </c>
    </row>
    <row r="54" spans="1:13" s="673" customFormat="1" ht="11.25" customHeight="1" x14ac:dyDescent="0.25">
      <c r="A54" s="680" t="s">
        <v>1139</v>
      </c>
      <c r="B54" s="672">
        <v>79</v>
      </c>
      <c r="C54" s="672">
        <v>5104471147</v>
      </c>
      <c r="D54" s="672">
        <v>30</v>
      </c>
      <c r="E54" s="672">
        <v>2048813886</v>
      </c>
      <c r="F54" s="672">
        <v>21</v>
      </c>
      <c r="G54" s="672">
        <v>748480989</v>
      </c>
      <c r="H54" s="672">
        <v>5</v>
      </c>
      <c r="I54" s="672">
        <v>178067024</v>
      </c>
      <c r="J54" s="672">
        <v>58</v>
      </c>
      <c r="K54" s="672">
        <v>4355990158</v>
      </c>
      <c r="L54" s="672">
        <v>25</v>
      </c>
      <c r="M54" s="672">
        <v>1870746862</v>
      </c>
    </row>
    <row r="55" spans="1:13" ht="11.25" customHeight="1" x14ac:dyDescent="0.25">
      <c r="A55" s="676">
        <v>2019</v>
      </c>
      <c r="B55" s="677">
        <v>26</v>
      </c>
      <c r="C55" s="677">
        <v>1549273481</v>
      </c>
      <c r="D55" s="677">
        <v>11</v>
      </c>
      <c r="E55" s="677">
        <v>822006852</v>
      </c>
      <c r="F55" s="677">
        <v>9</v>
      </c>
      <c r="G55" s="677">
        <v>446761925</v>
      </c>
      <c r="H55" s="677">
        <v>2</v>
      </c>
      <c r="I55" s="679">
        <v>133923976</v>
      </c>
      <c r="J55" s="677">
        <v>17</v>
      </c>
      <c r="K55" s="677">
        <v>1102511556</v>
      </c>
      <c r="L55" s="677">
        <v>9</v>
      </c>
      <c r="M55" s="677">
        <v>688082876</v>
      </c>
    </row>
    <row r="56" spans="1:13" ht="11.25" customHeight="1" x14ac:dyDescent="0.15">
      <c r="A56" s="681" t="s">
        <v>146</v>
      </c>
      <c r="B56" s="679">
        <v>0</v>
      </c>
      <c r="C56" s="679">
        <v>0</v>
      </c>
      <c r="D56" s="679">
        <v>0</v>
      </c>
      <c r="E56" s="679">
        <v>0</v>
      </c>
      <c r="F56" s="679">
        <v>0</v>
      </c>
      <c r="G56" s="679">
        <v>0</v>
      </c>
      <c r="H56" s="679">
        <v>0</v>
      </c>
      <c r="I56" s="682">
        <v>0</v>
      </c>
      <c r="J56" s="679">
        <v>0</v>
      </c>
      <c r="K56" s="679">
        <v>0</v>
      </c>
      <c r="L56" s="679">
        <v>0</v>
      </c>
      <c r="M56" s="679">
        <v>0</v>
      </c>
    </row>
    <row r="57" spans="1:13" ht="11.25" customHeight="1" x14ac:dyDescent="0.15">
      <c r="A57" s="681">
        <v>2021</v>
      </c>
      <c r="B57" s="682">
        <v>31</v>
      </c>
      <c r="C57" s="682">
        <v>2406527579</v>
      </c>
      <c r="D57" s="682">
        <v>8</v>
      </c>
      <c r="E57" s="682">
        <v>645636578</v>
      </c>
      <c r="F57" s="682">
        <v>2</v>
      </c>
      <c r="G57" s="682">
        <v>156161201</v>
      </c>
      <c r="H57" s="682">
        <v>0</v>
      </c>
      <c r="I57" s="677">
        <v>0</v>
      </c>
      <c r="J57" s="682">
        <v>29</v>
      </c>
      <c r="K57" s="682">
        <v>2250366378</v>
      </c>
      <c r="L57" s="682">
        <v>8</v>
      </c>
      <c r="M57" s="682">
        <v>645636578</v>
      </c>
    </row>
    <row r="58" spans="1:13" ht="11.25" customHeight="1" x14ac:dyDescent="0.15">
      <c r="A58" s="681">
        <v>2022</v>
      </c>
      <c r="B58" s="683">
        <v>22</v>
      </c>
      <c r="C58" s="683">
        <v>1148670087</v>
      </c>
      <c r="D58" s="683">
        <v>11</v>
      </c>
      <c r="E58" s="683">
        <v>581170456</v>
      </c>
      <c r="F58" s="682">
        <v>10</v>
      </c>
      <c r="G58" s="682">
        <v>145557863</v>
      </c>
      <c r="H58" s="682">
        <v>3</v>
      </c>
      <c r="I58" s="677">
        <v>44143048</v>
      </c>
      <c r="J58" s="682">
        <v>12</v>
      </c>
      <c r="K58" s="682">
        <v>1003112224</v>
      </c>
      <c r="L58" s="682">
        <v>8</v>
      </c>
      <c r="M58" s="682">
        <v>537027408</v>
      </c>
    </row>
    <row r="59" spans="1:13" s="673" customFormat="1" ht="11.25" customHeight="1" x14ac:dyDescent="0.25">
      <c r="A59" s="680" t="s">
        <v>1140</v>
      </c>
      <c r="B59" s="672">
        <v>1357</v>
      </c>
      <c r="C59" s="672">
        <v>25686391484</v>
      </c>
      <c r="D59" s="672">
        <v>390</v>
      </c>
      <c r="E59" s="672">
        <v>7684600499</v>
      </c>
      <c r="F59" s="672">
        <v>782</v>
      </c>
      <c r="G59" s="672">
        <v>11767749867</v>
      </c>
      <c r="H59" s="672">
        <v>222</v>
      </c>
      <c r="I59" s="672">
        <v>3292262040</v>
      </c>
      <c r="J59" s="672">
        <v>575</v>
      </c>
      <c r="K59" s="672">
        <v>13918641617</v>
      </c>
      <c r="L59" s="672">
        <v>168</v>
      </c>
      <c r="M59" s="672">
        <v>4392338459</v>
      </c>
    </row>
    <row r="60" spans="1:13" ht="11.25" customHeight="1" x14ac:dyDescent="0.25">
      <c r="A60" s="676">
        <v>2019</v>
      </c>
      <c r="B60" s="677">
        <v>90</v>
      </c>
      <c r="C60" s="677">
        <v>3905862089</v>
      </c>
      <c r="D60" s="677">
        <v>30</v>
      </c>
      <c r="E60" s="677">
        <v>1251120715</v>
      </c>
      <c r="F60" s="677">
        <v>39</v>
      </c>
      <c r="G60" s="677">
        <v>1546948773</v>
      </c>
      <c r="H60" s="677">
        <v>8</v>
      </c>
      <c r="I60" s="677">
        <v>322363807</v>
      </c>
      <c r="J60" s="677">
        <v>51</v>
      </c>
      <c r="K60" s="677">
        <v>2358913316</v>
      </c>
      <c r="L60" s="677">
        <v>22</v>
      </c>
      <c r="M60" s="677">
        <v>928756908</v>
      </c>
    </row>
    <row r="61" spans="1:13" ht="11.25" customHeight="1" x14ac:dyDescent="0.15">
      <c r="A61" s="676">
        <v>2020</v>
      </c>
      <c r="B61" s="677">
        <v>509</v>
      </c>
      <c r="C61" s="677">
        <v>9548100338</v>
      </c>
      <c r="D61" s="677">
        <v>220</v>
      </c>
      <c r="E61" s="677">
        <v>3980226416</v>
      </c>
      <c r="F61" s="677">
        <v>295</v>
      </c>
      <c r="G61" s="677">
        <v>3887386875</v>
      </c>
      <c r="H61" s="677">
        <v>134</v>
      </c>
      <c r="I61" s="682">
        <v>1778378579</v>
      </c>
      <c r="J61" s="677">
        <v>214</v>
      </c>
      <c r="K61" s="677">
        <v>5660713463</v>
      </c>
      <c r="L61" s="677">
        <v>86</v>
      </c>
      <c r="M61" s="677">
        <v>2201847837</v>
      </c>
    </row>
    <row r="62" spans="1:13" ht="11.25" customHeight="1" x14ac:dyDescent="0.15">
      <c r="A62" s="676">
        <v>2021</v>
      </c>
      <c r="B62" s="682">
        <v>343</v>
      </c>
      <c r="C62" s="682">
        <v>4654906843</v>
      </c>
      <c r="D62" s="682">
        <v>79</v>
      </c>
      <c r="E62" s="682">
        <v>1091644894</v>
      </c>
      <c r="F62" s="682">
        <v>206</v>
      </c>
      <c r="G62" s="682">
        <v>2790260713</v>
      </c>
      <c r="H62" s="682">
        <v>46</v>
      </c>
      <c r="I62" s="677">
        <v>638660429</v>
      </c>
      <c r="J62" s="682">
        <v>137</v>
      </c>
      <c r="K62" s="682">
        <v>1864646130</v>
      </c>
      <c r="L62" s="682">
        <v>33</v>
      </c>
      <c r="M62" s="682">
        <v>452984465</v>
      </c>
    </row>
    <row r="63" spans="1:13" ht="11.25" customHeight="1" x14ac:dyDescent="0.15">
      <c r="A63" s="676">
        <v>2022</v>
      </c>
      <c r="B63" s="683">
        <v>415</v>
      </c>
      <c r="C63" s="683">
        <v>7577522214</v>
      </c>
      <c r="D63" s="683">
        <v>61</v>
      </c>
      <c r="E63" s="683">
        <v>1361608474</v>
      </c>
      <c r="F63" s="682">
        <v>242</v>
      </c>
      <c r="G63" s="682">
        <v>3543153506</v>
      </c>
      <c r="H63" s="682">
        <v>34</v>
      </c>
      <c r="I63" s="677">
        <v>552859225</v>
      </c>
      <c r="J63" s="682">
        <v>173</v>
      </c>
      <c r="K63" s="682">
        <v>4034368708</v>
      </c>
      <c r="L63" s="682">
        <v>27</v>
      </c>
      <c r="M63" s="682">
        <v>808749249</v>
      </c>
    </row>
    <row r="64" spans="1:13" s="673" customFormat="1" ht="10.5" x14ac:dyDescent="0.25">
      <c r="A64" s="684" t="s">
        <v>1141</v>
      </c>
      <c r="B64" s="672">
        <v>26</v>
      </c>
      <c r="C64" s="672">
        <v>0</v>
      </c>
      <c r="D64" s="672">
        <v>10</v>
      </c>
      <c r="E64" s="672">
        <v>5000000</v>
      </c>
      <c r="F64" s="672">
        <v>26</v>
      </c>
      <c r="G64" s="672">
        <v>0</v>
      </c>
      <c r="H64" s="672">
        <v>10</v>
      </c>
      <c r="I64" s="672">
        <v>5000000</v>
      </c>
      <c r="J64" s="685" t="s">
        <v>39</v>
      </c>
      <c r="K64" s="685" t="s">
        <v>39</v>
      </c>
      <c r="L64" s="685" t="s">
        <v>39</v>
      </c>
      <c r="M64" s="685" t="s">
        <v>39</v>
      </c>
    </row>
    <row r="65" spans="1:13" ht="11.25" customHeight="1" x14ac:dyDescent="0.25">
      <c r="A65" s="676">
        <v>2021</v>
      </c>
      <c r="B65" s="677">
        <v>15</v>
      </c>
      <c r="C65" s="677">
        <v>0</v>
      </c>
      <c r="D65" s="677">
        <v>5</v>
      </c>
      <c r="E65" s="677">
        <v>2500000</v>
      </c>
      <c r="F65" s="677">
        <v>15</v>
      </c>
      <c r="G65" s="677">
        <v>0</v>
      </c>
      <c r="H65" s="677">
        <v>5</v>
      </c>
      <c r="I65" s="677">
        <v>2500000</v>
      </c>
      <c r="J65" s="685" t="s">
        <v>39</v>
      </c>
      <c r="K65" s="685" t="s">
        <v>39</v>
      </c>
      <c r="L65" s="685" t="s">
        <v>39</v>
      </c>
      <c r="M65" s="685" t="s">
        <v>39</v>
      </c>
    </row>
    <row r="66" spans="1:13" ht="11.25" customHeight="1" x14ac:dyDescent="0.25">
      <c r="A66" s="676">
        <v>2022</v>
      </c>
      <c r="B66" s="677">
        <v>11</v>
      </c>
      <c r="C66" s="677">
        <v>0</v>
      </c>
      <c r="D66" s="677">
        <v>5</v>
      </c>
      <c r="E66" s="677">
        <v>2500000</v>
      </c>
      <c r="F66" s="677">
        <v>11</v>
      </c>
      <c r="G66" s="677">
        <v>0</v>
      </c>
      <c r="H66" s="677">
        <v>5</v>
      </c>
      <c r="I66" s="677">
        <v>2500000</v>
      </c>
      <c r="J66" s="685" t="s">
        <v>39</v>
      </c>
      <c r="K66" s="685" t="s">
        <v>39</v>
      </c>
      <c r="L66" s="685" t="s">
        <v>39</v>
      </c>
      <c r="M66" s="685" t="s">
        <v>39</v>
      </c>
    </row>
    <row r="67" spans="1:13" s="673" customFormat="1" ht="10.5" x14ac:dyDescent="0.25">
      <c r="A67" s="686" t="s">
        <v>1119</v>
      </c>
      <c r="B67" s="672">
        <v>179</v>
      </c>
      <c r="C67" s="672">
        <v>1543819832</v>
      </c>
      <c r="D67" s="672">
        <v>9</v>
      </c>
      <c r="E67" s="672">
        <v>87375749</v>
      </c>
      <c r="F67" s="672">
        <v>179</v>
      </c>
      <c r="G67" s="672">
        <v>1543819832</v>
      </c>
      <c r="H67" s="672">
        <v>9</v>
      </c>
      <c r="I67" s="672">
        <v>87375749</v>
      </c>
      <c r="J67" s="685" t="s">
        <v>39</v>
      </c>
      <c r="K67" s="685" t="s">
        <v>39</v>
      </c>
      <c r="L67" s="685" t="s">
        <v>39</v>
      </c>
      <c r="M67" s="685" t="s">
        <v>39</v>
      </c>
    </row>
    <row r="68" spans="1:13" ht="11.25" customHeight="1" x14ac:dyDescent="0.25">
      <c r="A68" s="676">
        <v>2021</v>
      </c>
      <c r="B68" s="677">
        <v>108</v>
      </c>
      <c r="C68" s="677">
        <v>815130935</v>
      </c>
      <c r="D68" s="677">
        <v>6</v>
      </c>
      <c r="E68" s="677">
        <v>48481077</v>
      </c>
      <c r="F68" s="677">
        <v>108</v>
      </c>
      <c r="G68" s="677">
        <v>815130935</v>
      </c>
      <c r="H68" s="677">
        <v>6</v>
      </c>
      <c r="I68" s="677">
        <v>48481077</v>
      </c>
      <c r="J68" s="679" t="s">
        <v>39</v>
      </c>
      <c r="K68" s="679" t="s">
        <v>39</v>
      </c>
      <c r="L68" s="679" t="s">
        <v>39</v>
      </c>
      <c r="M68" s="679" t="s">
        <v>39</v>
      </c>
    </row>
    <row r="69" spans="1:13" ht="11.25" customHeight="1" x14ac:dyDescent="0.25">
      <c r="A69" s="676">
        <v>2022</v>
      </c>
      <c r="B69" s="677">
        <v>71</v>
      </c>
      <c r="C69" s="677">
        <v>728688897</v>
      </c>
      <c r="D69" s="677">
        <v>3</v>
      </c>
      <c r="E69" s="677">
        <v>38894672</v>
      </c>
      <c r="F69" s="677">
        <v>71</v>
      </c>
      <c r="G69" s="677">
        <v>728688897</v>
      </c>
      <c r="H69" s="677">
        <v>3</v>
      </c>
      <c r="I69" s="677">
        <v>38894672</v>
      </c>
      <c r="J69" s="679" t="s">
        <v>39</v>
      </c>
      <c r="K69" s="679" t="s">
        <v>39</v>
      </c>
      <c r="L69" s="679" t="s">
        <v>39</v>
      </c>
      <c r="M69" s="679" t="s">
        <v>39</v>
      </c>
    </row>
    <row r="70" spans="1:13" ht="11.25" customHeight="1" x14ac:dyDescent="0.25">
      <c r="A70" s="686" t="s">
        <v>1142</v>
      </c>
      <c r="B70" s="672">
        <v>54</v>
      </c>
      <c r="C70" s="672">
        <v>1989239726</v>
      </c>
      <c r="D70" s="672">
        <v>33</v>
      </c>
      <c r="E70" s="672">
        <v>1086723422</v>
      </c>
      <c r="F70" s="679" t="s">
        <v>39</v>
      </c>
      <c r="G70" s="679" t="s">
        <v>39</v>
      </c>
      <c r="H70" s="679" t="s">
        <v>39</v>
      </c>
      <c r="I70" s="679" t="s">
        <v>39</v>
      </c>
      <c r="J70" s="672">
        <v>54</v>
      </c>
      <c r="K70" s="672">
        <v>1989239726</v>
      </c>
      <c r="L70" s="672">
        <v>33</v>
      </c>
      <c r="M70" s="672">
        <v>1086723422</v>
      </c>
    </row>
    <row r="71" spans="1:13" ht="11.25" customHeight="1" x14ac:dyDescent="0.25">
      <c r="A71" s="676">
        <v>2018</v>
      </c>
      <c r="B71" s="687">
        <v>9</v>
      </c>
      <c r="C71" s="687">
        <v>431271132</v>
      </c>
      <c r="D71" s="677">
        <v>6</v>
      </c>
      <c r="E71" s="677">
        <v>255378843</v>
      </c>
      <c r="F71" s="679" t="s">
        <v>39</v>
      </c>
      <c r="G71" s="679" t="s">
        <v>39</v>
      </c>
      <c r="H71" s="679" t="s">
        <v>39</v>
      </c>
      <c r="I71" s="679" t="s">
        <v>39</v>
      </c>
      <c r="J71" s="687">
        <v>9</v>
      </c>
      <c r="K71" s="687">
        <v>431271132</v>
      </c>
      <c r="L71" s="677">
        <v>6</v>
      </c>
      <c r="M71" s="677">
        <v>255378843</v>
      </c>
    </row>
    <row r="72" spans="1:13" ht="11.25" customHeight="1" x14ac:dyDescent="0.25">
      <c r="A72" s="676">
        <v>2019</v>
      </c>
      <c r="B72" s="687">
        <v>10</v>
      </c>
      <c r="C72" s="687">
        <v>171242222</v>
      </c>
      <c r="D72" s="677">
        <v>5</v>
      </c>
      <c r="E72" s="677">
        <v>99560000</v>
      </c>
      <c r="F72" s="679" t="s">
        <v>39</v>
      </c>
      <c r="G72" s="679" t="s">
        <v>39</v>
      </c>
      <c r="H72" s="679" t="s">
        <v>39</v>
      </c>
      <c r="I72" s="679" t="s">
        <v>39</v>
      </c>
      <c r="J72" s="687">
        <v>10</v>
      </c>
      <c r="K72" s="687">
        <v>171242222</v>
      </c>
      <c r="L72" s="677">
        <v>5</v>
      </c>
      <c r="M72" s="677">
        <v>99560000</v>
      </c>
    </row>
    <row r="73" spans="1:13" ht="11.25" customHeight="1" x14ac:dyDescent="0.25">
      <c r="A73" s="676">
        <v>2020</v>
      </c>
      <c r="B73" s="687">
        <v>10</v>
      </c>
      <c r="C73" s="687">
        <v>456915083</v>
      </c>
      <c r="D73" s="677">
        <v>4</v>
      </c>
      <c r="E73" s="677">
        <v>110583457</v>
      </c>
      <c r="F73" s="679" t="s">
        <v>39</v>
      </c>
      <c r="G73" s="679" t="s">
        <v>39</v>
      </c>
      <c r="H73" s="679" t="s">
        <v>39</v>
      </c>
      <c r="I73" s="679" t="s">
        <v>39</v>
      </c>
      <c r="J73" s="687">
        <v>10</v>
      </c>
      <c r="K73" s="687">
        <v>456915083</v>
      </c>
      <c r="L73" s="677">
        <v>4</v>
      </c>
      <c r="M73" s="677">
        <v>110583457</v>
      </c>
    </row>
    <row r="74" spans="1:13" ht="11.25" customHeight="1" x14ac:dyDescent="0.25">
      <c r="A74" s="676">
        <v>2021</v>
      </c>
      <c r="B74" s="687">
        <v>19</v>
      </c>
      <c r="C74" s="687">
        <v>784004367</v>
      </c>
      <c r="D74" s="677">
        <v>12</v>
      </c>
      <c r="E74" s="677">
        <v>475394200</v>
      </c>
      <c r="F74" s="679" t="s">
        <v>39</v>
      </c>
      <c r="G74" s="679" t="s">
        <v>39</v>
      </c>
      <c r="H74" s="679" t="s">
        <v>39</v>
      </c>
      <c r="I74" s="679" t="s">
        <v>39</v>
      </c>
      <c r="J74" s="687">
        <v>19</v>
      </c>
      <c r="K74" s="687">
        <v>784004367</v>
      </c>
      <c r="L74" s="677">
        <v>12</v>
      </c>
      <c r="M74" s="677">
        <v>475394200</v>
      </c>
    </row>
    <row r="75" spans="1:13" ht="11.25" customHeight="1" x14ac:dyDescent="0.25">
      <c r="A75" s="676">
        <v>2022</v>
      </c>
      <c r="B75" s="687">
        <v>6</v>
      </c>
      <c r="C75" s="687">
        <v>145806922</v>
      </c>
      <c r="D75" s="677">
        <v>6</v>
      </c>
      <c r="E75" s="677">
        <v>145806922</v>
      </c>
      <c r="F75" s="679" t="s">
        <v>39</v>
      </c>
      <c r="G75" s="679" t="s">
        <v>39</v>
      </c>
      <c r="H75" s="679" t="s">
        <v>39</v>
      </c>
      <c r="I75" s="679" t="s">
        <v>39</v>
      </c>
      <c r="J75" s="687">
        <v>6</v>
      </c>
      <c r="K75" s="687">
        <v>145806922</v>
      </c>
      <c r="L75" s="677">
        <v>6</v>
      </c>
      <c r="M75" s="677">
        <v>145806922</v>
      </c>
    </row>
    <row r="76" spans="1:13" ht="11.25" customHeight="1" x14ac:dyDescent="0.25">
      <c r="A76" s="688" t="s">
        <v>1143</v>
      </c>
      <c r="B76" s="672">
        <v>283</v>
      </c>
      <c r="C76" s="672">
        <v>6641611012</v>
      </c>
      <c r="D76" s="672">
        <v>241</v>
      </c>
      <c r="E76" s="672">
        <v>5683183052</v>
      </c>
      <c r="F76" s="679" t="s">
        <v>39</v>
      </c>
      <c r="G76" s="679" t="s">
        <v>39</v>
      </c>
      <c r="H76" s="679" t="s">
        <v>39</v>
      </c>
      <c r="I76" s="679" t="s">
        <v>39</v>
      </c>
      <c r="J76" s="672">
        <v>283</v>
      </c>
      <c r="K76" s="672">
        <v>6641611012</v>
      </c>
      <c r="L76" s="672">
        <v>241</v>
      </c>
      <c r="M76" s="672">
        <v>5683183052</v>
      </c>
    </row>
    <row r="77" spans="1:13" ht="11.25" customHeight="1" x14ac:dyDescent="0.25">
      <c r="A77" s="676">
        <v>2018</v>
      </c>
      <c r="B77" s="687">
        <v>49</v>
      </c>
      <c r="C77" s="687">
        <v>1105004919</v>
      </c>
      <c r="D77" s="687">
        <v>39</v>
      </c>
      <c r="E77" s="687">
        <v>920861000</v>
      </c>
      <c r="F77" s="679" t="s">
        <v>39</v>
      </c>
      <c r="G77" s="679" t="s">
        <v>39</v>
      </c>
      <c r="H77" s="679" t="s">
        <v>39</v>
      </c>
      <c r="I77" s="679" t="s">
        <v>39</v>
      </c>
      <c r="J77" s="687">
        <v>49</v>
      </c>
      <c r="K77" s="687">
        <v>1105004919</v>
      </c>
      <c r="L77" s="687">
        <v>39</v>
      </c>
      <c r="M77" s="687">
        <v>920861000</v>
      </c>
    </row>
    <row r="78" spans="1:13" ht="11.25" customHeight="1" x14ac:dyDescent="0.25">
      <c r="A78" s="676">
        <v>2019</v>
      </c>
      <c r="B78" s="687">
        <v>47</v>
      </c>
      <c r="C78" s="687">
        <v>1116764212</v>
      </c>
      <c r="D78" s="687">
        <v>40</v>
      </c>
      <c r="E78" s="687">
        <v>855387346</v>
      </c>
      <c r="F78" s="679" t="s">
        <v>39</v>
      </c>
      <c r="G78" s="679" t="s">
        <v>39</v>
      </c>
      <c r="H78" s="679" t="s">
        <v>39</v>
      </c>
      <c r="I78" s="679" t="s">
        <v>39</v>
      </c>
      <c r="J78" s="687">
        <v>47</v>
      </c>
      <c r="K78" s="687">
        <v>1116764212</v>
      </c>
      <c r="L78" s="687">
        <v>40</v>
      </c>
      <c r="M78" s="687">
        <v>855387346</v>
      </c>
    </row>
    <row r="79" spans="1:13" ht="11.25" customHeight="1" x14ac:dyDescent="0.25">
      <c r="A79" s="676">
        <v>2020</v>
      </c>
      <c r="B79" s="687">
        <v>51</v>
      </c>
      <c r="C79" s="687">
        <v>1282983531</v>
      </c>
      <c r="D79" s="687">
        <v>34</v>
      </c>
      <c r="E79" s="687">
        <v>900013668</v>
      </c>
      <c r="F79" s="679" t="s">
        <v>39</v>
      </c>
      <c r="G79" s="679" t="s">
        <v>39</v>
      </c>
      <c r="H79" s="679" t="s">
        <v>39</v>
      </c>
      <c r="I79" s="679" t="s">
        <v>39</v>
      </c>
      <c r="J79" s="687">
        <v>51</v>
      </c>
      <c r="K79" s="687">
        <v>1282983531</v>
      </c>
      <c r="L79" s="687">
        <v>34</v>
      </c>
      <c r="M79" s="687">
        <v>900013668</v>
      </c>
    </row>
    <row r="80" spans="1:13" ht="11.25" customHeight="1" x14ac:dyDescent="0.25">
      <c r="A80" s="676">
        <v>2021</v>
      </c>
      <c r="B80" s="687">
        <v>86</v>
      </c>
      <c r="C80" s="687">
        <v>1904718307</v>
      </c>
      <c r="D80" s="687">
        <v>86</v>
      </c>
      <c r="E80" s="687">
        <v>1904718307</v>
      </c>
      <c r="F80" s="679" t="s">
        <v>39</v>
      </c>
      <c r="G80" s="679" t="s">
        <v>39</v>
      </c>
      <c r="H80" s="679" t="s">
        <v>39</v>
      </c>
      <c r="I80" s="679" t="s">
        <v>39</v>
      </c>
      <c r="J80" s="687">
        <v>86</v>
      </c>
      <c r="K80" s="687">
        <v>1904718307</v>
      </c>
      <c r="L80" s="687">
        <v>86</v>
      </c>
      <c r="M80" s="687">
        <v>1904718307</v>
      </c>
    </row>
    <row r="81" spans="1:13" ht="11.25" customHeight="1" x14ac:dyDescent="0.25">
      <c r="A81" s="676">
        <v>2022</v>
      </c>
      <c r="B81" s="687">
        <v>50</v>
      </c>
      <c r="C81" s="687">
        <v>1232140043</v>
      </c>
      <c r="D81" s="687">
        <v>42</v>
      </c>
      <c r="E81" s="687">
        <v>1102202731</v>
      </c>
      <c r="F81" s="679" t="s">
        <v>39</v>
      </c>
      <c r="G81" s="679" t="s">
        <v>39</v>
      </c>
      <c r="H81" s="679" t="s">
        <v>39</v>
      </c>
      <c r="I81" s="679" t="s">
        <v>39</v>
      </c>
      <c r="J81" s="687">
        <v>50</v>
      </c>
      <c r="K81" s="687">
        <v>1232140043</v>
      </c>
      <c r="L81" s="687">
        <v>42</v>
      </c>
      <c r="M81" s="687">
        <v>1102202731</v>
      </c>
    </row>
    <row r="82" spans="1:13" ht="11.25" customHeight="1" x14ac:dyDescent="0.25">
      <c r="A82" s="688" t="s">
        <v>1144</v>
      </c>
      <c r="B82" s="672">
        <v>640</v>
      </c>
      <c r="C82" s="672">
        <v>9063714138.2700005</v>
      </c>
      <c r="D82" s="672">
        <v>275</v>
      </c>
      <c r="E82" s="672">
        <v>3414260951</v>
      </c>
      <c r="F82" s="679" t="s">
        <v>39</v>
      </c>
      <c r="G82" s="679" t="s">
        <v>39</v>
      </c>
      <c r="H82" s="679" t="s">
        <v>39</v>
      </c>
      <c r="I82" s="679" t="s">
        <v>39</v>
      </c>
      <c r="J82" s="672">
        <v>640</v>
      </c>
      <c r="K82" s="672">
        <v>9063714138.2700005</v>
      </c>
      <c r="L82" s="672">
        <v>275</v>
      </c>
      <c r="M82" s="672">
        <v>3414260951</v>
      </c>
    </row>
    <row r="83" spans="1:13" ht="11.25" customHeight="1" x14ac:dyDescent="0.25">
      <c r="A83" s="676">
        <v>2018</v>
      </c>
      <c r="B83" s="689">
        <v>79</v>
      </c>
      <c r="C83" s="689">
        <v>1584030541</v>
      </c>
      <c r="D83" s="689">
        <v>41</v>
      </c>
      <c r="E83" s="689">
        <v>611460951</v>
      </c>
      <c r="F83" s="679" t="s">
        <v>39</v>
      </c>
      <c r="G83" s="679" t="s">
        <v>39</v>
      </c>
      <c r="H83" s="679" t="s">
        <v>39</v>
      </c>
      <c r="I83" s="679" t="s">
        <v>39</v>
      </c>
      <c r="J83" s="689">
        <v>79</v>
      </c>
      <c r="K83" s="689">
        <v>1584030541</v>
      </c>
      <c r="L83" s="689">
        <v>41</v>
      </c>
      <c r="M83" s="689">
        <v>611460951</v>
      </c>
    </row>
    <row r="84" spans="1:13" ht="11.25" customHeight="1" x14ac:dyDescent="0.25">
      <c r="A84" s="676">
        <v>2019</v>
      </c>
      <c r="B84" s="689">
        <v>104</v>
      </c>
      <c r="C84" s="689">
        <v>1139967432</v>
      </c>
      <c r="D84" s="689">
        <v>49</v>
      </c>
      <c r="E84" s="689">
        <v>607623000</v>
      </c>
      <c r="F84" s="679" t="s">
        <v>39</v>
      </c>
      <c r="G84" s="679" t="s">
        <v>39</v>
      </c>
      <c r="H84" s="679" t="s">
        <v>39</v>
      </c>
      <c r="I84" s="679" t="s">
        <v>39</v>
      </c>
      <c r="J84" s="689">
        <v>104</v>
      </c>
      <c r="K84" s="689">
        <v>1139967432</v>
      </c>
      <c r="L84" s="689">
        <v>49</v>
      </c>
      <c r="M84" s="689">
        <v>607623000</v>
      </c>
    </row>
    <row r="85" spans="1:13" ht="11.25" customHeight="1" x14ac:dyDescent="0.25">
      <c r="A85" s="676">
        <v>2020</v>
      </c>
      <c r="B85" s="689">
        <v>61</v>
      </c>
      <c r="C85" s="689">
        <v>872214152</v>
      </c>
      <c r="D85" s="689">
        <v>37</v>
      </c>
      <c r="E85" s="689">
        <v>483421000</v>
      </c>
      <c r="F85" s="679" t="s">
        <v>39</v>
      </c>
      <c r="G85" s="679" t="s">
        <v>39</v>
      </c>
      <c r="H85" s="679" t="s">
        <v>39</v>
      </c>
      <c r="I85" s="679" t="s">
        <v>39</v>
      </c>
      <c r="J85" s="689">
        <v>61</v>
      </c>
      <c r="K85" s="689">
        <v>872214152</v>
      </c>
      <c r="L85" s="689">
        <v>37</v>
      </c>
      <c r="M85" s="689">
        <v>483421000</v>
      </c>
    </row>
    <row r="86" spans="1:13" ht="11.25" customHeight="1" x14ac:dyDescent="0.25">
      <c r="A86" s="676">
        <v>2021</v>
      </c>
      <c r="B86" s="689">
        <v>274</v>
      </c>
      <c r="C86" s="689">
        <v>3740237729.3200002</v>
      </c>
      <c r="D86" s="689">
        <v>111</v>
      </c>
      <c r="E86" s="689">
        <v>1112810000</v>
      </c>
      <c r="F86" s="679" t="s">
        <v>39</v>
      </c>
      <c r="G86" s="679" t="s">
        <v>39</v>
      </c>
      <c r="H86" s="679" t="s">
        <v>39</v>
      </c>
      <c r="I86" s="679" t="s">
        <v>39</v>
      </c>
      <c r="J86" s="689">
        <v>274</v>
      </c>
      <c r="K86" s="689">
        <v>3740237729.3200002</v>
      </c>
      <c r="L86" s="689">
        <v>111</v>
      </c>
      <c r="M86" s="689">
        <v>1112810000</v>
      </c>
    </row>
    <row r="87" spans="1:13" ht="11.25" customHeight="1" x14ac:dyDescent="0.25">
      <c r="A87" s="676">
        <v>2022</v>
      </c>
      <c r="B87" s="690">
        <v>122</v>
      </c>
      <c r="C87" s="690">
        <v>1727264283.95</v>
      </c>
      <c r="D87" s="690">
        <v>37</v>
      </c>
      <c r="E87" s="690">
        <v>598946000</v>
      </c>
      <c r="F87" s="679" t="s">
        <v>39</v>
      </c>
      <c r="G87" s="679" t="s">
        <v>39</v>
      </c>
      <c r="H87" s="679" t="s">
        <v>39</v>
      </c>
      <c r="I87" s="679" t="s">
        <v>39</v>
      </c>
      <c r="J87" s="690">
        <v>122</v>
      </c>
      <c r="K87" s="690">
        <v>1727264283.95</v>
      </c>
      <c r="L87" s="690">
        <v>37</v>
      </c>
      <c r="M87" s="690">
        <v>598946000</v>
      </c>
    </row>
    <row r="88" spans="1:13" ht="11.25" customHeight="1" x14ac:dyDescent="0.25">
      <c r="A88" s="676"/>
      <c r="B88" s="677"/>
      <c r="C88" s="677"/>
      <c r="D88" s="677"/>
      <c r="E88" s="677"/>
      <c r="F88" s="677"/>
      <c r="G88" s="677"/>
      <c r="H88" s="677"/>
      <c r="I88" s="677"/>
      <c r="J88" s="677"/>
      <c r="K88" s="677"/>
      <c r="L88" s="677"/>
    </row>
    <row r="89" spans="1:13" ht="11.25" customHeight="1" x14ac:dyDescent="0.25">
      <c r="A89" s="657" t="s">
        <v>1120</v>
      </c>
      <c r="B89" s="677"/>
      <c r="C89" s="677"/>
      <c r="D89" s="677"/>
      <c r="E89" s="677"/>
      <c r="F89" s="677"/>
      <c r="G89" s="677"/>
      <c r="H89" s="677"/>
      <c r="I89" s="677"/>
      <c r="J89" s="677"/>
      <c r="K89" s="677"/>
      <c r="L89" s="677"/>
    </row>
    <row r="90" spans="1:13" ht="11.25" customHeight="1" x14ac:dyDescent="0.25">
      <c r="A90" s="657" t="s">
        <v>1145</v>
      </c>
      <c r="B90" s="677"/>
      <c r="C90" s="677"/>
      <c r="D90" s="677"/>
      <c r="E90" s="677"/>
      <c r="F90" s="677"/>
      <c r="G90" s="677"/>
      <c r="H90" s="677"/>
      <c r="I90" s="677"/>
      <c r="J90" s="677"/>
      <c r="K90" s="677"/>
      <c r="L90" s="677"/>
    </row>
    <row r="91" spans="1:13" ht="11.25" customHeight="1" x14ac:dyDescent="0.25">
      <c r="A91" s="657" t="s">
        <v>1146</v>
      </c>
      <c r="B91" s="677"/>
      <c r="C91" s="677"/>
      <c r="D91" s="677"/>
      <c r="E91" s="677"/>
      <c r="F91" s="677"/>
      <c r="G91" s="677"/>
      <c r="H91" s="677"/>
      <c r="I91" s="677"/>
      <c r="J91" s="677"/>
      <c r="K91" s="677"/>
      <c r="L91" s="677"/>
    </row>
    <row r="92" spans="1:13" ht="11.25" customHeight="1" x14ac:dyDescent="0.25">
      <c r="A92" s="657" t="s">
        <v>1147</v>
      </c>
      <c r="B92" s="677"/>
      <c r="C92" s="677"/>
      <c r="D92" s="677"/>
      <c r="E92" s="677"/>
      <c r="F92" s="677"/>
      <c r="G92" s="677"/>
      <c r="H92" s="677"/>
      <c r="I92" s="677"/>
      <c r="J92" s="677"/>
      <c r="K92" s="677"/>
      <c r="L92" s="677"/>
    </row>
    <row r="93" spans="1:13" ht="11.25" customHeight="1" x14ac:dyDescent="0.25">
      <c r="A93" s="658" t="s">
        <v>1148</v>
      </c>
      <c r="B93" s="658"/>
      <c r="C93" s="658"/>
      <c r="D93" s="658"/>
      <c r="E93" s="658"/>
      <c r="F93" s="658"/>
      <c r="G93" s="658"/>
    </row>
    <row r="94" spans="1:13" ht="11.25" customHeight="1" x14ac:dyDescent="0.25">
      <c r="A94" s="658" t="s">
        <v>1149</v>
      </c>
      <c r="B94" s="658"/>
      <c r="C94" s="658"/>
      <c r="D94" s="658"/>
      <c r="E94" s="658"/>
      <c r="F94" s="658"/>
      <c r="G94" s="658"/>
    </row>
    <row r="95" spans="1:13" s="75" customFormat="1" ht="11.25" customHeight="1" x14ac:dyDescent="0.25">
      <c r="A95" s="691" t="s">
        <v>43</v>
      </c>
    </row>
    <row r="96" spans="1:13" s="75" customFormat="1" ht="11.25" customHeight="1" x14ac:dyDescent="0.25">
      <c r="A96" s="658" t="s">
        <v>1150</v>
      </c>
    </row>
    <row r="97" spans="1:12" ht="11.25" customHeight="1" x14ac:dyDescent="0.25">
      <c r="A97" s="183" t="s">
        <v>1151</v>
      </c>
      <c r="B97" s="658"/>
      <c r="C97" s="658"/>
      <c r="D97" s="658"/>
      <c r="E97" s="658"/>
      <c r="F97" s="658"/>
      <c r="G97" s="658"/>
      <c r="H97" s="658"/>
      <c r="I97" s="658"/>
      <c r="J97" s="658"/>
      <c r="K97" s="658"/>
      <c r="L97" s="658"/>
    </row>
    <row r="99" spans="1:12" ht="11.25" customHeight="1" x14ac:dyDescent="0.25">
      <c r="A99" s="396" t="s">
        <v>118</v>
      </c>
    </row>
  </sheetData>
  <hyperlinks>
    <hyperlink ref="A99" location="Índice!A1" display="VOLVER AL ÍNDICE"/>
  </hyperlinks>
  <pageMargins left="0.7" right="0.7" top="0.75" bottom="0.75" header="0.3" footer="0.3"/>
  <pageSetup paperSize="190" scale="62"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sqref="A1:XFD1048576"/>
    </sheetView>
  </sheetViews>
  <sheetFormatPr baseColWidth="10" defaultColWidth="11.42578125" defaultRowHeight="10.5" x14ac:dyDescent="0.15"/>
  <cols>
    <col min="1" max="1" width="40.85546875" style="8" customWidth="1"/>
    <col min="2" max="2" width="20.7109375" style="8" customWidth="1"/>
    <col min="3" max="3" width="13.42578125" style="8" customWidth="1"/>
    <col min="4" max="5" width="15" style="8" customWidth="1"/>
    <col min="6" max="6" width="15.85546875" style="8" customWidth="1"/>
    <col min="7" max="7" width="17.140625" style="8" bestFit="1" customWidth="1"/>
    <col min="8" max="8" width="17.140625" style="8" customWidth="1"/>
    <col min="9" max="9" width="13.42578125" style="8" customWidth="1"/>
    <col min="10" max="10" width="17.140625" style="8" customWidth="1"/>
    <col min="11" max="11" width="17.140625" style="8" bestFit="1" customWidth="1"/>
    <col min="12" max="12" width="16" style="8" customWidth="1"/>
    <col min="13" max="13" width="14.7109375" style="8" bestFit="1" customWidth="1"/>
    <col min="14" max="14" width="11.5703125" style="8" customWidth="1"/>
    <col min="15" max="15" width="15.85546875" style="8" bestFit="1" customWidth="1"/>
    <col min="16" max="16384" width="11.42578125" style="8"/>
  </cols>
  <sheetData>
    <row r="1" spans="1:15" ht="15" customHeight="1" x14ac:dyDescent="0.15">
      <c r="A1" s="6" t="s">
        <v>169</v>
      </c>
      <c r="B1" s="6"/>
      <c r="C1" s="6"/>
      <c r="D1" s="6"/>
      <c r="E1" s="6"/>
      <c r="F1" s="6"/>
      <c r="G1" s="6"/>
      <c r="H1" s="6"/>
      <c r="I1" s="6"/>
      <c r="J1" s="6"/>
    </row>
    <row r="2" spans="1:15" x14ac:dyDescent="0.15">
      <c r="A2" s="11"/>
      <c r="B2" s="11"/>
    </row>
    <row r="3" spans="1:15" ht="15" customHeight="1" x14ac:dyDescent="0.15">
      <c r="A3" s="50" t="s">
        <v>47</v>
      </c>
      <c r="B3" s="122" t="s">
        <v>80</v>
      </c>
      <c r="C3" s="123" t="s">
        <v>66</v>
      </c>
      <c r="D3" s="66"/>
      <c r="E3" s="66"/>
      <c r="F3" s="66"/>
      <c r="G3" s="66"/>
      <c r="H3" s="66"/>
      <c r="I3" s="66"/>
      <c r="J3" s="66"/>
      <c r="K3" s="66"/>
      <c r="L3" s="66"/>
      <c r="M3" s="66"/>
      <c r="N3" s="66"/>
      <c r="O3" s="66"/>
    </row>
    <row r="4" spans="1:15" s="124" customFormat="1" ht="15" customHeight="1" x14ac:dyDescent="0.25">
      <c r="A4" s="54"/>
      <c r="B4" s="35"/>
      <c r="C4" s="32" t="s">
        <v>67</v>
      </c>
      <c r="D4" s="10" t="s">
        <v>68</v>
      </c>
      <c r="E4" s="10" t="s">
        <v>69</v>
      </c>
      <c r="F4" s="10" t="s">
        <v>70</v>
      </c>
      <c r="G4" s="10" t="s">
        <v>71</v>
      </c>
      <c r="H4" s="10" t="s">
        <v>72</v>
      </c>
      <c r="I4" s="10" t="s">
        <v>73</v>
      </c>
      <c r="J4" s="10" t="s">
        <v>74</v>
      </c>
      <c r="K4" s="10" t="s">
        <v>75</v>
      </c>
      <c r="L4" s="10" t="s">
        <v>76</v>
      </c>
      <c r="M4" s="10" t="s">
        <v>77</v>
      </c>
      <c r="N4" s="10" t="s">
        <v>78</v>
      </c>
      <c r="O4" s="10" t="s">
        <v>79</v>
      </c>
    </row>
    <row r="5" spans="1:15" x14ac:dyDescent="0.15">
      <c r="A5" s="111" t="s">
        <v>50</v>
      </c>
      <c r="B5" s="125">
        <v>2043929819.4000001</v>
      </c>
      <c r="C5" s="20">
        <v>19135228.189999998</v>
      </c>
      <c r="D5" s="20">
        <v>160906225.47000003</v>
      </c>
      <c r="E5" s="20">
        <v>13858854.799999997</v>
      </c>
      <c r="F5" s="20">
        <v>139003455.88</v>
      </c>
      <c r="G5" s="20">
        <v>147991206.69000003</v>
      </c>
      <c r="H5" s="20">
        <v>40368913.659999996</v>
      </c>
      <c r="I5" s="20">
        <v>54686339.750000007</v>
      </c>
      <c r="J5" s="20">
        <v>175709258.07000002</v>
      </c>
      <c r="K5" s="20">
        <v>931415598.9000001</v>
      </c>
      <c r="L5" s="20">
        <v>312601171.36000007</v>
      </c>
      <c r="M5" s="20">
        <v>2433690.21</v>
      </c>
      <c r="N5" s="20">
        <v>771339.8</v>
      </c>
      <c r="O5" s="20">
        <v>45048536.620000005</v>
      </c>
    </row>
    <row r="6" spans="1:15" s="11" customFormat="1" x14ac:dyDescent="0.15">
      <c r="A6" s="11" t="s">
        <v>30</v>
      </c>
      <c r="B6" s="20">
        <v>24787197.619999997</v>
      </c>
      <c r="C6" s="20">
        <v>1217755.9099999999</v>
      </c>
      <c r="D6" s="20">
        <v>1604578.1700000002</v>
      </c>
      <c r="E6" s="20">
        <v>5686020.9700000007</v>
      </c>
      <c r="F6" s="20">
        <v>846681.23999999987</v>
      </c>
      <c r="G6" s="20">
        <v>4192862.94</v>
      </c>
      <c r="H6" s="20">
        <v>1456531.5900000005</v>
      </c>
      <c r="I6" s="20">
        <v>1045307.1900000002</v>
      </c>
      <c r="J6" s="20">
        <v>3958590.5699999994</v>
      </c>
      <c r="K6" s="20">
        <v>3649882.0600000005</v>
      </c>
      <c r="L6" s="20">
        <v>951218.88999999978</v>
      </c>
      <c r="M6" s="20">
        <v>20768.670000000002</v>
      </c>
      <c r="N6" s="20">
        <v>440.48</v>
      </c>
      <c r="O6" s="20">
        <v>156558.94</v>
      </c>
    </row>
    <row r="7" spans="1:15" x14ac:dyDescent="0.15">
      <c r="A7" s="74" t="s">
        <v>51</v>
      </c>
      <c r="B7" s="20">
        <v>36630.079999999994</v>
      </c>
      <c r="C7" s="16">
        <v>0</v>
      </c>
      <c r="D7" s="16">
        <v>0</v>
      </c>
      <c r="E7" s="16">
        <v>97.85</v>
      </c>
      <c r="F7" s="16">
        <v>0</v>
      </c>
      <c r="G7" s="16">
        <v>7353.48</v>
      </c>
      <c r="H7" s="16">
        <v>0</v>
      </c>
      <c r="I7" s="16">
        <v>143.1</v>
      </c>
      <c r="J7" s="16">
        <v>22381.5</v>
      </c>
      <c r="K7" s="16">
        <v>507.59000000000003</v>
      </c>
      <c r="L7" s="16">
        <v>3091.9</v>
      </c>
      <c r="M7" s="16">
        <v>0</v>
      </c>
      <c r="N7" s="16">
        <v>0</v>
      </c>
      <c r="O7" s="16">
        <v>3054.6599999999994</v>
      </c>
    </row>
    <row r="8" spans="1:15" x14ac:dyDescent="0.15">
      <c r="A8" s="74" t="s">
        <v>52</v>
      </c>
      <c r="B8" s="20">
        <v>3044704.2100000004</v>
      </c>
      <c r="C8" s="16">
        <v>62783.770000000004</v>
      </c>
      <c r="D8" s="16">
        <v>788537.54</v>
      </c>
      <c r="E8" s="16">
        <v>452.83</v>
      </c>
      <c r="F8" s="16">
        <v>3600.5299999999997</v>
      </c>
      <c r="G8" s="16">
        <v>102993.62999999999</v>
      </c>
      <c r="H8" s="16">
        <v>12472.280000000002</v>
      </c>
      <c r="I8" s="16">
        <v>433985.93</v>
      </c>
      <c r="J8" s="16">
        <v>1078277.6499999999</v>
      </c>
      <c r="K8" s="16">
        <v>523015.66000000015</v>
      </c>
      <c r="L8" s="16">
        <v>25094.27</v>
      </c>
      <c r="M8" s="16">
        <v>6388.7500000000009</v>
      </c>
      <c r="N8" s="16">
        <v>0</v>
      </c>
      <c r="O8" s="16">
        <v>7101.37</v>
      </c>
    </row>
    <row r="9" spans="1:15" x14ac:dyDescent="0.15">
      <c r="A9" s="74" t="s">
        <v>53</v>
      </c>
      <c r="B9" s="20">
        <v>21705863.329999998</v>
      </c>
      <c r="C9" s="16">
        <v>1154972.1399999999</v>
      </c>
      <c r="D9" s="16">
        <v>816040.63000000012</v>
      </c>
      <c r="E9" s="16">
        <v>5685470.290000001</v>
      </c>
      <c r="F9" s="16">
        <v>843080.70999999985</v>
      </c>
      <c r="G9" s="16">
        <v>4082515.83</v>
      </c>
      <c r="H9" s="16">
        <v>1444059.3100000005</v>
      </c>
      <c r="I9" s="16">
        <v>611178.16000000015</v>
      </c>
      <c r="J9" s="16">
        <v>2857931.4199999995</v>
      </c>
      <c r="K9" s="16">
        <v>3126358.8100000005</v>
      </c>
      <c r="L9" s="16">
        <v>923032.71999999974</v>
      </c>
      <c r="M9" s="16">
        <v>14379.92</v>
      </c>
      <c r="N9" s="16">
        <v>440.48</v>
      </c>
      <c r="O9" s="16">
        <v>146402.91</v>
      </c>
    </row>
    <row r="10" spans="1:15" s="11" customFormat="1" x14ac:dyDescent="0.15">
      <c r="A10" s="11" t="s">
        <v>31</v>
      </c>
      <c r="B10" s="20">
        <v>95162.55</v>
      </c>
      <c r="C10" s="16">
        <v>0</v>
      </c>
      <c r="D10" s="16">
        <v>0</v>
      </c>
      <c r="E10" s="16">
        <v>0</v>
      </c>
      <c r="F10" s="20">
        <v>84269.46</v>
      </c>
      <c r="G10" s="16">
        <v>0</v>
      </c>
      <c r="H10" s="16">
        <v>10170.32</v>
      </c>
      <c r="I10" s="16">
        <v>0</v>
      </c>
      <c r="J10" s="16">
        <v>722.77</v>
      </c>
      <c r="K10" s="16">
        <v>0</v>
      </c>
      <c r="L10" s="16">
        <v>0</v>
      </c>
      <c r="M10" s="20">
        <v>0</v>
      </c>
      <c r="N10" s="20">
        <v>0</v>
      </c>
      <c r="O10" s="20">
        <v>0</v>
      </c>
    </row>
    <row r="11" spans="1:15" x14ac:dyDescent="0.15">
      <c r="A11" s="74" t="s">
        <v>54</v>
      </c>
      <c r="B11" s="20">
        <v>95162.55</v>
      </c>
      <c r="C11" s="16">
        <v>0</v>
      </c>
      <c r="D11" s="16">
        <v>0</v>
      </c>
      <c r="E11" s="16">
        <v>0</v>
      </c>
      <c r="F11" s="16">
        <v>84269.46</v>
      </c>
      <c r="G11" s="16">
        <v>0</v>
      </c>
      <c r="H11" s="16">
        <v>10170.32</v>
      </c>
      <c r="I11" s="16">
        <v>0</v>
      </c>
      <c r="J11" s="16">
        <v>722.77</v>
      </c>
      <c r="K11" s="16">
        <v>0</v>
      </c>
      <c r="L11" s="16">
        <v>0</v>
      </c>
      <c r="M11" s="16">
        <v>0</v>
      </c>
      <c r="N11" s="16">
        <v>0</v>
      </c>
      <c r="O11" s="16">
        <v>0</v>
      </c>
    </row>
    <row r="12" spans="1:15" s="11" customFormat="1" x14ac:dyDescent="0.15">
      <c r="A12" s="11" t="s">
        <v>32</v>
      </c>
      <c r="B12" s="20">
        <v>377432892.50000012</v>
      </c>
      <c r="C12" s="20">
        <v>12188220.76</v>
      </c>
      <c r="D12" s="20">
        <v>139302128.73999998</v>
      </c>
      <c r="E12" s="20">
        <v>1895348.8299999998</v>
      </c>
      <c r="F12" s="20">
        <v>5126255.3199999994</v>
      </c>
      <c r="G12" s="20">
        <v>18722297.940000001</v>
      </c>
      <c r="H12" s="20">
        <v>12094308.079999998</v>
      </c>
      <c r="I12" s="20">
        <v>39007233.310000002</v>
      </c>
      <c r="J12" s="20">
        <v>83593281.24000001</v>
      </c>
      <c r="K12" s="20">
        <v>32446241.210000001</v>
      </c>
      <c r="L12" s="20">
        <v>24980012.269999996</v>
      </c>
      <c r="M12" s="20">
        <v>72917</v>
      </c>
      <c r="N12" s="20">
        <v>272717.22000000003</v>
      </c>
      <c r="O12" s="20">
        <v>7731930.5799999991</v>
      </c>
    </row>
    <row r="13" spans="1:15" x14ac:dyDescent="0.15">
      <c r="A13" s="74" t="s">
        <v>55</v>
      </c>
      <c r="B13" s="20">
        <v>16935549.48</v>
      </c>
      <c r="C13" s="16">
        <v>744448.86</v>
      </c>
      <c r="D13" s="16">
        <v>6490994.370000001</v>
      </c>
      <c r="E13" s="16">
        <v>18159.7</v>
      </c>
      <c r="F13" s="16">
        <v>462551.51</v>
      </c>
      <c r="G13" s="16">
        <v>474470.6</v>
      </c>
      <c r="H13" s="16">
        <v>5286558.4999999991</v>
      </c>
      <c r="I13" s="16">
        <v>2754485.79</v>
      </c>
      <c r="J13" s="16">
        <v>118923.71</v>
      </c>
      <c r="K13" s="16">
        <v>369227.29000000004</v>
      </c>
      <c r="L13" s="16">
        <v>194344.97999999998</v>
      </c>
      <c r="M13" s="16">
        <v>0</v>
      </c>
      <c r="N13" s="16">
        <v>0</v>
      </c>
      <c r="O13" s="16">
        <v>21384.17</v>
      </c>
    </row>
    <row r="14" spans="1:15" x14ac:dyDescent="0.15">
      <c r="A14" s="74" t="s">
        <v>56</v>
      </c>
      <c r="B14" s="20">
        <v>360497343.0200001</v>
      </c>
      <c r="C14" s="16">
        <v>11443771.9</v>
      </c>
      <c r="D14" s="16">
        <v>132811134.36999999</v>
      </c>
      <c r="E14" s="16">
        <v>1877189.13</v>
      </c>
      <c r="F14" s="16">
        <v>4663703.8099999996</v>
      </c>
      <c r="G14" s="16">
        <v>18247827.34</v>
      </c>
      <c r="H14" s="16">
        <v>6807749.5799999991</v>
      </c>
      <c r="I14" s="16">
        <v>36252747.520000003</v>
      </c>
      <c r="J14" s="16">
        <v>83474357.530000016</v>
      </c>
      <c r="K14" s="16">
        <v>32077013.920000002</v>
      </c>
      <c r="L14" s="16">
        <v>24785667.289999995</v>
      </c>
      <c r="M14" s="16">
        <v>72917</v>
      </c>
      <c r="N14" s="16">
        <v>272717.22000000003</v>
      </c>
      <c r="O14" s="16">
        <v>7710546.4099999992</v>
      </c>
    </row>
    <row r="15" spans="1:15" s="11" customFormat="1" x14ac:dyDescent="0.15">
      <c r="A15" s="11" t="s">
        <v>33</v>
      </c>
      <c r="B15" s="20">
        <v>213285077.87</v>
      </c>
      <c r="C15" s="20">
        <v>239558.52000000002</v>
      </c>
      <c r="D15" s="20">
        <v>445353.83999999997</v>
      </c>
      <c r="E15" s="20">
        <v>154234.62000000002</v>
      </c>
      <c r="F15" s="20">
        <v>1987290.22</v>
      </c>
      <c r="G15" s="20">
        <v>20404538.959999997</v>
      </c>
      <c r="H15" s="20">
        <v>2949091.7599999979</v>
      </c>
      <c r="I15" s="20">
        <v>1094710.5899999999</v>
      </c>
      <c r="J15" s="20">
        <v>6826653.1300000008</v>
      </c>
      <c r="K15" s="20">
        <v>130422609.47</v>
      </c>
      <c r="L15" s="20">
        <v>40878193.150000021</v>
      </c>
      <c r="M15" s="20">
        <v>350851.99</v>
      </c>
      <c r="N15" s="20">
        <v>5955.82</v>
      </c>
      <c r="O15" s="20">
        <v>7526035.7999999998</v>
      </c>
    </row>
    <row r="16" spans="1:15" x14ac:dyDescent="0.15">
      <c r="A16" s="74" t="s">
        <v>57</v>
      </c>
      <c r="B16" s="20">
        <v>213285077.87</v>
      </c>
      <c r="C16" s="16">
        <v>239558.52000000002</v>
      </c>
      <c r="D16" s="16">
        <v>445353.83999999997</v>
      </c>
      <c r="E16" s="16">
        <v>154234.62000000002</v>
      </c>
      <c r="F16" s="16">
        <v>1987290.22</v>
      </c>
      <c r="G16" s="16">
        <v>20404538.959999997</v>
      </c>
      <c r="H16" s="16">
        <v>2949091.7599999979</v>
      </c>
      <c r="I16" s="16">
        <v>1094710.5899999999</v>
      </c>
      <c r="J16" s="16">
        <v>6826653.1300000008</v>
      </c>
      <c r="K16" s="16">
        <v>130422609.47</v>
      </c>
      <c r="L16" s="16">
        <v>40878193.150000021</v>
      </c>
      <c r="M16" s="16">
        <v>350851.99</v>
      </c>
      <c r="N16" s="16">
        <v>5955.82</v>
      </c>
      <c r="O16" s="16">
        <v>7526035.7999999998</v>
      </c>
    </row>
    <row r="17" spans="1:15" s="11" customFormat="1" x14ac:dyDescent="0.15">
      <c r="A17" s="11" t="s">
        <v>34</v>
      </c>
      <c r="B17" s="20">
        <v>69247913.50999999</v>
      </c>
      <c r="C17" s="20">
        <v>433370.17</v>
      </c>
      <c r="D17" s="20">
        <v>5102026.54</v>
      </c>
      <c r="E17" s="20">
        <v>291667.06</v>
      </c>
      <c r="F17" s="20">
        <v>517552.95999999996</v>
      </c>
      <c r="G17" s="20">
        <v>10555950.409999998</v>
      </c>
      <c r="H17" s="20">
        <v>2209520.8200000003</v>
      </c>
      <c r="I17" s="20">
        <v>930696.24999999988</v>
      </c>
      <c r="J17" s="20">
        <v>7852692.8399999999</v>
      </c>
      <c r="K17" s="20">
        <v>28665121.350000001</v>
      </c>
      <c r="L17" s="20">
        <v>9780851.5700000003</v>
      </c>
      <c r="M17" s="20">
        <v>88127.220000000016</v>
      </c>
      <c r="N17" s="20">
        <v>31112.609999999993</v>
      </c>
      <c r="O17" s="20">
        <v>2789223.7100000004</v>
      </c>
    </row>
    <row r="18" spans="1:15" x14ac:dyDescent="0.15">
      <c r="A18" s="74" t="s">
        <v>34</v>
      </c>
      <c r="B18" s="20">
        <v>32654447.589999996</v>
      </c>
      <c r="C18" s="16">
        <v>351107.74</v>
      </c>
      <c r="D18" s="16">
        <v>2183963.5499999998</v>
      </c>
      <c r="E18" s="16">
        <v>185141.16999999998</v>
      </c>
      <c r="F18" s="16">
        <v>484109.33999999997</v>
      </c>
      <c r="G18" s="16">
        <v>1785778.28</v>
      </c>
      <c r="H18" s="16">
        <v>1838775.4600000002</v>
      </c>
      <c r="I18" s="16">
        <v>767486.49999999988</v>
      </c>
      <c r="J18" s="16">
        <v>3798914.4299999997</v>
      </c>
      <c r="K18" s="16">
        <v>19407161.710000001</v>
      </c>
      <c r="L18" s="16">
        <v>1468007.38</v>
      </c>
      <c r="M18" s="16">
        <v>6243.99</v>
      </c>
      <c r="N18" s="16">
        <v>25992.639999999996</v>
      </c>
      <c r="O18" s="16">
        <v>351765.40000000008</v>
      </c>
    </row>
    <row r="19" spans="1:15" x14ac:dyDescent="0.15">
      <c r="A19" s="74" t="s">
        <v>58</v>
      </c>
      <c r="B19" s="20">
        <v>36593465.919999994</v>
      </c>
      <c r="C19" s="16">
        <v>82262.429999999993</v>
      </c>
      <c r="D19" s="16">
        <v>2918062.99</v>
      </c>
      <c r="E19" s="16">
        <v>106525.89000000001</v>
      </c>
      <c r="F19" s="16">
        <v>33443.620000000003</v>
      </c>
      <c r="G19" s="16">
        <v>8770172.129999999</v>
      </c>
      <c r="H19" s="16">
        <v>370745.3600000001</v>
      </c>
      <c r="I19" s="16">
        <v>163209.75</v>
      </c>
      <c r="J19" s="16">
        <v>4053778.4100000006</v>
      </c>
      <c r="K19" s="16">
        <v>9257959.6400000006</v>
      </c>
      <c r="L19" s="16">
        <v>8312844.1900000013</v>
      </c>
      <c r="M19" s="16">
        <v>81883.23000000001</v>
      </c>
      <c r="N19" s="16">
        <v>5119.9699999999993</v>
      </c>
      <c r="O19" s="16">
        <v>2437458.3100000005</v>
      </c>
    </row>
    <row r="20" spans="1:15" s="11" customFormat="1" x14ac:dyDescent="0.15">
      <c r="A20" s="11" t="s">
        <v>35</v>
      </c>
      <c r="B20" s="20">
        <v>234111871.60000002</v>
      </c>
      <c r="C20" s="20">
        <v>4247733.1899999995</v>
      </c>
      <c r="D20" s="20">
        <v>3141455.5700000008</v>
      </c>
      <c r="E20" s="20">
        <v>5449271.4399999976</v>
      </c>
      <c r="F20" s="20">
        <v>1879075.2099999993</v>
      </c>
      <c r="G20" s="20">
        <v>9666994.2800000012</v>
      </c>
      <c r="H20" s="20">
        <v>11336106.869999999</v>
      </c>
      <c r="I20" s="20">
        <v>7454797.0100000026</v>
      </c>
      <c r="J20" s="20">
        <v>35341133.68000003</v>
      </c>
      <c r="K20" s="20">
        <v>88281948.129999965</v>
      </c>
      <c r="L20" s="20">
        <v>63797701.39000006</v>
      </c>
      <c r="M20" s="20">
        <v>320824.78999999998</v>
      </c>
      <c r="N20" s="20">
        <v>295262.46999999997</v>
      </c>
      <c r="O20" s="20">
        <v>2899567.57</v>
      </c>
    </row>
    <row r="21" spans="1:15" x14ac:dyDescent="0.15">
      <c r="A21" s="74" t="s">
        <v>35</v>
      </c>
      <c r="B21" s="20">
        <v>234111871.60000002</v>
      </c>
      <c r="C21" s="16">
        <v>4247733.1899999995</v>
      </c>
      <c r="D21" s="16">
        <v>3141455.5700000008</v>
      </c>
      <c r="E21" s="16">
        <v>5449271.4399999976</v>
      </c>
      <c r="F21" s="16">
        <v>1879075.2099999993</v>
      </c>
      <c r="G21" s="16">
        <v>9666994.2800000012</v>
      </c>
      <c r="H21" s="16">
        <v>11336106.869999999</v>
      </c>
      <c r="I21" s="16">
        <v>7454797.0100000026</v>
      </c>
      <c r="J21" s="16">
        <v>35341133.68000003</v>
      </c>
      <c r="K21" s="16">
        <v>88281948.129999965</v>
      </c>
      <c r="L21" s="16">
        <v>63797701.39000006</v>
      </c>
      <c r="M21" s="16">
        <v>320824.78999999998</v>
      </c>
      <c r="N21" s="16">
        <v>295262.46999999997</v>
      </c>
      <c r="O21" s="16">
        <v>2899567.57</v>
      </c>
    </row>
    <row r="22" spans="1:15" s="11" customFormat="1" x14ac:dyDescent="0.15">
      <c r="A22" s="11" t="s">
        <v>36</v>
      </c>
      <c r="B22" s="20">
        <v>352270623.9000001</v>
      </c>
      <c r="C22" s="20">
        <v>664708.29999999993</v>
      </c>
      <c r="D22" s="20">
        <v>6864132.8700000001</v>
      </c>
      <c r="E22" s="20">
        <v>124796.78</v>
      </c>
      <c r="F22" s="20">
        <v>3692545.5899999994</v>
      </c>
      <c r="G22" s="20">
        <v>49498769.940000013</v>
      </c>
      <c r="H22" s="20">
        <v>5027515.8600000003</v>
      </c>
      <c r="I22" s="20">
        <v>3118005.86</v>
      </c>
      <c r="J22" s="20">
        <v>23203206.410000004</v>
      </c>
      <c r="K22" s="20">
        <v>125806075.42</v>
      </c>
      <c r="L22" s="20">
        <v>117114578.62000006</v>
      </c>
      <c r="M22" s="20">
        <v>363028.24</v>
      </c>
      <c r="N22" s="20">
        <v>54702.030000000006</v>
      </c>
      <c r="O22" s="20">
        <v>16738557.980000002</v>
      </c>
    </row>
    <row r="23" spans="1:15" x14ac:dyDescent="0.15">
      <c r="A23" s="74" t="s">
        <v>59</v>
      </c>
      <c r="B23" s="20">
        <v>352270623.9000001</v>
      </c>
      <c r="C23" s="16">
        <v>664708.29999999993</v>
      </c>
      <c r="D23" s="16">
        <v>6864132.8700000001</v>
      </c>
      <c r="E23" s="16">
        <v>124796.78</v>
      </c>
      <c r="F23" s="16">
        <v>3692545.5899999994</v>
      </c>
      <c r="G23" s="16">
        <v>49498769.940000013</v>
      </c>
      <c r="H23" s="16">
        <v>5027515.8600000003</v>
      </c>
      <c r="I23" s="16">
        <v>3118005.86</v>
      </c>
      <c r="J23" s="16">
        <v>23203206.410000004</v>
      </c>
      <c r="K23" s="16">
        <v>125806075.42</v>
      </c>
      <c r="L23" s="16">
        <v>117114578.62000006</v>
      </c>
      <c r="M23" s="16">
        <v>363028.24</v>
      </c>
      <c r="N23" s="16">
        <v>54702.030000000006</v>
      </c>
      <c r="O23" s="16">
        <v>16738557.980000002</v>
      </c>
    </row>
    <row r="24" spans="1:15" s="11" customFormat="1" x14ac:dyDescent="0.15">
      <c r="A24" s="11" t="s">
        <v>37</v>
      </c>
      <c r="B24" s="20">
        <v>745408167.06000006</v>
      </c>
      <c r="C24" s="20">
        <v>139723.01</v>
      </c>
      <c r="D24" s="20">
        <v>4444631.5200000014</v>
      </c>
      <c r="E24" s="20">
        <v>207068.62</v>
      </c>
      <c r="F24" s="20">
        <v>124834054.10999998</v>
      </c>
      <c r="G24" s="20">
        <v>34114092.82</v>
      </c>
      <c r="H24" s="20">
        <v>5265604.57</v>
      </c>
      <c r="I24" s="20">
        <v>1934661.29</v>
      </c>
      <c r="J24" s="20">
        <v>14602754.289999995</v>
      </c>
      <c r="K24" s="20">
        <v>496650693.27000004</v>
      </c>
      <c r="L24" s="20">
        <v>54818470.709999979</v>
      </c>
      <c r="M24" s="20">
        <v>1217172.3</v>
      </c>
      <c r="N24" s="20">
        <v>48757.909999999996</v>
      </c>
      <c r="O24" s="20">
        <v>7130482.6399999997</v>
      </c>
    </row>
    <row r="25" spans="1:15" x14ac:dyDescent="0.15">
      <c r="A25" s="74" t="s">
        <v>60</v>
      </c>
      <c r="B25" s="20">
        <v>113258593.49999999</v>
      </c>
      <c r="C25" s="16">
        <v>63945.310000000005</v>
      </c>
      <c r="D25" s="16">
        <v>235932.72999999998</v>
      </c>
      <c r="E25" s="16">
        <v>70160.52</v>
      </c>
      <c r="F25" s="16">
        <v>305974.88</v>
      </c>
      <c r="G25" s="16">
        <v>8819698.9400000013</v>
      </c>
      <c r="H25" s="16">
        <v>3485586.8800000008</v>
      </c>
      <c r="I25" s="16">
        <v>1379961.25</v>
      </c>
      <c r="J25" s="16">
        <v>9692402.5599999968</v>
      </c>
      <c r="K25" s="16">
        <v>66849659.139999993</v>
      </c>
      <c r="L25" s="16">
        <v>17796053.18</v>
      </c>
      <c r="M25" s="16">
        <v>805244.21</v>
      </c>
      <c r="N25" s="16">
        <v>29209.399999999998</v>
      </c>
      <c r="O25" s="16">
        <v>3724764.5</v>
      </c>
    </row>
    <row r="26" spans="1:15" x14ac:dyDescent="0.15">
      <c r="A26" s="74" t="s">
        <v>61</v>
      </c>
      <c r="B26" s="20">
        <v>531301488.21000004</v>
      </c>
      <c r="C26" s="16">
        <v>69582.689999999988</v>
      </c>
      <c r="D26" s="16">
        <v>4205848.3900000006</v>
      </c>
      <c r="E26" s="16">
        <v>131877.03</v>
      </c>
      <c r="F26" s="16">
        <v>124510503.75999999</v>
      </c>
      <c r="G26" s="16">
        <v>13615900.640000001</v>
      </c>
      <c r="H26" s="16">
        <v>1767963.1800000002</v>
      </c>
      <c r="I26" s="16">
        <v>517724.98000000004</v>
      </c>
      <c r="J26" s="16">
        <v>4778785.0299999993</v>
      </c>
      <c r="K26" s="16">
        <v>344653801.81000006</v>
      </c>
      <c r="L26" s="16">
        <v>33959201.579999976</v>
      </c>
      <c r="M26" s="16">
        <v>410347.74</v>
      </c>
      <c r="N26" s="16">
        <v>17468.75</v>
      </c>
      <c r="O26" s="16">
        <v>2662482.63</v>
      </c>
    </row>
    <row r="27" spans="1:15" x14ac:dyDescent="0.15">
      <c r="A27" s="74" t="s">
        <v>62</v>
      </c>
      <c r="B27" s="20">
        <v>100848085.34999998</v>
      </c>
      <c r="C27" s="16">
        <v>6195.01</v>
      </c>
      <c r="D27" s="16">
        <v>2850.4</v>
      </c>
      <c r="E27" s="16">
        <v>5031.07</v>
      </c>
      <c r="F27" s="16">
        <v>17575.47</v>
      </c>
      <c r="G27" s="16">
        <v>11678493.239999998</v>
      </c>
      <c r="H27" s="16">
        <v>12054.509999999998</v>
      </c>
      <c r="I27" s="16">
        <v>36975.06</v>
      </c>
      <c r="J27" s="16">
        <v>131566.69999999998</v>
      </c>
      <c r="K27" s="16">
        <v>85147232.319999978</v>
      </c>
      <c r="L27" s="16">
        <v>3063215.9500000007</v>
      </c>
      <c r="M27" s="16">
        <v>1580.35</v>
      </c>
      <c r="N27" s="16">
        <v>2079.7600000000002</v>
      </c>
      <c r="O27" s="16">
        <v>743235.51</v>
      </c>
    </row>
    <row r="28" spans="1:15" s="11" customFormat="1" x14ac:dyDescent="0.15">
      <c r="A28" s="11" t="s">
        <v>38</v>
      </c>
      <c r="B28" s="20">
        <v>27290912.789999999</v>
      </c>
      <c r="C28" s="20">
        <v>4158.33</v>
      </c>
      <c r="D28" s="20">
        <v>1918.22</v>
      </c>
      <c r="E28" s="20">
        <v>50446.48</v>
      </c>
      <c r="F28" s="20">
        <v>35731.769999999997</v>
      </c>
      <c r="G28" s="20">
        <v>835699.39999999991</v>
      </c>
      <c r="H28" s="20">
        <v>20063.79</v>
      </c>
      <c r="I28" s="20">
        <v>100928.25</v>
      </c>
      <c r="J28" s="20">
        <v>330223.13999999996</v>
      </c>
      <c r="K28" s="20">
        <v>25493027.989999998</v>
      </c>
      <c r="L28" s="20">
        <v>280144.76</v>
      </c>
      <c r="M28" s="20">
        <v>0</v>
      </c>
      <c r="N28" s="20">
        <v>62391.26</v>
      </c>
      <c r="O28" s="20">
        <v>76179.399999999994</v>
      </c>
    </row>
    <row r="29" spans="1:15" x14ac:dyDescent="0.15">
      <c r="A29" s="74" t="s">
        <v>38</v>
      </c>
      <c r="B29" s="20">
        <v>27290912.789999999</v>
      </c>
      <c r="C29" s="16">
        <v>4158.33</v>
      </c>
      <c r="D29" s="16">
        <v>1918.22</v>
      </c>
      <c r="E29" s="16">
        <v>50446.48</v>
      </c>
      <c r="F29" s="16">
        <v>35731.769999999997</v>
      </c>
      <c r="G29" s="16">
        <v>835699.39999999991</v>
      </c>
      <c r="H29" s="16">
        <v>20063.79</v>
      </c>
      <c r="I29" s="16">
        <v>100928.25</v>
      </c>
      <c r="J29" s="16">
        <v>330223.13999999996</v>
      </c>
      <c r="K29" s="16">
        <v>25493027.989999998</v>
      </c>
      <c r="L29" s="16">
        <v>280144.76</v>
      </c>
      <c r="M29" s="16">
        <v>0</v>
      </c>
      <c r="N29" s="16">
        <v>62391.26</v>
      </c>
      <c r="O29" s="16">
        <v>76179.399999999994</v>
      </c>
    </row>
    <row r="30" spans="1:15" x14ac:dyDescent="0.15">
      <c r="A30" s="74"/>
      <c r="B30" s="20"/>
      <c r="C30" s="16"/>
      <c r="D30" s="16"/>
      <c r="E30" s="16"/>
      <c r="F30" s="16"/>
      <c r="G30" s="16"/>
      <c r="H30" s="16"/>
      <c r="I30" s="16"/>
      <c r="J30" s="16"/>
      <c r="K30" s="16"/>
      <c r="L30" s="16"/>
      <c r="M30" s="16"/>
      <c r="N30" s="16"/>
      <c r="O30" s="16"/>
    </row>
    <row r="31" spans="1:15" x14ac:dyDescent="0.15">
      <c r="A31" s="11" t="s">
        <v>119</v>
      </c>
    </row>
    <row r="32" spans="1:15" ht="11.25" customHeight="1" x14ac:dyDescent="0.15">
      <c r="A32" s="126" t="s">
        <v>168</v>
      </c>
    </row>
    <row r="33" spans="1:1" ht="11.25" customHeight="1" x14ac:dyDescent="0.15">
      <c r="A33" s="78" t="s">
        <v>43</v>
      </c>
    </row>
    <row r="34" spans="1:1" ht="11.25" customHeight="1" x14ac:dyDescent="0.15">
      <c r="A34" s="8" t="s">
        <v>45</v>
      </c>
    </row>
    <row r="36" spans="1:1" x14ac:dyDescent="0.15">
      <c r="A36" s="23" t="s">
        <v>118</v>
      </c>
    </row>
  </sheetData>
  <hyperlinks>
    <hyperlink ref="A36" location="Índice!A1" display="VOLVER AL ÍNDICE"/>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zoomScaleNormal="100" workbookViewId="0">
      <selection activeCell="A36" sqref="A36"/>
    </sheetView>
  </sheetViews>
  <sheetFormatPr baseColWidth="10" defaultColWidth="9.140625" defaultRowHeight="11.25" customHeight="1" x14ac:dyDescent="0.25"/>
  <cols>
    <col min="1" max="1" width="41.28515625" style="646" customWidth="1"/>
    <col min="2" max="2" width="10.28515625" style="646" bestFit="1" customWidth="1"/>
    <col min="3" max="3" width="19.85546875" style="646" bestFit="1" customWidth="1"/>
    <col min="4" max="4" width="10.28515625" style="646" bestFit="1" customWidth="1"/>
    <col min="5" max="5" width="21" style="646" bestFit="1" customWidth="1"/>
    <col min="6" max="6" width="10.28515625" style="646" bestFit="1" customWidth="1"/>
    <col min="7" max="7" width="19.85546875" style="646" bestFit="1" customWidth="1"/>
    <col min="8" max="8" width="10.28515625" style="646" bestFit="1" customWidth="1"/>
    <col min="9" max="9" width="21" style="646" bestFit="1" customWidth="1"/>
    <col min="10" max="10" width="10.28515625" style="646" bestFit="1" customWidth="1"/>
    <col min="11" max="11" width="19.85546875" style="646" bestFit="1" customWidth="1"/>
    <col min="12" max="12" width="10.28515625" style="646" bestFit="1" customWidth="1"/>
    <col min="13" max="13" width="21" style="646" bestFit="1" customWidth="1"/>
    <col min="14" max="14" width="6.140625" style="646" customWidth="1"/>
    <col min="15" max="16384" width="9.140625" style="646"/>
  </cols>
  <sheetData>
    <row r="1" spans="1:13" ht="10.5" x14ac:dyDescent="0.25">
      <c r="A1" s="644" t="s">
        <v>1152</v>
      </c>
    </row>
    <row r="2" spans="1:13" ht="11.25" customHeight="1" x14ac:dyDescent="0.25">
      <c r="A2" s="692"/>
      <c r="B2" s="692"/>
      <c r="C2" s="692"/>
      <c r="D2" s="692"/>
      <c r="E2" s="692"/>
      <c r="F2" s="692"/>
      <c r="G2" s="692"/>
      <c r="H2" s="692"/>
      <c r="I2" s="692"/>
      <c r="J2" s="692"/>
      <c r="K2" s="692"/>
      <c r="L2" s="692"/>
      <c r="M2" s="692"/>
    </row>
    <row r="3" spans="1:13" ht="11.25" customHeight="1" x14ac:dyDescent="0.25">
      <c r="A3" s="693"/>
      <c r="B3" s="649" t="s">
        <v>574</v>
      </c>
      <c r="C3" s="663"/>
      <c r="D3" s="663"/>
      <c r="E3" s="650"/>
      <c r="F3" s="649" t="s">
        <v>1153</v>
      </c>
      <c r="G3" s="663"/>
      <c r="H3" s="663"/>
      <c r="I3" s="650"/>
      <c r="J3" s="649" t="s">
        <v>1154</v>
      </c>
      <c r="K3" s="663"/>
      <c r="L3" s="663"/>
      <c r="M3" s="650"/>
    </row>
    <row r="4" spans="1:13" ht="11.25" customHeight="1" x14ac:dyDescent="0.25">
      <c r="A4" s="665" t="s">
        <v>1155</v>
      </c>
      <c r="B4" s="652" t="s">
        <v>1105</v>
      </c>
      <c r="C4" s="694"/>
      <c r="D4" s="652" t="s">
        <v>1107</v>
      </c>
      <c r="E4" s="694"/>
      <c r="F4" s="652" t="s">
        <v>1105</v>
      </c>
      <c r="G4" s="694"/>
      <c r="H4" s="652" t="s">
        <v>1107</v>
      </c>
      <c r="I4" s="694"/>
      <c r="J4" s="652" t="s">
        <v>1105</v>
      </c>
      <c r="K4" s="694"/>
      <c r="L4" s="649" t="s">
        <v>1107</v>
      </c>
      <c r="M4" s="650"/>
    </row>
    <row r="5" spans="1:13" s="695" customFormat="1" ht="11.25" customHeight="1" x14ac:dyDescent="0.25">
      <c r="A5" s="670"/>
      <c r="B5" s="671" t="s">
        <v>1130</v>
      </c>
      <c r="C5" s="671" t="s">
        <v>1131</v>
      </c>
      <c r="D5" s="671" t="s">
        <v>1130</v>
      </c>
      <c r="E5" s="671" t="s">
        <v>1132</v>
      </c>
      <c r="F5" s="671" t="s">
        <v>1130</v>
      </c>
      <c r="G5" s="671" t="s">
        <v>1131</v>
      </c>
      <c r="H5" s="671" t="s">
        <v>1130</v>
      </c>
      <c r="I5" s="671" t="s">
        <v>1132</v>
      </c>
      <c r="J5" s="671" t="s">
        <v>1130</v>
      </c>
      <c r="K5" s="671" t="s">
        <v>1131</v>
      </c>
      <c r="L5" s="671" t="s">
        <v>1130</v>
      </c>
      <c r="M5" s="671" t="s">
        <v>1132</v>
      </c>
    </row>
    <row r="6" spans="1:13" ht="11.25" customHeight="1" x14ac:dyDescent="0.25">
      <c r="A6" s="696" t="s">
        <v>50</v>
      </c>
      <c r="B6" s="672">
        <v>66817</v>
      </c>
      <c r="C6" s="672">
        <v>484999788738.5</v>
      </c>
      <c r="D6" s="672">
        <v>13194</v>
      </c>
      <c r="E6" s="672">
        <v>95625925533.169983</v>
      </c>
      <c r="F6" s="672">
        <v>29027</v>
      </c>
      <c r="G6" s="672">
        <v>223738882572.5</v>
      </c>
      <c r="H6" s="672">
        <v>6201</v>
      </c>
      <c r="I6" s="672">
        <v>46970947504.460007</v>
      </c>
      <c r="J6" s="672">
        <v>37790</v>
      </c>
      <c r="K6" s="672">
        <v>261260906166</v>
      </c>
      <c r="L6" s="672">
        <v>6993</v>
      </c>
      <c r="M6" s="672">
        <v>48654978029.780006</v>
      </c>
    </row>
    <row r="7" spans="1:13" ht="11.25" customHeight="1" x14ac:dyDescent="0.25">
      <c r="A7" s="697">
        <v>2018</v>
      </c>
      <c r="B7" s="672">
        <v>12385</v>
      </c>
      <c r="C7" s="672">
        <v>94232252957</v>
      </c>
      <c r="D7" s="672">
        <v>2146</v>
      </c>
      <c r="E7" s="672">
        <v>16413733996.360001</v>
      </c>
      <c r="F7" s="672">
        <v>5216</v>
      </c>
      <c r="G7" s="672">
        <v>42267649800</v>
      </c>
      <c r="H7" s="672">
        <v>964</v>
      </c>
      <c r="I7" s="672">
        <v>7639300540.2800016</v>
      </c>
      <c r="J7" s="672">
        <v>7169</v>
      </c>
      <c r="K7" s="672">
        <v>51964603157</v>
      </c>
      <c r="L7" s="672">
        <v>1182</v>
      </c>
      <c r="M7" s="672">
        <v>8774433456.0799999</v>
      </c>
    </row>
    <row r="8" spans="1:13" ht="11.25" customHeight="1" x14ac:dyDescent="0.25">
      <c r="A8" s="697">
        <v>2019</v>
      </c>
      <c r="B8" s="672">
        <v>14600</v>
      </c>
      <c r="C8" s="672">
        <v>110177930636</v>
      </c>
      <c r="D8" s="672">
        <v>2436</v>
      </c>
      <c r="E8" s="672">
        <v>17663358628.149998</v>
      </c>
      <c r="F8" s="672">
        <v>6524</v>
      </c>
      <c r="G8" s="672">
        <v>50926651362</v>
      </c>
      <c r="H8" s="672">
        <v>1121</v>
      </c>
      <c r="I8" s="672">
        <v>8187634641.0499992</v>
      </c>
      <c r="J8" s="672">
        <v>8076</v>
      </c>
      <c r="K8" s="672">
        <v>59251279274</v>
      </c>
      <c r="L8" s="672">
        <v>1315</v>
      </c>
      <c r="M8" s="672">
        <v>9475723987.1000004</v>
      </c>
    </row>
    <row r="9" spans="1:13" ht="11.25" customHeight="1" x14ac:dyDescent="0.25">
      <c r="A9" s="697">
        <v>2020</v>
      </c>
      <c r="B9" s="672">
        <v>14815</v>
      </c>
      <c r="C9" s="672">
        <v>106275609750.5</v>
      </c>
      <c r="D9" s="672">
        <v>3246</v>
      </c>
      <c r="E9" s="672">
        <v>19848095598.139999</v>
      </c>
      <c r="F9" s="672">
        <v>6335</v>
      </c>
      <c r="G9" s="672">
        <v>49291946761.5</v>
      </c>
      <c r="H9" s="672">
        <v>1377</v>
      </c>
      <c r="I9" s="672">
        <v>9327135830.8300018</v>
      </c>
      <c r="J9" s="672">
        <v>8480</v>
      </c>
      <c r="K9" s="672">
        <v>56983662989</v>
      </c>
      <c r="L9" s="672">
        <v>1869</v>
      </c>
      <c r="M9" s="672">
        <v>10520959767.310001</v>
      </c>
    </row>
    <row r="10" spans="1:13" ht="11.25" customHeight="1" x14ac:dyDescent="0.25">
      <c r="A10" s="697">
        <v>2021</v>
      </c>
      <c r="B10" s="672">
        <v>13804</v>
      </c>
      <c r="C10" s="672">
        <v>97805678008</v>
      </c>
      <c r="D10" s="672">
        <v>2782</v>
      </c>
      <c r="E10" s="672">
        <v>22309073076.93</v>
      </c>
      <c r="F10" s="672">
        <v>5971</v>
      </c>
      <c r="G10" s="672">
        <v>44790203006</v>
      </c>
      <c r="H10" s="672">
        <v>1395</v>
      </c>
      <c r="I10" s="672">
        <v>11278806435</v>
      </c>
      <c r="J10" s="672">
        <v>7833</v>
      </c>
      <c r="K10" s="672">
        <v>53015475002</v>
      </c>
      <c r="L10" s="672">
        <v>1387</v>
      </c>
      <c r="M10" s="672">
        <v>11030266643</v>
      </c>
    </row>
    <row r="11" spans="1:13" ht="11.25" customHeight="1" x14ac:dyDescent="0.25">
      <c r="A11" s="697">
        <v>2022</v>
      </c>
      <c r="B11" s="672">
        <v>11213</v>
      </c>
      <c r="C11" s="672">
        <v>76508317387</v>
      </c>
      <c r="D11" s="672">
        <v>2584</v>
      </c>
      <c r="E11" s="672">
        <v>19391664233.59</v>
      </c>
      <c r="F11" s="672">
        <v>4981</v>
      </c>
      <c r="G11" s="672">
        <v>36462431643</v>
      </c>
      <c r="H11" s="672">
        <v>1344</v>
      </c>
      <c r="I11" s="672">
        <v>10538070057.299999</v>
      </c>
      <c r="J11" s="672">
        <v>6232</v>
      </c>
      <c r="K11" s="672">
        <v>40045885744</v>
      </c>
      <c r="L11" s="672">
        <v>1240</v>
      </c>
      <c r="M11" s="672">
        <v>8853594176.289999</v>
      </c>
    </row>
    <row r="12" spans="1:13" ht="11.25" customHeight="1" x14ac:dyDescent="0.25">
      <c r="A12" s="673" t="s">
        <v>1134</v>
      </c>
      <c r="B12" s="672">
        <v>10259</v>
      </c>
      <c r="C12" s="672">
        <v>109977771873.5</v>
      </c>
      <c r="D12" s="672">
        <v>2105</v>
      </c>
      <c r="E12" s="672">
        <v>22690808104.950001</v>
      </c>
      <c r="F12" s="672">
        <v>5453</v>
      </c>
      <c r="G12" s="672">
        <v>56683555941.5</v>
      </c>
      <c r="H12" s="672">
        <v>1117</v>
      </c>
      <c r="I12" s="672">
        <v>11738073359</v>
      </c>
      <c r="J12" s="672">
        <v>4806</v>
      </c>
      <c r="K12" s="672">
        <v>53294215932</v>
      </c>
      <c r="L12" s="672">
        <v>988</v>
      </c>
      <c r="M12" s="672">
        <v>10952734745.950001</v>
      </c>
    </row>
    <row r="13" spans="1:13" ht="11.25" customHeight="1" x14ac:dyDescent="0.25">
      <c r="A13" s="698">
        <v>2018</v>
      </c>
      <c r="B13" s="677">
        <v>2129</v>
      </c>
      <c r="C13" s="677">
        <v>27659637748</v>
      </c>
      <c r="D13" s="677">
        <v>376</v>
      </c>
      <c r="E13" s="677">
        <v>4926999401.1000004</v>
      </c>
      <c r="F13" s="677">
        <v>1201</v>
      </c>
      <c r="G13" s="677">
        <v>14926884671</v>
      </c>
      <c r="H13" s="677">
        <v>199</v>
      </c>
      <c r="I13" s="677">
        <v>2466653292.1000004</v>
      </c>
      <c r="J13" s="677">
        <v>928</v>
      </c>
      <c r="K13" s="677">
        <v>12732753077</v>
      </c>
      <c r="L13" s="677">
        <v>177</v>
      </c>
      <c r="M13" s="677">
        <v>2460346109</v>
      </c>
    </row>
    <row r="14" spans="1:13" ht="11.25" customHeight="1" x14ac:dyDescent="0.25">
      <c r="A14" s="698">
        <v>2019</v>
      </c>
      <c r="B14" s="677">
        <v>3194</v>
      </c>
      <c r="C14" s="677">
        <v>33798175318</v>
      </c>
      <c r="D14" s="677">
        <v>468</v>
      </c>
      <c r="E14" s="677">
        <v>5069110477.5200005</v>
      </c>
      <c r="F14" s="677">
        <v>1793</v>
      </c>
      <c r="G14" s="677">
        <v>17740159738</v>
      </c>
      <c r="H14" s="677">
        <v>266</v>
      </c>
      <c r="I14" s="677">
        <v>2679900471.1800003</v>
      </c>
      <c r="J14" s="677">
        <v>1401</v>
      </c>
      <c r="K14" s="677">
        <v>16058015580</v>
      </c>
      <c r="L14" s="677">
        <v>202</v>
      </c>
      <c r="M14" s="677">
        <v>2389210006.3400006</v>
      </c>
    </row>
    <row r="15" spans="1:13" ht="11.25" customHeight="1" x14ac:dyDescent="0.25">
      <c r="A15" s="698">
        <v>2020</v>
      </c>
      <c r="B15" s="677">
        <v>2955</v>
      </c>
      <c r="C15" s="677">
        <v>26402652101.5</v>
      </c>
      <c r="D15" s="677">
        <v>630</v>
      </c>
      <c r="E15" s="677">
        <v>4969254534.9800005</v>
      </c>
      <c r="F15" s="677">
        <v>1458</v>
      </c>
      <c r="G15" s="677">
        <v>13087092246.5</v>
      </c>
      <c r="H15" s="677">
        <v>315</v>
      </c>
      <c r="I15" s="677">
        <v>2439228057.7200003</v>
      </c>
      <c r="J15" s="677">
        <v>1497</v>
      </c>
      <c r="K15" s="677">
        <v>13315559855</v>
      </c>
      <c r="L15" s="677">
        <v>315</v>
      </c>
      <c r="M15" s="677">
        <v>2530026477.2600002</v>
      </c>
    </row>
    <row r="16" spans="1:13" ht="11.25" customHeight="1" x14ac:dyDescent="0.25">
      <c r="A16" s="698">
        <v>2021</v>
      </c>
      <c r="B16" s="232">
        <v>957</v>
      </c>
      <c r="C16" s="232">
        <v>11337285541</v>
      </c>
      <c r="D16" s="232">
        <v>312</v>
      </c>
      <c r="E16" s="232">
        <v>3897464397</v>
      </c>
      <c r="F16" s="232">
        <v>458</v>
      </c>
      <c r="G16" s="232">
        <v>5326752120</v>
      </c>
      <c r="H16" s="232">
        <v>152</v>
      </c>
      <c r="I16" s="232">
        <v>1851888664</v>
      </c>
      <c r="J16" s="232">
        <v>499</v>
      </c>
      <c r="K16" s="232">
        <v>6010533421</v>
      </c>
      <c r="L16" s="232">
        <v>160</v>
      </c>
      <c r="M16" s="232">
        <v>2045575733</v>
      </c>
    </row>
    <row r="17" spans="1:13" ht="11.25" customHeight="1" x14ac:dyDescent="0.25">
      <c r="A17" s="698">
        <v>2022</v>
      </c>
      <c r="B17" s="232">
        <v>1024</v>
      </c>
      <c r="C17" s="232">
        <v>10780021165</v>
      </c>
      <c r="D17" s="232">
        <v>319</v>
      </c>
      <c r="E17" s="232">
        <v>3827979294.3499999</v>
      </c>
      <c r="F17" s="232">
        <v>543</v>
      </c>
      <c r="G17" s="232">
        <v>5602667166</v>
      </c>
      <c r="H17" s="232">
        <v>185</v>
      </c>
      <c r="I17" s="232">
        <v>2300402874</v>
      </c>
      <c r="J17" s="232">
        <v>481</v>
      </c>
      <c r="K17" s="232">
        <v>5177353999</v>
      </c>
      <c r="L17" s="232">
        <v>134</v>
      </c>
      <c r="M17" s="232">
        <v>1527576420.3499999</v>
      </c>
    </row>
    <row r="18" spans="1:13" ht="11.25" customHeight="1" x14ac:dyDescent="0.25">
      <c r="A18" s="673" t="s">
        <v>1135</v>
      </c>
      <c r="B18" s="672">
        <v>13358</v>
      </c>
      <c r="C18" s="672">
        <v>130367832811</v>
      </c>
      <c r="D18" s="672">
        <v>2930</v>
      </c>
      <c r="E18" s="672">
        <v>25555613826.399998</v>
      </c>
      <c r="F18" s="672">
        <v>6847</v>
      </c>
      <c r="G18" s="672">
        <v>66776082752</v>
      </c>
      <c r="H18" s="672">
        <v>1528</v>
      </c>
      <c r="I18" s="672">
        <v>13459590842.849998</v>
      </c>
      <c r="J18" s="672">
        <v>6511</v>
      </c>
      <c r="K18" s="672">
        <v>63591750059</v>
      </c>
      <c r="L18" s="672">
        <v>1402</v>
      </c>
      <c r="M18" s="672">
        <v>12096022984.549999</v>
      </c>
    </row>
    <row r="19" spans="1:13" ht="11.25" customHeight="1" x14ac:dyDescent="0.25">
      <c r="A19" s="698">
        <v>2018</v>
      </c>
      <c r="B19" s="677">
        <v>3023</v>
      </c>
      <c r="C19" s="677">
        <v>28554510735</v>
      </c>
      <c r="D19" s="677">
        <v>584</v>
      </c>
      <c r="E19" s="677">
        <v>5028226744.1800003</v>
      </c>
      <c r="F19" s="677">
        <v>1517</v>
      </c>
      <c r="G19" s="677">
        <v>14502100490</v>
      </c>
      <c r="H19" s="677">
        <v>304</v>
      </c>
      <c r="I19" s="677">
        <v>2642150630.3800011</v>
      </c>
      <c r="J19" s="677">
        <v>1506</v>
      </c>
      <c r="K19" s="677">
        <v>14052410245</v>
      </c>
      <c r="L19" s="677">
        <v>280</v>
      </c>
      <c r="M19" s="677">
        <v>2386076113.7999997</v>
      </c>
    </row>
    <row r="20" spans="1:13" ht="11.25" customHeight="1" x14ac:dyDescent="0.25">
      <c r="A20" s="698">
        <v>2019</v>
      </c>
      <c r="B20" s="677">
        <v>3689</v>
      </c>
      <c r="C20" s="677">
        <v>35089543046</v>
      </c>
      <c r="D20" s="677">
        <v>656</v>
      </c>
      <c r="E20" s="677">
        <v>5273519158.7499981</v>
      </c>
      <c r="F20" s="677">
        <v>1930</v>
      </c>
      <c r="G20" s="677">
        <v>18099247195</v>
      </c>
      <c r="H20" s="677">
        <v>349</v>
      </c>
      <c r="I20" s="677">
        <v>2735368560.349999</v>
      </c>
      <c r="J20" s="677">
        <v>1759</v>
      </c>
      <c r="K20" s="677">
        <v>16990295851</v>
      </c>
      <c r="L20" s="677">
        <v>307</v>
      </c>
      <c r="M20" s="677">
        <v>2538150598.3999996</v>
      </c>
    </row>
    <row r="21" spans="1:13" ht="11.25" customHeight="1" x14ac:dyDescent="0.25">
      <c r="A21" s="698">
        <v>2020</v>
      </c>
      <c r="B21" s="677">
        <v>3279</v>
      </c>
      <c r="C21" s="677">
        <v>35853820445</v>
      </c>
      <c r="D21" s="677">
        <v>509</v>
      </c>
      <c r="E21" s="677">
        <v>4948150736.3999996</v>
      </c>
      <c r="F21" s="677">
        <v>1644</v>
      </c>
      <c r="G21" s="677">
        <v>18135118423</v>
      </c>
      <c r="H21" s="677">
        <v>253</v>
      </c>
      <c r="I21" s="677">
        <v>2542420253.1500001</v>
      </c>
      <c r="J21" s="677">
        <v>1635</v>
      </c>
      <c r="K21" s="677">
        <v>17718702022</v>
      </c>
      <c r="L21" s="677">
        <v>256</v>
      </c>
      <c r="M21" s="677">
        <v>2405730483.25</v>
      </c>
    </row>
    <row r="22" spans="1:13" ht="11.25" customHeight="1" x14ac:dyDescent="0.25">
      <c r="A22" s="698">
        <v>2021</v>
      </c>
      <c r="B22" s="232">
        <v>1917</v>
      </c>
      <c r="C22" s="232">
        <v>17564448142</v>
      </c>
      <c r="D22" s="232">
        <v>619</v>
      </c>
      <c r="E22" s="232">
        <v>5187923117</v>
      </c>
      <c r="F22" s="232">
        <v>987</v>
      </c>
      <c r="G22" s="232">
        <v>9076794354</v>
      </c>
      <c r="H22" s="232">
        <v>313</v>
      </c>
      <c r="I22" s="232">
        <v>2667394977</v>
      </c>
      <c r="J22" s="232">
        <v>930</v>
      </c>
      <c r="K22" s="232">
        <v>8487653788</v>
      </c>
      <c r="L22" s="232">
        <v>306</v>
      </c>
      <c r="M22" s="232">
        <v>2520528141</v>
      </c>
    </row>
    <row r="23" spans="1:13" ht="11.25" customHeight="1" x14ac:dyDescent="0.25">
      <c r="A23" s="698">
        <v>2022</v>
      </c>
      <c r="B23" s="232">
        <v>1450</v>
      </c>
      <c r="C23" s="232">
        <v>13305510443</v>
      </c>
      <c r="D23" s="232">
        <v>562</v>
      </c>
      <c r="E23" s="232">
        <v>5117794070.0699997</v>
      </c>
      <c r="F23" s="232">
        <v>769</v>
      </c>
      <c r="G23" s="232">
        <v>6962822290</v>
      </c>
      <c r="H23" s="232">
        <v>309</v>
      </c>
      <c r="I23" s="232">
        <v>2872256421.9699998</v>
      </c>
      <c r="J23" s="232">
        <v>681</v>
      </c>
      <c r="K23" s="232">
        <v>6342688153</v>
      </c>
      <c r="L23" s="232">
        <v>253</v>
      </c>
      <c r="M23" s="232">
        <v>2245537648.0999999</v>
      </c>
    </row>
    <row r="24" spans="1:13" ht="10.5" x14ac:dyDescent="0.25">
      <c r="A24" s="653" t="s">
        <v>1136</v>
      </c>
      <c r="B24" s="672">
        <v>15712</v>
      </c>
      <c r="C24" s="672">
        <v>48045103313</v>
      </c>
      <c r="D24" s="672">
        <v>2705</v>
      </c>
      <c r="E24" s="672">
        <v>13315005758.4</v>
      </c>
      <c r="F24" s="672">
        <v>6898</v>
      </c>
      <c r="G24" s="672">
        <v>24878726620</v>
      </c>
      <c r="H24" s="672">
        <v>1321</v>
      </c>
      <c r="I24" s="672">
        <v>6665523826.1000004</v>
      </c>
      <c r="J24" s="672">
        <v>8814</v>
      </c>
      <c r="K24" s="672">
        <v>23166376693</v>
      </c>
      <c r="L24" s="672">
        <v>1384</v>
      </c>
      <c r="M24" s="672">
        <v>6649481932.3000002</v>
      </c>
    </row>
    <row r="25" spans="1:13" ht="11.25" customHeight="1" x14ac:dyDescent="0.25">
      <c r="A25" s="698">
        <v>2018</v>
      </c>
      <c r="B25" s="677">
        <v>3237</v>
      </c>
      <c r="C25" s="677">
        <v>10358393290</v>
      </c>
      <c r="D25" s="677">
        <v>539</v>
      </c>
      <c r="E25" s="677">
        <v>2581043309</v>
      </c>
      <c r="F25" s="677">
        <v>1379</v>
      </c>
      <c r="G25" s="677">
        <v>5271062917</v>
      </c>
      <c r="H25" s="677">
        <v>254</v>
      </c>
      <c r="I25" s="677">
        <v>1244876996</v>
      </c>
      <c r="J25" s="677">
        <v>1858</v>
      </c>
      <c r="K25" s="677">
        <v>5087330373</v>
      </c>
      <c r="L25" s="677">
        <v>285</v>
      </c>
      <c r="M25" s="677">
        <v>1336166313</v>
      </c>
    </row>
    <row r="26" spans="1:13" ht="11.25" customHeight="1" x14ac:dyDescent="0.25">
      <c r="A26" s="698">
        <v>2019</v>
      </c>
      <c r="B26" s="677">
        <v>3507</v>
      </c>
      <c r="C26" s="677">
        <v>11179320698</v>
      </c>
      <c r="D26" s="677">
        <v>585</v>
      </c>
      <c r="E26" s="677">
        <v>2727222953</v>
      </c>
      <c r="F26" s="677">
        <v>1596</v>
      </c>
      <c r="G26" s="677">
        <v>5908589271</v>
      </c>
      <c r="H26" s="677">
        <v>299</v>
      </c>
      <c r="I26" s="677">
        <v>1376371637</v>
      </c>
      <c r="J26" s="677">
        <v>1911</v>
      </c>
      <c r="K26" s="677">
        <v>5270731427</v>
      </c>
      <c r="L26" s="677">
        <v>286</v>
      </c>
      <c r="M26" s="677">
        <v>1350851316</v>
      </c>
    </row>
    <row r="27" spans="1:13" ht="11.25" customHeight="1" x14ac:dyDescent="0.25">
      <c r="A27" s="698">
        <v>2020</v>
      </c>
      <c r="B27" s="677">
        <v>3396</v>
      </c>
      <c r="C27" s="677">
        <v>10458959450</v>
      </c>
      <c r="D27" s="677">
        <v>557</v>
      </c>
      <c r="E27" s="677">
        <v>2627351202.4000001</v>
      </c>
      <c r="F27" s="677">
        <v>1466</v>
      </c>
      <c r="G27" s="677">
        <v>5529589246</v>
      </c>
      <c r="H27" s="677">
        <v>243</v>
      </c>
      <c r="I27" s="677">
        <v>1148805320.0999999</v>
      </c>
      <c r="J27" s="677">
        <v>1930</v>
      </c>
      <c r="K27" s="677">
        <v>4929370204</v>
      </c>
      <c r="L27" s="677">
        <v>314</v>
      </c>
      <c r="M27" s="677">
        <v>1478545882.3000002</v>
      </c>
    </row>
    <row r="28" spans="1:13" ht="11.25" customHeight="1" x14ac:dyDescent="0.25">
      <c r="A28" s="698">
        <v>2021</v>
      </c>
      <c r="B28" s="232">
        <v>3068</v>
      </c>
      <c r="C28" s="232">
        <v>8923642826</v>
      </c>
      <c r="D28" s="232">
        <v>543</v>
      </c>
      <c r="E28" s="232">
        <v>2923468681</v>
      </c>
      <c r="F28" s="232">
        <v>1373</v>
      </c>
      <c r="G28" s="232">
        <v>4670424379</v>
      </c>
      <c r="H28" s="232">
        <v>281</v>
      </c>
      <c r="I28" s="232">
        <v>1574334266</v>
      </c>
      <c r="J28" s="232">
        <v>1695</v>
      </c>
      <c r="K28" s="232">
        <v>4253218447</v>
      </c>
      <c r="L28" s="232">
        <v>262</v>
      </c>
      <c r="M28" s="232">
        <v>1349134415</v>
      </c>
    </row>
    <row r="29" spans="1:13" ht="11.25" customHeight="1" x14ac:dyDescent="0.25">
      <c r="A29" s="698">
        <v>2022</v>
      </c>
      <c r="B29" s="232">
        <v>2504</v>
      </c>
      <c r="C29" s="232">
        <v>7124787049</v>
      </c>
      <c r="D29" s="232">
        <v>481</v>
      </c>
      <c r="E29" s="232">
        <v>2455919613</v>
      </c>
      <c r="F29" s="232">
        <v>1084</v>
      </c>
      <c r="G29" s="232">
        <v>3499060807</v>
      </c>
      <c r="H29" s="232">
        <v>244</v>
      </c>
      <c r="I29" s="232">
        <v>1321135607</v>
      </c>
      <c r="J29" s="232">
        <v>1420</v>
      </c>
      <c r="K29" s="232">
        <v>3625726242</v>
      </c>
      <c r="L29" s="232">
        <v>237</v>
      </c>
      <c r="M29" s="232">
        <v>1134784006</v>
      </c>
    </row>
    <row r="30" spans="1:13" ht="10.5" x14ac:dyDescent="0.25">
      <c r="A30" s="653" t="s">
        <v>1113</v>
      </c>
      <c r="B30" s="672">
        <v>11418</v>
      </c>
      <c r="C30" s="672">
        <v>55906984766</v>
      </c>
      <c r="D30" s="672">
        <v>2700</v>
      </c>
      <c r="E30" s="672">
        <v>10662486951.23</v>
      </c>
      <c r="F30" s="672">
        <v>2791</v>
      </c>
      <c r="G30" s="672">
        <v>14305921842</v>
      </c>
      <c r="H30" s="672">
        <v>750</v>
      </c>
      <c r="I30" s="672">
        <v>3161247034.1199999</v>
      </c>
      <c r="J30" s="672">
        <v>8627</v>
      </c>
      <c r="K30" s="672">
        <v>41601062924</v>
      </c>
      <c r="L30" s="672">
        <v>1950</v>
      </c>
      <c r="M30" s="672">
        <v>7501239917.1100006</v>
      </c>
    </row>
    <row r="31" spans="1:13" ht="11.25" customHeight="1" x14ac:dyDescent="0.25">
      <c r="A31" s="698">
        <v>2018</v>
      </c>
      <c r="B31" s="677">
        <v>2311</v>
      </c>
      <c r="C31" s="677">
        <v>12921622653</v>
      </c>
      <c r="D31" s="677">
        <v>464</v>
      </c>
      <c r="E31" s="677">
        <v>2139099379.46</v>
      </c>
      <c r="F31" s="677">
        <v>547</v>
      </c>
      <c r="G31" s="677">
        <v>3215218425</v>
      </c>
      <c r="H31" s="677">
        <v>123</v>
      </c>
      <c r="I31" s="677">
        <v>611574725</v>
      </c>
      <c r="J31" s="677">
        <v>1764</v>
      </c>
      <c r="K31" s="677">
        <v>9706404228</v>
      </c>
      <c r="L31" s="677">
        <v>341</v>
      </c>
      <c r="M31" s="677">
        <v>1527524654.46</v>
      </c>
    </row>
    <row r="32" spans="1:13" ht="11.25" customHeight="1" x14ac:dyDescent="0.25">
      <c r="A32" s="698">
        <v>2019</v>
      </c>
      <c r="B32" s="677">
        <v>2309</v>
      </c>
      <c r="C32" s="677">
        <v>11325578534</v>
      </c>
      <c r="D32" s="677">
        <v>536</v>
      </c>
      <c r="E32" s="677">
        <v>2323960826.5199995</v>
      </c>
      <c r="F32" s="677">
        <v>531</v>
      </c>
      <c r="G32" s="677">
        <v>2712371160</v>
      </c>
      <c r="H32" s="677">
        <v>130</v>
      </c>
      <c r="I32" s="677">
        <v>559830061.51999998</v>
      </c>
      <c r="J32" s="677">
        <v>1778</v>
      </c>
      <c r="K32" s="677">
        <v>8613207374</v>
      </c>
      <c r="L32" s="677">
        <v>406</v>
      </c>
      <c r="M32" s="677">
        <v>1764130764.9999998</v>
      </c>
    </row>
    <row r="33" spans="1:13" ht="11.25" customHeight="1" x14ac:dyDescent="0.25">
      <c r="A33" s="698">
        <v>2020</v>
      </c>
      <c r="B33" s="677">
        <v>2351</v>
      </c>
      <c r="C33" s="677">
        <v>7907804264</v>
      </c>
      <c r="D33" s="677">
        <v>887</v>
      </c>
      <c r="E33" s="677">
        <v>1852547830.8499999</v>
      </c>
      <c r="F33" s="677">
        <v>531</v>
      </c>
      <c r="G33" s="677">
        <v>1968240262</v>
      </c>
      <c r="H33" s="677">
        <v>215</v>
      </c>
      <c r="I33" s="677">
        <v>492756935.30000001</v>
      </c>
      <c r="J33" s="677">
        <v>1820</v>
      </c>
      <c r="K33" s="677">
        <v>5939564002</v>
      </c>
      <c r="L33" s="677">
        <v>672</v>
      </c>
      <c r="M33" s="677">
        <v>1359790895.55</v>
      </c>
    </row>
    <row r="34" spans="1:13" ht="11.25" customHeight="1" x14ac:dyDescent="0.25">
      <c r="A34" s="698">
        <v>2021</v>
      </c>
      <c r="B34" s="232">
        <v>2813</v>
      </c>
      <c r="C34" s="232">
        <v>14800628342</v>
      </c>
      <c r="D34" s="232">
        <v>429</v>
      </c>
      <c r="E34" s="232">
        <v>2384751433</v>
      </c>
      <c r="F34" s="232">
        <v>757</v>
      </c>
      <c r="G34" s="232">
        <v>4071029659</v>
      </c>
      <c r="H34" s="232">
        <v>140</v>
      </c>
      <c r="I34" s="232">
        <v>753764957</v>
      </c>
      <c r="J34" s="232">
        <v>2056</v>
      </c>
      <c r="K34" s="232">
        <v>10729598683</v>
      </c>
      <c r="L34" s="232">
        <v>289</v>
      </c>
      <c r="M34" s="232">
        <v>1630986476</v>
      </c>
    </row>
    <row r="35" spans="1:13" ht="11.25" customHeight="1" x14ac:dyDescent="0.25">
      <c r="A35" s="698">
        <v>2022</v>
      </c>
      <c r="B35" s="232">
        <v>1634</v>
      </c>
      <c r="C35" s="232">
        <v>8951350973</v>
      </c>
      <c r="D35" s="232">
        <v>384</v>
      </c>
      <c r="E35" s="232">
        <v>1962127481.3999999</v>
      </c>
      <c r="F35" s="232">
        <v>425</v>
      </c>
      <c r="G35" s="232">
        <v>2339062336</v>
      </c>
      <c r="H35" s="232">
        <v>142</v>
      </c>
      <c r="I35" s="232">
        <v>743320355.29999995</v>
      </c>
      <c r="J35" s="232">
        <v>1209</v>
      </c>
      <c r="K35" s="232">
        <v>6612288637</v>
      </c>
      <c r="L35" s="232">
        <v>242</v>
      </c>
      <c r="M35" s="232">
        <v>1218807126.0999999</v>
      </c>
    </row>
    <row r="36" spans="1:13" ht="11.25" customHeight="1" x14ac:dyDescent="0.25">
      <c r="A36" s="644" t="s">
        <v>1114</v>
      </c>
      <c r="B36" s="672">
        <v>8115</v>
      </c>
      <c r="C36" s="672">
        <v>67458571712</v>
      </c>
      <c r="D36" s="672">
        <v>774</v>
      </c>
      <c r="E36" s="672">
        <v>7467784550.4899998</v>
      </c>
      <c r="F36" s="672">
        <v>2733</v>
      </c>
      <c r="G36" s="672">
        <v>22263400174</v>
      </c>
      <c r="H36" s="672">
        <v>339</v>
      </c>
      <c r="I36" s="672">
        <v>3160796127.3600001</v>
      </c>
      <c r="J36" s="672">
        <v>5382</v>
      </c>
      <c r="K36" s="672">
        <v>45195171538</v>
      </c>
      <c r="L36" s="672">
        <v>435</v>
      </c>
      <c r="M36" s="672">
        <v>4306988423.1299992</v>
      </c>
    </row>
    <row r="37" spans="1:13" ht="11.25" customHeight="1" x14ac:dyDescent="0.25">
      <c r="A37" s="698">
        <v>2018</v>
      </c>
      <c r="B37" s="677">
        <v>1685</v>
      </c>
      <c r="C37" s="677">
        <v>14738088531</v>
      </c>
      <c r="D37" s="677">
        <v>183</v>
      </c>
      <c r="E37" s="677">
        <v>1738365162.6199999</v>
      </c>
      <c r="F37" s="677">
        <v>572</v>
      </c>
      <c r="G37" s="677">
        <v>4352383297</v>
      </c>
      <c r="H37" s="677">
        <v>84</v>
      </c>
      <c r="I37" s="677">
        <v>674044896.80000007</v>
      </c>
      <c r="J37" s="677">
        <v>1113</v>
      </c>
      <c r="K37" s="677">
        <v>10385705234</v>
      </c>
      <c r="L37" s="677">
        <v>99</v>
      </c>
      <c r="M37" s="677">
        <v>1064320265.8199999</v>
      </c>
    </row>
    <row r="38" spans="1:13" ht="11.25" customHeight="1" x14ac:dyDescent="0.25">
      <c r="A38" s="698">
        <v>2019</v>
      </c>
      <c r="B38" s="699">
        <v>1853</v>
      </c>
      <c r="C38" s="677">
        <v>16791602342</v>
      </c>
      <c r="D38" s="699">
        <v>181</v>
      </c>
      <c r="E38" s="677">
        <v>1813257429.3600001</v>
      </c>
      <c r="F38" s="699">
        <v>655</v>
      </c>
      <c r="G38" s="677">
        <v>5690897141</v>
      </c>
      <c r="H38" s="677">
        <v>75</v>
      </c>
      <c r="I38" s="677">
        <v>741252283</v>
      </c>
      <c r="J38" s="677">
        <v>1198</v>
      </c>
      <c r="K38" s="677">
        <v>11100705201</v>
      </c>
      <c r="L38" s="677">
        <v>106</v>
      </c>
      <c r="M38" s="677">
        <v>1072005146.36</v>
      </c>
    </row>
    <row r="39" spans="1:13" ht="11.25" customHeight="1" x14ac:dyDescent="0.25">
      <c r="A39" s="698">
        <v>2020</v>
      </c>
      <c r="B39" s="699">
        <v>1170</v>
      </c>
      <c r="C39" s="677">
        <v>13203252804</v>
      </c>
      <c r="D39" s="699">
        <v>98</v>
      </c>
      <c r="E39" s="677">
        <v>1176745967.51</v>
      </c>
      <c r="F39" s="699">
        <v>355</v>
      </c>
      <c r="G39" s="677">
        <v>4106341382</v>
      </c>
      <c r="H39" s="677">
        <v>38</v>
      </c>
      <c r="I39" s="677">
        <v>426826889.56</v>
      </c>
      <c r="J39" s="677">
        <v>815</v>
      </c>
      <c r="K39" s="677">
        <v>9096911422</v>
      </c>
      <c r="L39" s="677">
        <v>60</v>
      </c>
      <c r="M39" s="677">
        <v>749919077.94999993</v>
      </c>
    </row>
    <row r="40" spans="1:13" ht="11.25" customHeight="1" x14ac:dyDescent="0.25">
      <c r="A40" s="698">
        <v>2021</v>
      </c>
      <c r="B40" s="700">
        <v>1591</v>
      </c>
      <c r="C40" s="232">
        <v>12777827481</v>
      </c>
      <c r="D40" s="700">
        <v>132</v>
      </c>
      <c r="E40" s="232">
        <v>1557319177</v>
      </c>
      <c r="F40" s="700">
        <v>505</v>
      </c>
      <c r="G40" s="232">
        <v>4468309615</v>
      </c>
      <c r="H40" s="232">
        <v>56</v>
      </c>
      <c r="I40" s="232">
        <v>723338094</v>
      </c>
      <c r="J40" s="232">
        <v>1086</v>
      </c>
      <c r="K40" s="232">
        <v>8309517866</v>
      </c>
      <c r="L40" s="232">
        <v>76</v>
      </c>
      <c r="M40" s="232">
        <v>833981083</v>
      </c>
    </row>
    <row r="41" spans="1:13" ht="11.25" customHeight="1" x14ac:dyDescent="0.25">
      <c r="A41" s="698">
        <v>2022</v>
      </c>
      <c r="B41" s="700">
        <v>1816</v>
      </c>
      <c r="C41" s="232">
        <v>9947800554</v>
      </c>
      <c r="D41" s="700">
        <v>180</v>
      </c>
      <c r="E41" s="232">
        <v>1182096814</v>
      </c>
      <c r="F41" s="700">
        <v>646</v>
      </c>
      <c r="G41" s="232">
        <v>3645468739</v>
      </c>
      <c r="H41" s="232">
        <v>86</v>
      </c>
      <c r="I41" s="232">
        <v>595333964</v>
      </c>
      <c r="J41" s="232">
        <v>1170</v>
      </c>
      <c r="K41" s="232">
        <v>6302331815</v>
      </c>
      <c r="L41" s="232">
        <v>94</v>
      </c>
      <c r="M41" s="232">
        <v>586762850</v>
      </c>
    </row>
    <row r="42" spans="1:13" ht="21" x14ac:dyDescent="0.25">
      <c r="A42" s="653" t="s">
        <v>1115</v>
      </c>
      <c r="B42" s="701">
        <v>2924</v>
      </c>
      <c r="C42" s="701">
        <v>35643224825</v>
      </c>
      <c r="D42" s="701">
        <v>533</v>
      </c>
      <c r="E42" s="701">
        <v>6467226841.1999989</v>
      </c>
      <c r="F42" s="701">
        <v>1675</v>
      </c>
      <c r="G42" s="701">
        <v>19692695464</v>
      </c>
      <c r="H42" s="701">
        <v>312</v>
      </c>
      <c r="I42" s="701">
        <v>3643462684.0299997</v>
      </c>
      <c r="J42" s="701">
        <v>1249</v>
      </c>
      <c r="K42" s="701">
        <v>15950529361</v>
      </c>
      <c r="L42" s="701">
        <v>221</v>
      </c>
      <c r="M42" s="701">
        <v>2823764157.2399998</v>
      </c>
    </row>
    <row r="43" spans="1:13" ht="11.25" customHeight="1" x14ac:dyDescent="0.25">
      <c r="A43" s="678" t="s">
        <v>1156</v>
      </c>
      <c r="B43" s="699">
        <v>0</v>
      </c>
      <c r="C43" s="699">
        <v>0</v>
      </c>
      <c r="D43" s="699">
        <v>0</v>
      </c>
      <c r="E43" s="699">
        <v>0</v>
      </c>
      <c r="F43" s="699">
        <v>0</v>
      </c>
      <c r="G43" s="699">
        <v>0</v>
      </c>
      <c r="H43" s="699">
        <v>0</v>
      </c>
      <c r="I43" s="699">
        <v>0</v>
      </c>
      <c r="J43" s="699">
        <v>0</v>
      </c>
      <c r="K43" s="699">
        <v>0</v>
      </c>
      <c r="L43" s="699">
        <v>0</v>
      </c>
      <c r="M43" s="699">
        <v>0</v>
      </c>
    </row>
    <row r="44" spans="1:13" ht="11.25" customHeight="1" x14ac:dyDescent="0.25">
      <c r="A44" s="676">
        <v>2021</v>
      </c>
      <c r="B44" s="677">
        <v>1618</v>
      </c>
      <c r="C44" s="677">
        <v>20089448784</v>
      </c>
      <c r="D44" s="677">
        <v>307</v>
      </c>
      <c r="E44" s="677">
        <v>3995389656.9299998</v>
      </c>
      <c r="F44" s="700">
        <v>924</v>
      </c>
      <c r="G44" s="232">
        <v>10668152917</v>
      </c>
      <c r="H44" s="232">
        <v>190</v>
      </c>
      <c r="I44" s="232">
        <v>2330169412</v>
      </c>
      <c r="J44" s="232">
        <v>694</v>
      </c>
      <c r="K44" s="232">
        <v>9421295867</v>
      </c>
      <c r="L44" s="232">
        <v>117</v>
      </c>
      <c r="M44" s="232">
        <v>1665220245</v>
      </c>
    </row>
    <row r="45" spans="1:13" ht="11.25" customHeight="1" x14ac:dyDescent="0.25">
      <c r="A45" s="676">
        <v>2022</v>
      </c>
      <c r="B45" s="677">
        <v>1306</v>
      </c>
      <c r="C45" s="677">
        <v>15553776041</v>
      </c>
      <c r="D45" s="677">
        <v>226</v>
      </c>
      <c r="E45" s="677">
        <v>2471837184.2699995</v>
      </c>
      <c r="F45" s="700">
        <v>751</v>
      </c>
      <c r="G45" s="232">
        <v>9024542547</v>
      </c>
      <c r="H45" s="232">
        <v>122</v>
      </c>
      <c r="I45" s="232">
        <v>1313293272.0299997</v>
      </c>
      <c r="J45" s="232">
        <v>555</v>
      </c>
      <c r="K45" s="232">
        <v>6529233494</v>
      </c>
      <c r="L45" s="232">
        <v>104</v>
      </c>
      <c r="M45" s="232">
        <v>1158543912.24</v>
      </c>
    </row>
    <row r="46" spans="1:13" ht="11.25" customHeight="1" x14ac:dyDescent="0.25">
      <c r="A46" s="702" t="s">
        <v>1157</v>
      </c>
      <c r="B46" s="672">
        <v>4023</v>
      </c>
      <c r="C46" s="672">
        <v>23540248750</v>
      </c>
      <c r="D46" s="672">
        <v>1201</v>
      </c>
      <c r="E46" s="672">
        <v>5904294687.5</v>
      </c>
      <c r="F46" s="672">
        <v>2113</v>
      </c>
      <c r="G46" s="672">
        <v>12074172269</v>
      </c>
      <c r="H46" s="672">
        <v>703</v>
      </c>
      <c r="I46" s="672">
        <v>3285261815</v>
      </c>
      <c r="J46" s="672">
        <v>1910</v>
      </c>
      <c r="K46" s="672">
        <v>11466076481</v>
      </c>
      <c r="L46" s="672">
        <v>498</v>
      </c>
      <c r="M46" s="672">
        <v>2619032872.5</v>
      </c>
    </row>
    <row r="47" spans="1:13" ht="11.25" customHeight="1" x14ac:dyDescent="0.25">
      <c r="A47" s="698">
        <v>2020</v>
      </c>
      <c r="B47" s="699">
        <v>1369</v>
      </c>
      <c r="C47" s="677">
        <v>8561733811</v>
      </c>
      <c r="D47" s="699">
        <v>431</v>
      </c>
      <c r="E47" s="677">
        <v>2495666747</v>
      </c>
      <c r="F47" s="699">
        <v>741</v>
      </c>
      <c r="G47" s="677">
        <v>4626244734</v>
      </c>
      <c r="H47" s="677">
        <v>240</v>
      </c>
      <c r="I47" s="677">
        <v>1319353704</v>
      </c>
      <c r="J47" s="677">
        <v>628</v>
      </c>
      <c r="K47" s="677">
        <v>3935489077</v>
      </c>
      <c r="L47" s="677">
        <v>191</v>
      </c>
      <c r="M47" s="677">
        <v>1176313043</v>
      </c>
    </row>
    <row r="48" spans="1:13" ht="11.25" customHeight="1" x14ac:dyDescent="0.25">
      <c r="A48" s="698">
        <v>2021</v>
      </c>
      <c r="B48" s="700">
        <v>1509</v>
      </c>
      <c r="C48" s="232">
        <v>8550844043</v>
      </c>
      <c r="D48" s="700">
        <v>383</v>
      </c>
      <c r="E48" s="232">
        <v>1673115109</v>
      </c>
      <c r="F48" s="700">
        <v>784</v>
      </c>
      <c r="G48" s="232">
        <v>4334230355</v>
      </c>
      <c r="H48" s="232">
        <v>230</v>
      </c>
      <c r="I48" s="232">
        <v>952926209</v>
      </c>
      <c r="J48" s="232">
        <v>725</v>
      </c>
      <c r="K48" s="232">
        <v>4216613688</v>
      </c>
      <c r="L48" s="232">
        <v>153</v>
      </c>
      <c r="M48" s="232">
        <v>720188900</v>
      </c>
    </row>
    <row r="49" spans="1:13" ht="11.25" customHeight="1" x14ac:dyDescent="0.25">
      <c r="A49" s="698">
        <v>2022</v>
      </c>
      <c r="B49" s="700">
        <v>1145</v>
      </c>
      <c r="C49" s="232">
        <v>6427670896</v>
      </c>
      <c r="D49" s="700">
        <v>387</v>
      </c>
      <c r="E49" s="232">
        <v>1735512831.5</v>
      </c>
      <c r="F49" s="700">
        <v>588</v>
      </c>
      <c r="G49" s="232">
        <v>3113697180</v>
      </c>
      <c r="H49" s="232">
        <v>233</v>
      </c>
      <c r="I49" s="232">
        <v>1012981902</v>
      </c>
      <c r="J49" s="232">
        <v>557</v>
      </c>
      <c r="K49" s="232">
        <v>3313973716</v>
      </c>
      <c r="L49" s="232">
        <v>154</v>
      </c>
      <c r="M49" s="232">
        <v>722530929.5</v>
      </c>
    </row>
    <row r="50" spans="1:13" ht="11.25" customHeight="1" x14ac:dyDescent="0.25">
      <c r="A50" s="703" t="s">
        <v>1139</v>
      </c>
      <c r="B50" s="672">
        <v>21</v>
      </c>
      <c r="C50" s="672">
        <v>748480989</v>
      </c>
      <c r="D50" s="672">
        <v>5</v>
      </c>
      <c r="E50" s="672">
        <v>178067024</v>
      </c>
      <c r="F50" s="672">
        <v>11</v>
      </c>
      <c r="G50" s="672">
        <v>438918802</v>
      </c>
      <c r="H50" s="672">
        <v>2</v>
      </c>
      <c r="I50" s="672">
        <v>29143448</v>
      </c>
      <c r="J50" s="672">
        <v>10</v>
      </c>
      <c r="K50" s="672">
        <v>309562187</v>
      </c>
      <c r="L50" s="672">
        <v>3</v>
      </c>
      <c r="M50" s="672">
        <v>148923576</v>
      </c>
    </row>
    <row r="51" spans="1:13" ht="11.25" customHeight="1" x14ac:dyDescent="0.25">
      <c r="A51" s="704">
        <v>2019</v>
      </c>
      <c r="B51" s="677">
        <v>9</v>
      </c>
      <c r="C51" s="677">
        <v>446761925</v>
      </c>
      <c r="D51" s="699">
        <v>2</v>
      </c>
      <c r="E51" s="677">
        <v>133923976</v>
      </c>
      <c r="F51" s="699">
        <v>4</v>
      </c>
      <c r="G51" s="677">
        <v>208617758</v>
      </c>
      <c r="H51" s="677">
        <v>0</v>
      </c>
      <c r="I51" s="677">
        <v>0</v>
      </c>
      <c r="J51" s="677">
        <v>5</v>
      </c>
      <c r="K51" s="677">
        <v>238144167</v>
      </c>
      <c r="L51" s="677">
        <v>2</v>
      </c>
      <c r="M51" s="677">
        <v>133923976</v>
      </c>
    </row>
    <row r="52" spans="1:13" ht="11.25" customHeight="1" x14ac:dyDescent="0.25">
      <c r="A52" s="681" t="s">
        <v>1137</v>
      </c>
      <c r="B52" s="679">
        <v>0</v>
      </c>
      <c r="C52" s="679">
        <v>0</v>
      </c>
      <c r="D52" s="705">
        <v>0</v>
      </c>
      <c r="E52" s="679">
        <v>0</v>
      </c>
      <c r="F52" s="705">
        <v>0</v>
      </c>
      <c r="G52" s="679">
        <v>0</v>
      </c>
      <c r="H52" s="679">
        <v>0</v>
      </c>
      <c r="I52" s="679">
        <v>0</v>
      </c>
      <c r="J52" s="679">
        <v>0</v>
      </c>
      <c r="K52" s="679">
        <v>0</v>
      </c>
      <c r="L52" s="679">
        <v>0</v>
      </c>
      <c r="M52" s="679">
        <v>0</v>
      </c>
    </row>
    <row r="53" spans="1:13" ht="11.25" customHeight="1" x14ac:dyDescent="0.15">
      <c r="A53" s="681">
        <v>2021</v>
      </c>
      <c r="B53" s="682">
        <v>2</v>
      </c>
      <c r="C53" s="706">
        <v>156161201</v>
      </c>
      <c r="D53" s="707">
        <v>0</v>
      </c>
      <c r="E53" s="706">
        <v>0</v>
      </c>
      <c r="F53" s="707">
        <v>2</v>
      </c>
      <c r="G53" s="706">
        <v>156161201</v>
      </c>
      <c r="H53" s="706">
        <v>0</v>
      </c>
      <c r="I53" s="706">
        <v>0</v>
      </c>
      <c r="J53" s="706">
        <v>0</v>
      </c>
      <c r="K53" s="706">
        <v>0</v>
      </c>
      <c r="L53" s="706">
        <v>0</v>
      </c>
      <c r="M53" s="706">
        <v>0</v>
      </c>
    </row>
    <row r="54" spans="1:13" ht="11.25" customHeight="1" x14ac:dyDescent="0.15">
      <c r="A54" s="681">
        <v>2022</v>
      </c>
      <c r="B54" s="682">
        <v>10</v>
      </c>
      <c r="C54" s="682">
        <v>145557863</v>
      </c>
      <c r="D54" s="682">
        <v>3</v>
      </c>
      <c r="E54" s="677">
        <v>44143048</v>
      </c>
      <c r="F54" s="707">
        <v>5</v>
      </c>
      <c r="G54" s="706">
        <v>74139843</v>
      </c>
      <c r="H54" s="706">
        <v>2</v>
      </c>
      <c r="I54" s="706">
        <v>29143448</v>
      </c>
      <c r="J54" s="706">
        <v>5</v>
      </c>
      <c r="K54" s="706">
        <v>71418020</v>
      </c>
      <c r="L54" s="706">
        <v>1</v>
      </c>
      <c r="M54" s="706">
        <v>14999600</v>
      </c>
    </row>
    <row r="55" spans="1:13" ht="11.25" customHeight="1" x14ac:dyDescent="0.25">
      <c r="A55" s="703" t="s">
        <v>1140</v>
      </c>
      <c r="B55" s="672">
        <v>782</v>
      </c>
      <c r="C55" s="672">
        <v>11767749867</v>
      </c>
      <c r="D55" s="672">
        <v>222</v>
      </c>
      <c r="E55" s="672">
        <v>3292262040</v>
      </c>
      <c r="F55" s="672">
        <v>386</v>
      </c>
      <c r="G55" s="672">
        <v>5706470968</v>
      </c>
      <c r="H55" s="672">
        <v>122</v>
      </c>
      <c r="I55" s="672">
        <v>1782724777</v>
      </c>
      <c r="J55" s="672">
        <v>396</v>
      </c>
      <c r="K55" s="672">
        <v>6061278899</v>
      </c>
      <c r="L55" s="672">
        <v>100</v>
      </c>
      <c r="M55" s="672">
        <v>1509537263</v>
      </c>
    </row>
    <row r="56" spans="1:13" ht="11.25" customHeight="1" x14ac:dyDescent="0.25">
      <c r="A56" s="704">
        <v>2019</v>
      </c>
      <c r="B56" s="699">
        <v>39</v>
      </c>
      <c r="C56" s="677">
        <v>1546948773</v>
      </c>
      <c r="D56" s="699">
        <v>8</v>
      </c>
      <c r="E56" s="677">
        <v>322363807</v>
      </c>
      <c r="F56" s="699">
        <v>15</v>
      </c>
      <c r="G56" s="677">
        <v>566769099</v>
      </c>
      <c r="H56" s="699">
        <v>2</v>
      </c>
      <c r="I56" s="677">
        <v>94911628</v>
      </c>
      <c r="J56" s="699">
        <v>24</v>
      </c>
      <c r="K56" s="677">
        <v>980179674</v>
      </c>
      <c r="L56" s="699">
        <v>6</v>
      </c>
      <c r="M56" s="677">
        <v>227452179</v>
      </c>
    </row>
    <row r="57" spans="1:13" ht="11.25" customHeight="1" x14ac:dyDescent="0.25">
      <c r="A57" s="704">
        <v>2020</v>
      </c>
      <c r="B57" s="699">
        <v>295</v>
      </c>
      <c r="C57" s="677">
        <v>3887386875</v>
      </c>
      <c r="D57" s="699">
        <v>134</v>
      </c>
      <c r="E57" s="677">
        <v>1778378579</v>
      </c>
      <c r="F57" s="699">
        <v>140</v>
      </c>
      <c r="G57" s="677">
        <v>1839320468</v>
      </c>
      <c r="H57" s="699">
        <v>73</v>
      </c>
      <c r="I57" s="677">
        <v>957744671</v>
      </c>
      <c r="J57" s="699">
        <v>155</v>
      </c>
      <c r="K57" s="677">
        <v>2048066407</v>
      </c>
      <c r="L57" s="699">
        <v>61</v>
      </c>
      <c r="M57" s="677">
        <v>820633908</v>
      </c>
    </row>
    <row r="58" spans="1:13" ht="11.25" customHeight="1" x14ac:dyDescent="0.25">
      <c r="A58" s="704">
        <v>2021</v>
      </c>
      <c r="B58" s="700">
        <v>206</v>
      </c>
      <c r="C58" s="232">
        <v>2790260713</v>
      </c>
      <c r="D58" s="700">
        <v>46</v>
      </c>
      <c r="E58" s="232">
        <v>638660429</v>
      </c>
      <c r="F58" s="700">
        <v>110</v>
      </c>
      <c r="G58" s="232">
        <v>1504505743</v>
      </c>
      <c r="H58" s="700">
        <v>28</v>
      </c>
      <c r="I58" s="232">
        <v>390218779</v>
      </c>
      <c r="J58" s="700">
        <v>96</v>
      </c>
      <c r="K58" s="232">
        <v>1285754970</v>
      </c>
      <c r="L58" s="700">
        <v>18</v>
      </c>
      <c r="M58" s="232">
        <v>248441650</v>
      </c>
    </row>
    <row r="59" spans="1:13" ht="11.25" customHeight="1" x14ac:dyDescent="0.15">
      <c r="A59" s="704">
        <v>2022</v>
      </c>
      <c r="B59" s="682">
        <v>242</v>
      </c>
      <c r="C59" s="682">
        <v>3543153506</v>
      </c>
      <c r="D59" s="682">
        <v>34</v>
      </c>
      <c r="E59" s="677">
        <v>552859225</v>
      </c>
      <c r="F59" s="700">
        <v>121</v>
      </c>
      <c r="G59" s="232">
        <v>1795875658</v>
      </c>
      <c r="H59" s="700">
        <v>19</v>
      </c>
      <c r="I59" s="232">
        <v>339849699</v>
      </c>
      <c r="J59" s="700">
        <v>121</v>
      </c>
      <c r="K59" s="232">
        <v>1747277848</v>
      </c>
      <c r="L59" s="700">
        <v>15</v>
      </c>
      <c r="M59" s="232">
        <v>213009526</v>
      </c>
    </row>
    <row r="60" spans="1:13" s="673" customFormat="1" ht="25.5" customHeight="1" x14ac:dyDescent="0.25">
      <c r="A60" s="684" t="s">
        <v>1158</v>
      </c>
      <c r="B60" s="701">
        <v>26</v>
      </c>
      <c r="C60" s="701">
        <v>0</v>
      </c>
      <c r="D60" s="701">
        <v>10</v>
      </c>
      <c r="E60" s="701">
        <v>5000000</v>
      </c>
      <c r="F60" s="701">
        <v>12</v>
      </c>
      <c r="G60" s="701">
        <v>0</v>
      </c>
      <c r="H60" s="701">
        <v>2</v>
      </c>
      <c r="I60" s="701">
        <v>1000000</v>
      </c>
      <c r="J60" s="701">
        <v>14</v>
      </c>
      <c r="K60" s="701">
        <v>0</v>
      </c>
      <c r="L60" s="701">
        <v>8</v>
      </c>
      <c r="M60" s="701">
        <v>4000000</v>
      </c>
    </row>
    <row r="61" spans="1:13" ht="11.25" customHeight="1" x14ac:dyDescent="0.25">
      <c r="A61" s="676">
        <v>2021</v>
      </c>
      <c r="B61" s="700">
        <v>15</v>
      </c>
      <c r="C61" s="232">
        <v>0</v>
      </c>
      <c r="D61" s="700">
        <v>5</v>
      </c>
      <c r="E61" s="232">
        <v>2500000</v>
      </c>
      <c r="F61" s="700">
        <v>6</v>
      </c>
      <c r="G61" s="708">
        <v>0</v>
      </c>
      <c r="H61" s="700">
        <v>1</v>
      </c>
      <c r="I61" s="232">
        <v>500000</v>
      </c>
      <c r="J61" s="700">
        <v>9</v>
      </c>
      <c r="K61" s="706">
        <v>0</v>
      </c>
      <c r="L61" s="700">
        <v>4</v>
      </c>
      <c r="M61" s="232">
        <v>2000000</v>
      </c>
    </row>
    <row r="62" spans="1:13" ht="11.25" customHeight="1" x14ac:dyDescent="0.25">
      <c r="A62" s="676">
        <v>2022</v>
      </c>
      <c r="B62" s="700">
        <v>11</v>
      </c>
      <c r="C62" s="232">
        <v>0</v>
      </c>
      <c r="D62" s="700">
        <v>5</v>
      </c>
      <c r="E62" s="232">
        <v>2500000</v>
      </c>
      <c r="F62" s="700">
        <v>6</v>
      </c>
      <c r="G62" s="232">
        <v>0</v>
      </c>
      <c r="H62" s="700">
        <v>1</v>
      </c>
      <c r="I62" s="232">
        <v>500000</v>
      </c>
      <c r="J62" s="700">
        <v>5</v>
      </c>
      <c r="K62" s="706">
        <v>0</v>
      </c>
      <c r="L62" s="700">
        <v>4</v>
      </c>
      <c r="M62" s="232">
        <v>2000000</v>
      </c>
    </row>
    <row r="63" spans="1:13" s="673" customFormat="1" ht="11.25" customHeight="1" x14ac:dyDescent="0.25">
      <c r="A63" s="688" t="s">
        <v>1119</v>
      </c>
      <c r="B63" s="701">
        <v>179</v>
      </c>
      <c r="C63" s="701">
        <v>1543819832</v>
      </c>
      <c r="D63" s="701">
        <v>9</v>
      </c>
      <c r="E63" s="701">
        <v>87375749</v>
      </c>
      <c r="F63" s="701">
        <v>108</v>
      </c>
      <c r="G63" s="701">
        <v>918937740</v>
      </c>
      <c r="H63" s="701">
        <v>5</v>
      </c>
      <c r="I63" s="701">
        <v>44123591</v>
      </c>
      <c r="J63" s="701">
        <v>71</v>
      </c>
      <c r="K63" s="701">
        <v>624882092</v>
      </c>
      <c r="L63" s="701">
        <v>4</v>
      </c>
      <c r="M63" s="701">
        <v>43252158</v>
      </c>
    </row>
    <row r="64" spans="1:13" ht="11.25" customHeight="1" x14ac:dyDescent="0.25">
      <c r="A64" s="676">
        <v>2021</v>
      </c>
      <c r="B64" s="700">
        <v>108</v>
      </c>
      <c r="C64" s="232">
        <v>815130935</v>
      </c>
      <c r="D64" s="700">
        <v>6</v>
      </c>
      <c r="E64" s="232">
        <v>48481077</v>
      </c>
      <c r="F64" s="700">
        <v>65</v>
      </c>
      <c r="G64" s="232">
        <v>513842663</v>
      </c>
      <c r="H64" s="700">
        <v>4</v>
      </c>
      <c r="I64" s="232">
        <v>34271077</v>
      </c>
      <c r="J64" s="700">
        <v>43</v>
      </c>
      <c r="K64" s="232">
        <v>301288272</v>
      </c>
      <c r="L64" s="700">
        <v>2</v>
      </c>
      <c r="M64" s="232">
        <v>14210000</v>
      </c>
    </row>
    <row r="65" spans="1:13" ht="11.25" customHeight="1" x14ac:dyDescent="0.25">
      <c r="A65" s="676">
        <v>2022</v>
      </c>
      <c r="B65" s="700">
        <v>71</v>
      </c>
      <c r="C65" s="232">
        <v>728688897</v>
      </c>
      <c r="D65" s="700">
        <v>3</v>
      </c>
      <c r="E65" s="232">
        <v>38894672</v>
      </c>
      <c r="F65" s="700">
        <v>43</v>
      </c>
      <c r="G65" s="232">
        <v>405095077</v>
      </c>
      <c r="H65" s="700">
        <v>1</v>
      </c>
      <c r="I65" s="232">
        <v>9852514</v>
      </c>
      <c r="J65" s="700">
        <v>28</v>
      </c>
      <c r="K65" s="232">
        <v>323593820</v>
      </c>
      <c r="L65" s="700">
        <v>2</v>
      </c>
      <c r="M65" s="232">
        <v>29042158</v>
      </c>
    </row>
    <row r="66" spans="1:13" ht="11.25" customHeight="1" x14ac:dyDescent="0.25">
      <c r="A66" s="704"/>
      <c r="B66" s="699"/>
      <c r="C66" s="677"/>
      <c r="D66" s="699"/>
      <c r="E66" s="677"/>
      <c r="F66" s="699"/>
      <c r="G66" s="677"/>
      <c r="H66" s="699"/>
      <c r="I66" s="677"/>
      <c r="J66" s="699"/>
      <c r="K66" s="677"/>
      <c r="L66" s="699"/>
      <c r="M66" s="677"/>
    </row>
    <row r="67" spans="1:13" ht="11.25" customHeight="1" x14ac:dyDescent="0.25">
      <c r="A67" s="657" t="s">
        <v>1120</v>
      </c>
      <c r="B67" s="677"/>
      <c r="C67" s="677"/>
      <c r="D67" s="677"/>
      <c r="E67" s="677"/>
      <c r="F67" s="677"/>
      <c r="G67" s="677"/>
      <c r="H67" s="677"/>
      <c r="I67" s="677"/>
      <c r="J67" s="677"/>
      <c r="K67" s="677"/>
      <c r="L67" s="677"/>
    </row>
    <row r="68" spans="1:13" ht="11.25" customHeight="1" x14ac:dyDescent="0.25">
      <c r="A68" s="657" t="s">
        <v>1159</v>
      </c>
      <c r="B68" s="677"/>
      <c r="C68" s="677"/>
      <c r="D68" s="677"/>
      <c r="E68" s="677"/>
      <c r="F68" s="677"/>
      <c r="G68" s="677"/>
      <c r="H68" s="677"/>
      <c r="I68" s="677"/>
      <c r="J68" s="677"/>
      <c r="K68" s="677"/>
      <c r="L68" s="677"/>
    </row>
    <row r="69" spans="1:13" ht="11.25" customHeight="1" x14ac:dyDescent="0.25">
      <c r="A69" s="657" t="s">
        <v>1160</v>
      </c>
      <c r="B69" s="677"/>
      <c r="C69" s="677"/>
      <c r="D69" s="677"/>
      <c r="E69" s="677"/>
      <c r="F69" s="677"/>
      <c r="G69" s="677"/>
      <c r="H69" s="677"/>
      <c r="I69" s="677"/>
      <c r="J69" s="677"/>
      <c r="K69" s="677"/>
      <c r="L69" s="677"/>
    </row>
    <row r="70" spans="1:13" ht="11.25" customHeight="1" x14ac:dyDescent="0.25">
      <c r="A70" s="658" t="s">
        <v>1161</v>
      </c>
      <c r="B70" s="658"/>
      <c r="C70" s="658"/>
      <c r="D70" s="658"/>
      <c r="E70" s="658"/>
      <c r="F70" s="658"/>
      <c r="G70" s="658"/>
    </row>
    <row r="71" spans="1:13" ht="11.25" customHeight="1" x14ac:dyDescent="0.25">
      <c r="A71" s="658" t="s">
        <v>1162</v>
      </c>
      <c r="B71" s="658"/>
      <c r="C71" s="658"/>
      <c r="D71" s="658"/>
      <c r="E71" s="658"/>
      <c r="F71" s="658"/>
      <c r="G71" s="658"/>
    </row>
    <row r="72" spans="1:13" ht="11.25" customHeight="1" x14ac:dyDescent="0.25">
      <c r="A72" s="709" t="s">
        <v>1163</v>
      </c>
      <c r="B72" s="658"/>
      <c r="C72" s="658"/>
      <c r="D72" s="658"/>
      <c r="E72" s="658"/>
      <c r="F72" s="660"/>
      <c r="G72" s="660"/>
    </row>
    <row r="73" spans="1:13" ht="11.25" customHeight="1" x14ac:dyDescent="0.25">
      <c r="A73" s="658" t="s">
        <v>1150</v>
      </c>
      <c r="B73" s="658"/>
      <c r="C73" s="658"/>
      <c r="D73" s="658"/>
      <c r="E73" s="658"/>
      <c r="F73" s="660"/>
      <c r="G73" s="660"/>
    </row>
    <row r="74" spans="1:13" ht="11.25" customHeight="1" x14ac:dyDescent="0.25">
      <c r="A74" s="658" t="s">
        <v>1151</v>
      </c>
      <c r="B74" s="658"/>
      <c r="C74" s="658"/>
      <c r="D74" s="658"/>
      <c r="E74" s="658"/>
      <c r="F74" s="660"/>
      <c r="G74" s="660"/>
      <c r="H74" s="660"/>
      <c r="I74" s="660"/>
      <c r="J74" s="660"/>
      <c r="K74" s="660"/>
      <c r="L74" s="660"/>
      <c r="M74" s="660"/>
    </row>
    <row r="76" spans="1:13" ht="11.25" customHeight="1" x14ac:dyDescent="0.25">
      <c r="A76" s="396" t="s">
        <v>118</v>
      </c>
    </row>
  </sheetData>
  <hyperlinks>
    <hyperlink ref="A76" location="Índice!A1" display="VOLVER AL ÍNDICE"/>
  </hyperlinks>
  <pageMargins left="0.78740157480314965" right="0.78740157480314965" top="0.78740157480314965" bottom="0.78740157480314965" header="0.78740157480314965" footer="0.78740157480314965"/>
  <pageSetup paperSize="9" scale="67" orientation="landscape" r:id="rId1"/>
  <headerFooter alignWithMargins="0">
    <oddFooter>&amp;L&amp;C&amp;R</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selection activeCell="A36" sqref="A36"/>
    </sheetView>
  </sheetViews>
  <sheetFormatPr baseColWidth="10" defaultColWidth="9.140625" defaultRowHeight="10.5" x14ac:dyDescent="0.25"/>
  <cols>
    <col min="1" max="1" width="25.28515625" style="646" customWidth="1"/>
    <col min="2" max="2" width="10.28515625" style="646" bestFit="1" customWidth="1"/>
    <col min="3" max="3" width="21" style="646" bestFit="1" customWidth="1"/>
    <col min="4" max="4" width="10.28515625" style="646" bestFit="1" customWidth="1"/>
    <col min="5" max="5" width="21" style="646" bestFit="1" customWidth="1"/>
    <col min="6" max="6" width="10.28515625" style="646" bestFit="1" customWidth="1"/>
    <col min="7" max="7" width="21" style="646" bestFit="1" customWidth="1"/>
    <col min="8" max="8" width="10.28515625" style="646" bestFit="1" customWidth="1"/>
    <col min="9" max="9" width="21" style="646" bestFit="1" customWidth="1"/>
    <col min="10" max="10" width="10.28515625" style="646" bestFit="1" customWidth="1"/>
    <col min="11" max="11" width="21" style="646" bestFit="1" customWidth="1"/>
    <col min="12" max="12" width="10.28515625" style="646" bestFit="1" customWidth="1"/>
    <col min="13" max="13" width="21" style="646" bestFit="1" customWidth="1"/>
    <col min="14" max="14" width="10.28515625" style="646" bestFit="1" customWidth="1"/>
    <col min="15" max="15" width="21" style="646" bestFit="1" customWidth="1"/>
    <col min="16" max="16" width="15.85546875" style="646" bestFit="1" customWidth="1"/>
    <col min="17" max="17" width="22.5703125" style="646" bestFit="1" customWidth="1"/>
    <col min="18" max="16384" width="9.140625" style="646"/>
  </cols>
  <sheetData>
    <row r="1" spans="1:17" x14ac:dyDescent="0.25">
      <c r="A1" s="710" t="s">
        <v>1164</v>
      </c>
      <c r="B1" s="710"/>
      <c r="C1" s="710"/>
      <c r="D1" s="710"/>
      <c r="E1" s="710"/>
      <c r="F1" s="710"/>
      <c r="G1" s="710"/>
      <c r="H1" s="710"/>
      <c r="I1" s="710"/>
      <c r="J1" s="710"/>
      <c r="K1" s="710"/>
      <c r="L1" s="710"/>
      <c r="M1" s="710"/>
      <c r="N1" s="710"/>
      <c r="O1" s="710"/>
      <c r="P1" s="710"/>
      <c r="Q1" s="710"/>
    </row>
    <row r="2" spans="1:17" x14ac:dyDescent="0.25">
      <c r="A2" s="711"/>
    </row>
    <row r="3" spans="1:17" ht="31.5" customHeight="1" x14ac:dyDescent="0.25">
      <c r="A3" s="712" t="s">
        <v>1165</v>
      </c>
      <c r="B3" s="713" t="s">
        <v>574</v>
      </c>
      <c r="C3" s="650"/>
      <c r="D3" s="714" t="s">
        <v>1166</v>
      </c>
      <c r="E3" s="715"/>
      <c r="F3" s="716" t="s">
        <v>1167</v>
      </c>
      <c r="G3" s="717"/>
      <c r="H3" s="718" t="s">
        <v>1168</v>
      </c>
      <c r="I3" s="719"/>
      <c r="J3" s="720" t="s">
        <v>52</v>
      </c>
      <c r="K3" s="721"/>
      <c r="L3" s="718" t="s">
        <v>51</v>
      </c>
      <c r="M3" s="721"/>
      <c r="N3" s="722" t="s">
        <v>1169</v>
      </c>
      <c r="O3" s="723"/>
    </row>
    <row r="4" spans="1:17" x14ac:dyDescent="0.25">
      <c r="A4" s="724"/>
      <c r="B4" s="725" t="s">
        <v>1130</v>
      </c>
      <c r="C4" s="725" t="s">
        <v>1132</v>
      </c>
      <c r="D4" s="725" t="s">
        <v>1130</v>
      </c>
      <c r="E4" s="725" t="s">
        <v>1132</v>
      </c>
      <c r="F4" s="725" t="s">
        <v>1130</v>
      </c>
      <c r="G4" s="725" t="s">
        <v>1132</v>
      </c>
      <c r="H4" s="725" t="s">
        <v>1130</v>
      </c>
      <c r="I4" s="725" t="s">
        <v>1132</v>
      </c>
      <c r="J4" s="725" t="s">
        <v>1130</v>
      </c>
      <c r="K4" s="725" t="s">
        <v>1132</v>
      </c>
      <c r="L4" s="725" t="s">
        <v>1130</v>
      </c>
      <c r="M4" s="725" t="s">
        <v>1132</v>
      </c>
      <c r="N4" s="726" t="s">
        <v>1130</v>
      </c>
      <c r="O4" s="727" t="s">
        <v>1132</v>
      </c>
    </row>
    <row r="5" spans="1:17" x14ac:dyDescent="0.25">
      <c r="A5" s="728" t="s">
        <v>50</v>
      </c>
      <c r="B5" s="729">
        <v>395</v>
      </c>
      <c r="C5" s="729">
        <v>5395671452.3500004</v>
      </c>
      <c r="D5" s="730">
        <v>106</v>
      </c>
      <c r="E5" s="730">
        <v>1865226751</v>
      </c>
      <c r="F5" s="730">
        <v>23</v>
      </c>
      <c r="G5" s="730">
        <v>860767667</v>
      </c>
      <c r="H5" s="730">
        <v>57</v>
      </c>
      <c r="I5" s="730">
        <v>630235810</v>
      </c>
      <c r="J5" s="730">
        <v>35</v>
      </c>
      <c r="K5" s="730">
        <v>540573507</v>
      </c>
      <c r="L5" s="730">
        <v>33</v>
      </c>
      <c r="M5" s="730">
        <v>473175574</v>
      </c>
      <c r="N5" s="731">
        <v>141</v>
      </c>
      <c r="O5" s="731">
        <v>1025692143.3500004</v>
      </c>
    </row>
    <row r="6" spans="1:17" x14ac:dyDescent="0.25">
      <c r="A6" s="732" t="s">
        <v>87</v>
      </c>
      <c r="B6" s="729">
        <v>1</v>
      </c>
      <c r="C6" s="729">
        <v>19990012</v>
      </c>
      <c r="D6" s="733">
        <v>1</v>
      </c>
      <c r="E6" s="733">
        <v>19990012</v>
      </c>
      <c r="F6" s="733">
        <v>0</v>
      </c>
      <c r="G6" s="733">
        <v>0</v>
      </c>
      <c r="H6" s="733">
        <v>0</v>
      </c>
      <c r="I6" s="733">
        <v>0</v>
      </c>
      <c r="J6" s="733">
        <v>0</v>
      </c>
      <c r="K6" s="733">
        <v>0</v>
      </c>
      <c r="L6" s="734">
        <v>0</v>
      </c>
      <c r="M6" s="734">
        <v>0</v>
      </c>
      <c r="N6" s="735">
        <v>0</v>
      </c>
      <c r="O6" s="735">
        <v>0</v>
      </c>
    </row>
    <row r="7" spans="1:17" x14ac:dyDescent="0.25">
      <c r="A7" s="732" t="s">
        <v>88</v>
      </c>
      <c r="B7" s="729">
        <v>3</v>
      </c>
      <c r="C7" s="729">
        <v>25627967</v>
      </c>
      <c r="D7" s="733">
        <v>0</v>
      </c>
      <c r="E7" s="733">
        <v>0</v>
      </c>
      <c r="F7" s="733">
        <v>0</v>
      </c>
      <c r="G7" s="733">
        <v>0</v>
      </c>
      <c r="H7" s="733">
        <v>2</v>
      </c>
      <c r="I7" s="733">
        <v>22848480</v>
      </c>
      <c r="J7" s="733">
        <v>0</v>
      </c>
      <c r="K7" s="733">
        <v>0</v>
      </c>
      <c r="L7" s="734">
        <v>0</v>
      </c>
      <c r="M7" s="734">
        <v>0</v>
      </c>
      <c r="N7" s="735">
        <v>1</v>
      </c>
      <c r="O7" s="735">
        <v>2779487</v>
      </c>
    </row>
    <row r="8" spans="1:17" x14ac:dyDescent="0.25">
      <c r="A8" s="732" t="s">
        <v>89</v>
      </c>
      <c r="B8" s="729">
        <v>3</v>
      </c>
      <c r="C8" s="729">
        <v>56037939</v>
      </c>
      <c r="D8" s="733">
        <v>1</v>
      </c>
      <c r="E8" s="733">
        <v>42820520</v>
      </c>
      <c r="F8" s="733">
        <v>0</v>
      </c>
      <c r="G8" s="733">
        <v>0</v>
      </c>
      <c r="H8" s="733">
        <v>1</v>
      </c>
      <c r="I8" s="733">
        <v>7997419</v>
      </c>
      <c r="J8" s="733">
        <v>0</v>
      </c>
      <c r="K8" s="733">
        <v>0</v>
      </c>
      <c r="L8" s="734">
        <v>0</v>
      </c>
      <c r="M8" s="734">
        <v>0</v>
      </c>
      <c r="N8" s="735">
        <v>1</v>
      </c>
      <c r="O8" s="735">
        <v>5220000</v>
      </c>
    </row>
    <row r="9" spans="1:17" x14ac:dyDescent="0.25">
      <c r="A9" s="732" t="s">
        <v>90</v>
      </c>
      <c r="B9" s="729">
        <v>3</v>
      </c>
      <c r="C9" s="729">
        <v>50005595</v>
      </c>
      <c r="D9" s="733">
        <v>0</v>
      </c>
      <c r="E9" s="733">
        <v>0</v>
      </c>
      <c r="F9" s="733">
        <v>1</v>
      </c>
      <c r="G9" s="733">
        <v>15628384</v>
      </c>
      <c r="H9" s="733">
        <v>1</v>
      </c>
      <c r="I9" s="733">
        <v>14630000</v>
      </c>
      <c r="J9" s="733">
        <v>0</v>
      </c>
      <c r="K9" s="733">
        <v>0</v>
      </c>
      <c r="L9" s="734">
        <v>0</v>
      </c>
      <c r="M9" s="734">
        <v>0</v>
      </c>
      <c r="N9" s="735">
        <v>1</v>
      </c>
      <c r="O9" s="735">
        <v>19747211</v>
      </c>
    </row>
    <row r="10" spans="1:17" x14ac:dyDescent="0.25">
      <c r="A10" s="732" t="s">
        <v>91</v>
      </c>
      <c r="B10" s="729">
        <v>9</v>
      </c>
      <c r="C10" s="729">
        <v>110304711</v>
      </c>
      <c r="D10" s="733">
        <v>1</v>
      </c>
      <c r="E10" s="733">
        <v>20876190</v>
      </c>
      <c r="F10" s="733">
        <v>0</v>
      </c>
      <c r="G10" s="733">
        <v>0</v>
      </c>
      <c r="H10" s="733">
        <v>5</v>
      </c>
      <c r="I10" s="733">
        <v>58408711</v>
      </c>
      <c r="J10" s="733">
        <v>1</v>
      </c>
      <c r="K10" s="733">
        <v>19959166</v>
      </c>
      <c r="L10" s="734">
        <v>0</v>
      </c>
      <c r="M10" s="734">
        <v>0</v>
      </c>
      <c r="N10" s="735">
        <v>2</v>
      </c>
      <c r="O10" s="735">
        <v>11060644</v>
      </c>
    </row>
    <row r="11" spans="1:17" x14ac:dyDescent="0.25">
      <c r="A11" s="732" t="s">
        <v>92</v>
      </c>
      <c r="B11" s="729">
        <v>56</v>
      </c>
      <c r="C11" s="729">
        <v>850889082</v>
      </c>
      <c r="D11" s="733">
        <v>10</v>
      </c>
      <c r="E11" s="733">
        <v>163355523</v>
      </c>
      <c r="F11" s="733">
        <v>4</v>
      </c>
      <c r="G11" s="733">
        <v>177849698</v>
      </c>
      <c r="H11" s="733">
        <v>12</v>
      </c>
      <c r="I11" s="733">
        <v>130615403</v>
      </c>
      <c r="J11" s="733">
        <v>6</v>
      </c>
      <c r="K11" s="733">
        <v>102041422</v>
      </c>
      <c r="L11" s="734">
        <v>6</v>
      </c>
      <c r="M11" s="734">
        <v>95914469</v>
      </c>
      <c r="N11" s="735">
        <v>18</v>
      </c>
      <c r="O11" s="735">
        <v>181112567</v>
      </c>
    </row>
    <row r="12" spans="1:17" x14ac:dyDescent="0.25">
      <c r="A12" s="732" t="s">
        <v>93</v>
      </c>
      <c r="B12" s="729">
        <v>239</v>
      </c>
      <c r="C12" s="729">
        <v>3301751850.3499999</v>
      </c>
      <c r="D12" s="733">
        <v>81</v>
      </c>
      <c r="E12" s="733">
        <v>1437178624</v>
      </c>
      <c r="F12" s="733">
        <v>11</v>
      </c>
      <c r="G12" s="733">
        <v>428100324</v>
      </c>
      <c r="H12" s="733">
        <v>23</v>
      </c>
      <c r="I12" s="733">
        <v>274758216</v>
      </c>
      <c r="J12" s="733">
        <v>24</v>
      </c>
      <c r="K12" s="733">
        <v>349874530</v>
      </c>
      <c r="L12" s="734">
        <v>20</v>
      </c>
      <c r="M12" s="734">
        <v>277473181</v>
      </c>
      <c r="N12" s="735">
        <v>80</v>
      </c>
      <c r="O12" s="735">
        <v>534366975.3499999</v>
      </c>
    </row>
    <row r="13" spans="1:17" x14ac:dyDescent="0.25">
      <c r="A13" s="732" t="s">
        <v>94</v>
      </c>
      <c r="B13" s="729">
        <v>6</v>
      </c>
      <c r="C13" s="729">
        <v>79746128</v>
      </c>
      <c r="D13" s="733">
        <v>0</v>
      </c>
      <c r="E13" s="733">
        <v>0</v>
      </c>
      <c r="F13" s="733">
        <v>0</v>
      </c>
      <c r="G13" s="733">
        <v>0</v>
      </c>
      <c r="H13" s="733">
        <v>1</v>
      </c>
      <c r="I13" s="733">
        <v>3848788</v>
      </c>
      <c r="J13" s="733">
        <v>0</v>
      </c>
      <c r="K13" s="733">
        <v>0</v>
      </c>
      <c r="L13" s="734">
        <v>0</v>
      </c>
      <c r="M13" s="734">
        <v>0</v>
      </c>
      <c r="N13" s="735">
        <v>5</v>
      </c>
      <c r="O13" s="735">
        <v>75897340</v>
      </c>
    </row>
    <row r="14" spans="1:17" x14ac:dyDescent="0.25">
      <c r="A14" s="732" t="s">
        <v>95</v>
      </c>
      <c r="B14" s="729">
        <v>12</v>
      </c>
      <c r="C14" s="729">
        <v>133018871</v>
      </c>
      <c r="D14" s="733">
        <v>1</v>
      </c>
      <c r="E14" s="733">
        <v>40174280</v>
      </c>
      <c r="F14" s="733">
        <v>0</v>
      </c>
      <c r="G14" s="733">
        <v>0</v>
      </c>
      <c r="H14" s="733">
        <v>0</v>
      </c>
      <c r="I14" s="733">
        <v>0</v>
      </c>
      <c r="J14" s="733">
        <v>1</v>
      </c>
      <c r="K14" s="733">
        <v>19531864</v>
      </c>
      <c r="L14" s="734">
        <v>2</v>
      </c>
      <c r="M14" s="734">
        <v>23774572</v>
      </c>
      <c r="N14" s="735">
        <v>8</v>
      </c>
      <c r="O14" s="735">
        <v>49538155</v>
      </c>
    </row>
    <row r="15" spans="1:17" x14ac:dyDescent="0.25">
      <c r="A15" s="732" t="s">
        <v>96</v>
      </c>
      <c r="B15" s="729">
        <v>3</v>
      </c>
      <c r="C15" s="729">
        <v>36021541</v>
      </c>
      <c r="D15" s="733">
        <v>1</v>
      </c>
      <c r="E15" s="733">
        <v>21137716</v>
      </c>
      <c r="F15" s="733">
        <v>0</v>
      </c>
      <c r="G15" s="733">
        <v>0</v>
      </c>
      <c r="H15" s="733">
        <v>2</v>
      </c>
      <c r="I15" s="733">
        <v>14883825</v>
      </c>
      <c r="J15" s="733">
        <v>0</v>
      </c>
      <c r="K15" s="733">
        <v>0</v>
      </c>
      <c r="L15" s="734">
        <v>0</v>
      </c>
      <c r="M15" s="734">
        <v>0</v>
      </c>
      <c r="N15" s="735">
        <v>0</v>
      </c>
      <c r="O15" s="735">
        <v>0</v>
      </c>
    </row>
    <row r="16" spans="1:17" x14ac:dyDescent="0.25">
      <c r="A16" s="732" t="s">
        <v>97</v>
      </c>
      <c r="B16" s="729">
        <v>21</v>
      </c>
      <c r="C16" s="729">
        <v>274570054</v>
      </c>
      <c r="D16" s="733">
        <v>3</v>
      </c>
      <c r="E16" s="733">
        <v>29753626</v>
      </c>
      <c r="F16" s="733">
        <v>3</v>
      </c>
      <c r="G16" s="733">
        <v>129650669</v>
      </c>
      <c r="H16" s="733">
        <v>4</v>
      </c>
      <c r="I16" s="733">
        <v>43524355</v>
      </c>
      <c r="J16" s="733">
        <v>1</v>
      </c>
      <c r="K16" s="733">
        <v>14947015</v>
      </c>
      <c r="L16" s="734">
        <v>2</v>
      </c>
      <c r="M16" s="734">
        <v>31557208</v>
      </c>
      <c r="N16" s="735">
        <v>8</v>
      </c>
      <c r="O16" s="735">
        <v>25137181</v>
      </c>
    </row>
    <row r="17" spans="1:17" x14ac:dyDescent="0.25">
      <c r="A17" s="732" t="s">
        <v>98</v>
      </c>
      <c r="B17" s="729">
        <v>7</v>
      </c>
      <c r="C17" s="729">
        <v>87272527</v>
      </c>
      <c r="D17" s="733">
        <v>0</v>
      </c>
      <c r="E17" s="733">
        <v>0</v>
      </c>
      <c r="F17" s="733">
        <v>2</v>
      </c>
      <c r="G17" s="733">
        <v>38146369</v>
      </c>
      <c r="H17" s="733">
        <v>1</v>
      </c>
      <c r="I17" s="733">
        <v>7933817</v>
      </c>
      <c r="J17" s="733">
        <v>1</v>
      </c>
      <c r="K17" s="733">
        <v>18719502</v>
      </c>
      <c r="L17" s="734">
        <v>0</v>
      </c>
      <c r="M17" s="734">
        <v>0</v>
      </c>
      <c r="N17" s="735">
        <v>3</v>
      </c>
      <c r="O17" s="735">
        <v>22472839</v>
      </c>
    </row>
    <row r="18" spans="1:17" x14ac:dyDescent="0.25">
      <c r="A18" s="732" t="s">
        <v>680</v>
      </c>
      <c r="B18" s="729">
        <v>14</v>
      </c>
      <c r="C18" s="729">
        <v>187142254</v>
      </c>
      <c r="D18" s="733">
        <v>5</v>
      </c>
      <c r="E18" s="733">
        <v>44446408</v>
      </c>
      <c r="F18" s="733">
        <v>1</v>
      </c>
      <c r="G18" s="733">
        <v>47084775</v>
      </c>
      <c r="H18" s="733">
        <v>1</v>
      </c>
      <c r="I18" s="733">
        <v>7909420</v>
      </c>
      <c r="J18" s="733">
        <v>1</v>
      </c>
      <c r="K18" s="733">
        <v>15500008</v>
      </c>
      <c r="L18" s="734">
        <v>2</v>
      </c>
      <c r="M18" s="734">
        <v>29456144</v>
      </c>
      <c r="N18" s="735">
        <v>4</v>
      </c>
      <c r="O18" s="735">
        <v>42745499</v>
      </c>
    </row>
    <row r="19" spans="1:17" x14ac:dyDescent="0.25">
      <c r="A19" s="732" t="s">
        <v>681</v>
      </c>
      <c r="B19" s="729">
        <v>14</v>
      </c>
      <c r="C19" s="729">
        <v>144330029</v>
      </c>
      <c r="D19" s="733">
        <v>1</v>
      </c>
      <c r="E19" s="733">
        <v>18628336</v>
      </c>
      <c r="F19" s="733">
        <v>1</v>
      </c>
      <c r="G19" s="733">
        <v>24307448</v>
      </c>
      <c r="H19" s="733">
        <v>2</v>
      </c>
      <c r="I19" s="733">
        <v>31760000</v>
      </c>
      <c r="J19" s="733">
        <v>0</v>
      </c>
      <c r="K19" s="733">
        <v>0</v>
      </c>
      <c r="L19" s="734">
        <v>1</v>
      </c>
      <c r="M19" s="734">
        <v>15000000</v>
      </c>
      <c r="N19" s="735">
        <v>9</v>
      </c>
      <c r="O19" s="735">
        <v>54634245</v>
      </c>
    </row>
    <row r="20" spans="1:17" x14ac:dyDescent="0.25">
      <c r="A20" s="732" t="s">
        <v>101</v>
      </c>
      <c r="B20" s="729">
        <v>2</v>
      </c>
      <c r="C20" s="729">
        <v>4137376</v>
      </c>
      <c r="D20" s="733">
        <v>0</v>
      </c>
      <c r="E20" s="733">
        <v>0</v>
      </c>
      <c r="F20" s="733">
        <v>0</v>
      </c>
      <c r="G20" s="733">
        <v>0</v>
      </c>
      <c r="H20" s="733">
        <v>1</v>
      </c>
      <c r="I20" s="733">
        <v>3157376</v>
      </c>
      <c r="J20" s="733">
        <v>0</v>
      </c>
      <c r="K20" s="733">
        <v>0</v>
      </c>
      <c r="L20" s="734">
        <v>0</v>
      </c>
      <c r="M20" s="734">
        <v>0</v>
      </c>
      <c r="N20" s="735">
        <v>1</v>
      </c>
      <c r="O20" s="735">
        <v>980000</v>
      </c>
    </row>
    <row r="21" spans="1:17" x14ac:dyDescent="0.25">
      <c r="A21" s="736" t="s">
        <v>102</v>
      </c>
      <c r="B21" s="729">
        <v>2</v>
      </c>
      <c r="C21" s="729">
        <v>34825516</v>
      </c>
      <c r="D21" s="733">
        <v>1</v>
      </c>
      <c r="E21" s="733">
        <v>26865516</v>
      </c>
      <c r="F21" s="733">
        <v>0</v>
      </c>
      <c r="G21" s="733">
        <v>0</v>
      </c>
      <c r="H21" s="733">
        <v>1</v>
      </c>
      <c r="I21" s="733">
        <v>7960000</v>
      </c>
      <c r="J21" s="733">
        <v>0</v>
      </c>
      <c r="K21" s="733">
        <v>0</v>
      </c>
      <c r="L21" s="734">
        <v>0</v>
      </c>
      <c r="M21" s="734">
        <v>0</v>
      </c>
      <c r="N21" s="735">
        <v>0</v>
      </c>
      <c r="O21" s="735">
        <v>0</v>
      </c>
    </row>
    <row r="22" spans="1:17" ht="11.25" customHeight="1" x14ac:dyDescent="0.25">
      <c r="A22" s="711"/>
      <c r="N22" s="711"/>
      <c r="O22" s="711"/>
      <c r="P22" s="711"/>
      <c r="Q22" s="711"/>
    </row>
    <row r="23" spans="1:17" ht="11.25" customHeight="1" x14ac:dyDescent="0.25">
      <c r="A23" s="657" t="s">
        <v>1120</v>
      </c>
      <c r="N23" s="711"/>
      <c r="O23" s="711"/>
      <c r="P23" s="711"/>
      <c r="Q23" s="711"/>
    </row>
    <row r="24" spans="1:17" x14ac:dyDescent="0.25">
      <c r="A24" s="737" t="s">
        <v>1170</v>
      </c>
      <c r="B24" s="658"/>
      <c r="C24" s="658"/>
      <c r="D24" s="658"/>
      <c r="E24" s="658"/>
      <c r="F24" s="658"/>
      <c r="G24" s="658"/>
      <c r="H24" s="658"/>
      <c r="I24" s="658"/>
      <c r="J24" s="658"/>
      <c r="K24" s="658"/>
      <c r="L24" s="658"/>
      <c r="M24" s="658"/>
      <c r="N24" s="738"/>
      <c r="O24" s="738"/>
      <c r="P24" s="738"/>
      <c r="Q24" s="738"/>
    </row>
    <row r="25" spans="1:17" x14ac:dyDescent="0.25">
      <c r="A25" s="710" t="s">
        <v>1171</v>
      </c>
      <c r="B25" s="710"/>
      <c r="C25" s="710"/>
      <c r="D25" s="710"/>
      <c r="E25" s="710"/>
      <c r="F25" s="710"/>
      <c r="G25" s="710"/>
      <c r="H25" s="710"/>
      <c r="I25" s="710"/>
      <c r="J25" s="710"/>
      <c r="K25" s="710"/>
      <c r="L25" s="710"/>
      <c r="M25" s="710"/>
      <c r="N25" s="738"/>
      <c r="O25" s="738"/>
      <c r="P25" s="738"/>
      <c r="Q25" s="738"/>
    </row>
    <row r="26" spans="1:17" x14ac:dyDescent="0.25">
      <c r="A26" s="739" t="s">
        <v>1172</v>
      </c>
      <c r="B26" s="658"/>
      <c r="C26" s="658"/>
      <c r="D26" s="658"/>
      <c r="E26" s="658"/>
      <c r="F26" s="658"/>
      <c r="G26" s="658"/>
      <c r="H26" s="658"/>
      <c r="I26" s="658"/>
      <c r="J26" s="658"/>
      <c r="K26" s="658"/>
      <c r="L26" s="658"/>
      <c r="M26" s="658"/>
      <c r="N26" s="738"/>
      <c r="O26" s="738"/>
      <c r="P26" s="738"/>
      <c r="Q26" s="738"/>
    </row>
    <row r="27" spans="1:17" x14ac:dyDescent="0.25">
      <c r="A27" s="659" t="s">
        <v>1173</v>
      </c>
      <c r="B27" s="658"/>
      <c r="C27" s="658"/>
      <c r="D27" s="658"/>
      <c r="E27" s="658"/>
      <c r="F27" s="658"/>
      <c r="G27" s="658"/>
      <c r="H27" s="658"/>
      <c r="I27" s="658"/>
      <c r="J27" s="658"/>
      <c r="K27" s="658"/>
      <c r="L27" s="658"/>
      <c r="M27" s="658"/>
      <c r="N27" s="738"/>
      <c r="O27" s="738"/>
      <c r="P27" s="738"/>
      <c r="Q27" s="738"/>
    </row>
    <row r="28" spans="1:17" x14ac:dyDescent="0.25">
      <c r="A28" s="658" t="s">
        <v>1125</v>
      </c>
    </row>
    <row r="30" spans="1:17" x14ac:dyDescent="0.25">
      <c r="A30" s="396" t="s">
        <v>118</v>
      </c>
    </row>
  </sheetData>
  <hyperlinks>
    <hyperlink ref="A30" location="Índice!A1" display="VOLVER AL ÍNDICE"/>
  </hyperlinks>
  <pageMargins left="0.39370078740157483" right="0.39370078740157483" top="0.78740157480314965" bottom="0.78740157480314965" header="0.78740157480314965" footer="0.78740157480314965"/>
  <pageSetup paperSize="9" scale="90" orientation="landscape" r:id="rId1"/>
  <headerFooter alignWithMargins="0">
    <oddFooter>&amp;L&amp;C&amp;R</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A36" sqref="A36"/>
    </sheetView>
  </sheetViews>
  <sheetFormatPr baseColWidth="10" defaultColWidth="9.140625" defaultRowHeight="11.25" customHeight="1" x14ac:dyDescent="0.25"/>
  <cols>
    <col min="1" max="1" width="24.140625" style="646" customWidth="1"/>
    <col min="2" max="2" width="10.28515625" style="646" bestFit="1" customWidth="1"/>
    <col min="3" max="3" width="21" style="646" bestFit="1" customWidth="1"/>
    <col min="4" max="4" width="10.28515625" style="646" bestFit="1" customWidth="1"/>
    <col min="5" max="5" width="21" style="646" bestFit="1" customWidth="1"/>
    <col min="6" max="6" width="10.28515625" style="646" bestFit="1" customWidth="1"/>
    <col min="7" max="7" width="21" style="646" bestFit="1" customWidth="1"/>
    <col min="8" max="8" width="10.28515625" style="646" bestFit="1" customWidth="1"/>
    <col min="9" max="9" width="21" style="646" bestFit="1" customWidth="1"/>
    <col min="10" max="10" width="10.28515625" style="646" bestFit="1" customWidth="1"/>
    <col min="11" max="11" width="21" style="646" bestFit="1" customWidth="1"/>
    <col min="12" max="12" width="10.28515625" style="646" bestFit="1" customWidth="1"/>
    <col min="13" max="13" width="21" style="646" bestFit="1" customWidth="1"/>
    <col min="14" max="14" width="10.28515625" style="646" bestFit="1" customWidth="1"/>
    <col min="15" max="15" width="21" style="646" bestFit="1" customWidth="1"/>
    <col min="16" max="16384" width="9.140625" style="646"/>
  </cols>
  <sheetData>
    <row r="1" spans="1:15" ht="10.5" x14ac:dyDescent="0.25">
      <c r="A1" s="710" t="s">
        <v>1174</v>
      </c>
    </row>
    <row r="2" spans="1:15" ht="10.5" x14ac:dyDescent="0.25">
      <c r="A2" s="711"/>
    </row>
    <row r="3" spans="1:15" ht="22.5" customHeight="1" x14ac:dyDescent="0.25">
      <c r="A3" s="712" t="s">
        <v>1175</v>
      </c>
      <c r="B3" s="740" t="s">
        <v>1176</v>
      </c>
      <c r="C3" s="694"/>
      <c r="D3" s="740" t="s">
        <v>1177</v>
      </c>
      <c r="E3" s="694"/>
      <c r="F3" s="740" t="s">
        <v>1178</v>
      </c>
      <c r="G3" s="694"/>
      <c r="H3" s="740" t="s">
        <v>1179</v>
      </c>
      <c r="I3" s="694"/>
      <c r="J3" s="390" t="s">
        <v>1180</v>
      </c>
      <c r="K3" s="391"/>
      <c r="L3" s="740" t="s">
        <v>1181</v>
      </c>
      <c r="M3" s="694"/>
      <c r="N3" s="741" t="s">
        <v>1169</v>
      </c>
      <c r="O3" s="723"/>
    </row>
    <row r="4" spans="1:15" ht="15" customHeight="1" x14ac:dyDescent="0.25">
      <c r="A4" s="724"/>
      <c r="B4" s="740" t="s">
        <v>1130</v>
      </c>
      <c r="C4" s="740" t="s">
        <v>1132</v>
      </c>
      <c r="D4" s="740" t="s">
        <v>1130</v>
      </c>
      <c r="E4" s="740" t="s">
        <v>1132</v>
      </c>
      <c r="F4" s="740" t="s">
        <v>1130</v>
      </c>
      <c r="G4" s="740" t="s">
        <v>1132</v>
      </c>
      <c r="H4" s="740" t="s">
        <v>1130</v>
      </c>
      <c r="I4" s="740" t="s">
        <v>1132</v>
      </c>
      <c r="J4" s="740" t="s">
        <v>1130</v>
      </c>
      <c r="K4" s="740" t="s">
        <v>1132</v>
      </c>
      <c r="L4" s="740" t="s">
        <v>1130</v>
      </c>
      <c r="M4" s="740" t="s">
        <v>1132</v>
      </c>
      <c r="N4" s="726" t="s">
        <v>1130</v>
      </c>
      <c r="O4" s="727" t="s">
        <v>1132</v>
      </c>
    </row>
    <row r="5" spans="1:15" ht="10.5" x14ac:dyDescent="0.25">
      <c r="A5" s="710" t="s">
        <v>50</v>
      </c>
      <c r="B5" s="730">
        <v>705</v>
      </c>
      <c r="C5" s="730">
        <v>6631336947.5700006</v>
      </c>
      <c r="D5" s="730">
        <v>149</v>
      </c>
      <c r="E5" s="730">
        <v>1710238298.4000001</v>
      </c>
      <c r="F5" s="730">
        <v>119</v>
      </c>
      <c r="G5" s="730">
        <v>1186683743.1899998</v>
      </c>
      <c r="H5" s="730">
        <v>99</v>
      </c>
      <c r="I5" s="730">
        <v>1022702281.1700001</v>
      </c>
      <c r="J5" s="730">
        <v>40</v>
      </c>
      <c r="K5" s="730">
        <v>606131768.75</v>
      </c>
      <c r="L5" s="730">
        <v>52</v>
      </c>
      <c r="M5" s="730">
        <v>466072694.89999998</v>
      </c>
      <c r="N5" s="731">
        <v>246</v>
      </c>
      <c r="O5" s="731">
        <v>1639508161.1600008</v>
      </c>
    </row>
    <row r="6" spans="1:15" ht="10.5" x14ac:dyDescent="0.25">
      <c r="A6" s="711" t="s">
        <v>87</v>
      </c>
      <c r="B6" s="742">
        <v>27</v>
      </c>
      <c r="C6" s="742">
        <v>235875194.36000001</v>
      </c>
      <c r="D6" s="733">
        <v>8</v>
      </c>
      <c r="E6" s="733">
        <v>90979718</v>
      </c>
      <c r="F6" s="733">
        <v>7</v>
      </c>
      <c r="G6" s="733">
        <v>52588989</v>
      </c>
      <c r="H6" s="733">
        <v>1</v>
      </c>
      <c r="I6" s="733">
        <v>11874750</v>
      </c>
      <c r="J6" s="733">
        <v>1</v>
      </c>
      <c r="K6" s="733">
        <v>17500932</v>
      </c>
      <c r="L6" s="733">
        <v>1</v>
      </c>
      <c r="M6" s="733">
        <v>9084465</v>
      </c>
      <c r="N6" s="731">
        <v>9</v>
      </c>
      <c r="O6" s="735">
        <v>53846340.360000014</v>
      </c>
    </row>
    <row r="7" spans="1:15" ht="10.5" x14ac:dyDescent="0.25">
      <c r="A7" s="711" t="s">
        <v>88</v>
      </c>
      <c r="B7" s="742">
        <v>34</v>
      </c>
      <c r="C7" s="742">
        <v>355582100.5</v>
      </c>
      <c r="D7" s="733">
        <v>6</v>
      </c>
      <c r="E7" s="733">
        <v>62311772</v>
      </c>
      <c r="F7" s="733">
        <v>8</v>
      </c>
      <c r="G7" s="733">
        <v>91628945</v>
      </c>
      <c r="H7" s="733">
        <v>7</v>
      </c>
      <c r="I7" s="733">
        <v>90830027</v>
      </c>
      <c r="J7" s="733">
        <v>3</v>
      </c>
      <c r="K7" s="733">
        <v>54998534.5</v>
      </c>
      <c r="L7" s="733">
        <v>1</v>
      </c>
      <c r="M7" s="733">
        <v>6264750</v>
      </c>
      <c r="N7" s="731">
        <v>9</v>
      </c>
      <c r="O7" s="735">
        <v>49548072</v>
      </c>
    </row>
    <row r="8" spans="1:15" ht="10.5" x14ac:dyDescent="0.25">
      <c r="A8" s="711" t="s">
        <v>89</v>
      </c>
      <c r="B8" s="742">
        <v>31</v>
      </c>
      <c r="C8" s="742">
        <v>349959810.50999999</v>
      </c>
      <c r="D8" s="733">
        <v>4</v>
      </c>
      <c r="E8" s="733">
        <v>60980514</v>
      </c>
      <c r="F8" s="733">
        <v>7</v>
      </c>
      <c r="G8" s="733">
        <v>89388748</v>
      </c>
      <c r="H8" s="733">
        <v>8</v>
      </c>
      <c r="I8" s="733">
        <v>84416659</v>
      </c>
      <c r="J8" s="733">
        <v>1</v>
      </c>
      <c r="K8" s="733">
        <v>24998458.510000002</v>
      </c>
      <c r="L8" s="733">
        <v>5</v>
      </c>
      <c r="M8" s="733">
        <v>41062329</v>
      </c>
      <c r="N8" s="731">
        <v>6</v>
      </c>
      <c r="O8" s="735">
        <v>49113102</v>
      </c>
    </row>
    <row r="9" spans="1:15" ht="10.5" x14ac:dyDescent="0.25">
      <c r="A9" s="711" t="s">
        <v>90</v>
      </c>
      <c r="B9" s="742">
        <v>34</v>
      </c>
      <c r="C9" s="742">
        <v>329393252</v>
      </c>
      <c r="D9" s="733">
        <v>5</v>
      </c>
      <c r="E9" s="733">
        <v>59230617</v>
      </c>
      <c r="F9" s="733">
        <v>5</v>
      </c>
      <c r="G9" s="733">
        <v>52284164</v>
      </c>
      <c r="H9" s="733">
        <v>4</v>
      </c>
      <c r="I9" s="733">
        <v>43153984</v>
      </c>
      <c r="J9" s="733">
        <v>7</v>
      </c>
      <c r="K9" s="733">
        <v>79981728</v>
      </c>
      <c r="L9" s="733">
        <v>1</v>
      </c>
      <c r="M9" s="733">
        <v>4999212</v>
      </c>
      <c r="N9" s="731">
        <v>12</v>
      </c>
      <c r="O9" s="735">
        <v>89743547</v>
      </c>
    </row>
    <row r="10" spans="1:15" ht="10.5" x14ac:dyDescent="0.25">
      <c r="A10" s="711" t="s">
        <v>91</v>
      </c>
      <c r="B10" s="742">
        <v>35</v>
      </c>
      <c r="C10" s="742">
        <v>306228050</v>
      </c>
      <c r="D10" s="733">
        <v>7</v>
      </c>
      <c r="E10" s="733">
        <v>79967611</v>
      </c>
      <c r="F10" s="733">
        <v>5</v>
      </c>
      <c r="G10" s="733">
        <v>56929987</v>
      </c>
      <c r="H10" s="733">
        <v>6</v>
      </c>
      <c r="I10" s="733">
        <v>52558006</v>
      </c>
      <c r="J10" s="733">
        <v>2</v>
      </c>
      <c r="K10" s="733">
        <v>25897230</v>
      </c>
      <c r="L10" s="733">
        <v>1</v>
      </c>
      <c r="M10" s="733">
        <v>3993650</v>
      </c>
      <c r="N10" s="731">
        <v>14</v>
      </c>
      <c r="O10" s="735">
        <v>86881566</v>
      </c>
    </row>
    <row r="11" spans="1:15" ht="10.5" x14ac:dyDescent="0.25">
      <c r="A11" s="711" t="s">
        <v>92</v>
      </c>
      <c r="B11" s="742">
        <v>87</v>
      </c>
      <c r="C11" s="742">
        <v>752669949.20000005</v>
      </c>
      <c r="D11" s="733">
        <v>19</v>
      </c>
      <c r="E11" s="733">
        <v>200718817</v>
      </c>
      <c r="F11" s="733">
        <v>17</v>
      </c>
      <c r="G11" s="733">
        <v>178871515</v>
      </c>
      <c r="H11" s="733">
        <v>13</v>
      </c>
      <c r="I11" s="733">
        <v>125579009.09999999</v>
      </c>
      <c r="J11" s="733">
        <v>2</v>
      </c>
      <c r="K11" s="733">
        <v>35535460</v>
      </c>
      <c r="L11" s="733">
        <v>4</v>
      </c>
      <c r="M11" s="733">
        <v>17598780</v>
      </c>
      <c r="N11" s="731">
        <v>32</v>
      </c>
      <c r="O11" s="735">
        <v>194366368.10000002</v>
      </c>
    </row>
    <row r="12" spans="1:15" ht="10.5" x14ac:dyDescent="0.25">
      <c r="A12" s="711" t="s">
        <v>93</v>
      </c>
      <c r="B12" s="742">
        <v>99</v>
      </c>
      <c r="C12" s="742">
        <v>929183150.74000001</v>
      </c>
      <c r="D12" s="733">
        <v>25</v>
      </c>
      <c r="E12" s="733">
        <v>323442350</v>
      </c>
      <c r="F12" s="733">
        <v>13</v>
      </c>
      <c r="G12" s="733">
        <v>104334355.09999999</v>
      </c>
      <c r="H12" s="733">
        <v>8</v>
      </c>
      <c r="I12" s="733">
        <v>82112003.640000001</v>
      </c>
      <c r="J12" s="733">
        <v>3</v>
      </c>
      <c r="K12" s="733">
        <v>48271787</v>
      </c>
      <c r="L12" s="733">
        <v>5</v>
      </c>
      <c r="M12" s="733">
        <v>39870984</v>
      </c>
      <c r="N12" s="731">
        <v>45</v>
      </c>
      <c r="O12" s="735">
        <v>331151671</v>
      </c>
    </row>
    <row r="13" spans="1:15" ht="10.5" x14ac:dyDescent="0.25">
      <c r="A13" s="711" t="s">
        <v>94</v>
      </c>
      <c r="B13" s="742">
        <v>36</v>
      </c>
      <c r="C13" s="742">
        <v>344797850.10000002</v>
      </c>
      <c r="D13" s="733">
        <v>5</v>
      </c>
      <c r="E13" s="733">
        <v>53296182.200000003</v>
      </c>
      <c r="F13" s="733">
        <v>9</v>
      </c>
      <c r="G13" s="733">
        <v>97973733.5</v>
      </c>
      <c r="H13" s="733">
        <v>2</v>
      </c>
      <c r="I13" s="733">
        <v>22826200</v>
      </c>
      <c r="J13" s="733">
        <v>2</v>
      </c>
      <c r="K13" s="733">
        <v>44839656</v>
      </c>
      <c r="L13" s="733">
        <v>4</v>
      </c>
      <c r="M13" s="733">
        <v>37279309.899999999</v>
      </c>
      <c r="N13" s="731">
        <v>14</v>
      </c>
      <c r="O13" s="735">
        <v>88582768.50000003</v>
      </c>
    </row>
    <row r="14" spans="1:15" ht="10.5" x14ac:dyDescent="0.25">
      <c r="A14" s="711" t="s">
        <v>95</v>
      </c>
      <c r="B14" s="742">
        <v>49</v>
      </c>
      <c r="C14" s="742">
        <v>423478913</v>
      </c>
      <c r="D14" s="733">
        <v>13</v>
      </c>
      <c r="E14" s="733">
        <v>142109674</v>
      </c>
      <c r="F14" s="733">
        <v>9</v>
      </c>
      <c r="G14" s="733">
        <v>60216406</v>
      </c>
      <c r="H14" s="733">
        <v>8</v>
      </c>
      <c r="I14" s="733">
        <v>83954671</v>
      </c>
      <c r="J14" s="733">
        <v>1</v>
      </c>
      <c r="K14" s="733">
        <v>21574421</v>
      </c>
      <c r="L14" s="733">
        <v>1</v>
      </c>
      <c r="M14" s="733">
        <v>10816000</v>
      </c>
      <c r="N14" s="731">
        <v>17</v>
      </c>
      <c r="O14" s="735">
        <v>104807741</v>
      </c>
    </row>
    <row r="15" spans="1:15" ht="10.5" x14ac:dyDescent="0.25">
      <c r="A15" s="711" t="s">
        <v>96</v>
      </c>
      <c r="B15" s="742">
        <v>37</v>
      </c>
      <c r="C15" s="742">
        <v>329237240.69</v>
      </c>
      <c r="D15" s="733">
        <v>6</v>
      </c>
      <c r="E15" s="733">
        <v>67205829.400000006</v>
      </c>
      <c r="F15" s="733">
        <v>8</v>
      </c>
      <c r="G15" s="733">
        <v>82017599.289999992</v>
      </c>
      <c r="H15" s="733">
        <v>5</v>
      </c>
      <c r="I15" s="733">
        <v>49270458</v>
      </c>
      <c r="J15" s="733">
        <v>2</v>
      </c>
      <c r="K15" s="733">
        <v>13345240</v>
      </c>
      <c r="L15" s="733">
        <v>4</v>
      </c>
      <c r="M15" s="733">
        <v>44788787</v>
      </c>
      <c r="N15" s="731">
        <v>12</v>
      </c>
      <c r="O15" s="735">
        <v>72609327</v>
      </c>
    </row>
    <row r="16" spans="1:15" ht="10.5" x14ac:dyDescent="0.25">
      <c r="A16" s="711" t="s">
        <v>97</v>
      </c>
      <c r="B16" s="742">
        <v>50</v>
      </c>
      <c r="C16" s="742">
        <v>496604843.20000005</v>
      </c>
      <c r="D16" s="733">
        <v>10</v>
      </c>
      <c r="E16" s="733">
        <v>118753529.8</v>
      </c>
      <c r="F16" s="733">
        <v>4</v>
      </c>
      <c r="G16" s="733">
        <v>28327109</v>
      </c>
      <c r="H16" s="733">
        <v>15</v>
      </c>
      <c r="I16" s="733">
        <v>168322859</v>
      </c>
      <c r="J16" s="733">
        <v>4</v>
      </c>
      <c r="K16" s="733">
        <v>68610247</v>
      </c>
      <c r="L16" s="733">
        <v>2</v>
      </c>
      <c r="M16" s="733">
        <v>12534845</v>
      </c>
      <c r="N16" s="731">
        <v>15</v>
      </c>
      <c r="O16" s="735">
        <v>100056253.40000004</v>
      </c>
    </row>
    <row r="17" spans="1:15" ht="10.5" x14ac:dyDescent="0.25">
      <c r="A17" s="711" t="s">
        <v>98</v>
      </c>
      <c r="B17" s="742">
        <v>39</v>
      </c>
      <c r="C17" s="742">
        <v>383783164</v>
      </c>
      <c r="D17" s="733">
        <v>5</v>
      </c>
      <c r="E17" s="733">
        <v>55579585</v>
      </c>
      <c r="F17" s="733">
        <v>7</v>
      </c>
      <c r="G17" s="733">
        <v>67961481</v>
      </c>
      <c r="H17" s="733">
        <v>6</v>
      </c>
      <c r="I17" s="733">
        <v>55931175</v>
      </c>
      <c r="J17" s="733">
        <v>4</v>
      </c>
      <c r="K17" s="733">
        <v>52308334</v>
      </c>
      <c r="L17" s="733">
        <v>3</v>
      </c>
      <c r="M17" s="733">
        <v>27906463</v>
      </c>
      <c r="N17" s="731">
        <v>14</v>
      </c>
      <c r="O17" s="735">
        <v>124096126</v>
      </c>
    </row>
    <row r="18" spans="1:15" ht="10.5" x14ac:dyDescent="0.25">
      <c r="A18" s="711" t="s">
        <v>680</v>
      </c>
      <c r="B18" s="742">
        <v>33</v>
      </c>
      <c r="C18" s="742">
        <v>356994650</v>
      </c>
      <c r="D18" s="733">
        <v>5</v>
      </c>
      <c r="E18" s="733">
        <v>62069127</v>
      </c>
      <c r="F18" s="733">
        <v>5</v>
      </c>
      <c r="G18" s="733">
        <v>55290285</v>
      </c>
      <c r="H18" s="733">
        <v>3</v>
      </c>
      <c r="I18" s="733">
        <v>25366776</v>
      </c>
      <c r="J18" s="733">
        <v>3</v>
      </c>
      <c r="K18" s="733">
        <v>58909472</v>
      </c>
      <c r="L18" s="733">
        <v>8</v>
      </c>
      <c r="M18" s="733">
        <v>88747896</v>
      </c>
      <c r="N18" s="731">
        <v>9</v>
      </c>
      <c r="O18" s="735">
        <v>66611094</v>
      </c>
    </row>
    <row r="19" spans="1:15" ht="10.5" x14ac:dyDescent="0.25">
      <c r="A19" s="711" t="s">
        <v>681</v>
      </c>
      <c r="B19" s="742">
        <v>42</v>
      </c>
      <c r="C19" s="742">
        <v>335362557.46999997</v>
      </c>
      <c r="D19" s="733">
        <v>11</v>
      </c>
      <c r="E19" s="733">
        <v>117963402</v>
      </c>
      <c r="F19" s="733">
        <v>2</v>
      </c>
      <c r="G19" s="733">
        <v>7556900</v>
      </c>
      <c r="H19" s="733">
        <v>5</v>
      </c>
      <c r="I19" s="733">
        <v>32003578.73</v>
      </c>
      <c r="J19" s="733">
        <v>5</v>
      </c>
      <c r="K19" s="733">
        <v>59360268.740000002</v>
      </c>
      <c r="L19" s="733">
        <v>3</v>
      </c>
      <c r="M19" s="733">
        <v>29910528</v>
      </c>
      <c r="N19" s="731">
        <v>16</v>
      </c>
      <c r="O19" s="735">
        <v>88567879.99999997</v>
      </c>
    </row>
    <row r="20" spans="1:15" ht="10.5" x14ac:dyDescent="0.25">
      <c r="A20" s="711" t="s">
        <v>101</v>
      </c>
      <c r="B20" s="742">
        <v>37</v>
      </c>
      <c r="C20" s="742">
        <v>365914340</v>
      </c>
      <c r="D20" s="733">
        <v>12</v>
      </c>
      <c r="E20" s="733">
        <v>135928903</v>
      </c>
      <c r="F20" s="733">
        <v>5</v>
      </c>
      <c r="G20" s="733">
        <v>67313468</v>
      </c>
      <c r="H20" s="733">
        <v>5</v>
      </c>
      <c r="I20" s="733">
        <v>64456497</v>
      </c>
      <c r="J20" s="733">
        <v>0</v>
      </c>
      <c r="K20" s="733">
        <v>0</v>
      </c>
      <c r="L20" s="733">
        <v>4</v>
      </c>
      <c r="M20" s="733">
        <v>27299380</v>
      </c>
      <c r="N20" s="731">
        <v>11</v>
      </c>
      <c r="O20" s="735">
        <v>70916092</v>
      </c>
    </row>
    <row r="21" spans="1:15" ht="10.5" x14ac:dyDescent="0.25">
      <c r="A21" s="711" t="s">
        <v>102</v>
      </c>
      <c r="B21" s="742">
        <v>35</v>
      </c>
      <c r="C21" s="742">
        <v>336271881.80000001</v>
      </c>
      <c r="D21" s="733">
        <v>8</v>
      </c>
      <c r="E21" s="733">
        <v>79700667</v>
      </c>
      <c r="F21" s="733">
        <v>8</v>
      </c>
      <c r="G21" s="733">
        <v>94000058.299999997</v>
      </c>
      <c r="H21" s="733">
        <v>3</v>
      </c>
      <c r="I21" s="733">
        <v>30045627.699999999</v>
      </c>
      <c r="J21" s="733">
        <v>0</v>
      </c>
      <c r="K21" s="733">
        <v>0</v>
      </c>
      <c r="L21" s="733">
        <v>5</v>
      </c>
      <c r="M21" s="733">
        <v>63915316</v>
      </c>
      <c r="N21" s="731">
        <v>11</v>
      </c>
      <c r="O21" s="735">
        <v>68610212.800000012</v>
      </c>
    </row>
    <row r="22" spans="1:15" ht="10.5" x14ac:dyDescent="0.25">
      <c r="A22" s="711"/>
      <c r="L22" s="711"/>
      <c r="M22" s="711"/>
    </row>
    <row r="23" spans="1:15" ht="10.5" x14ac:dyDescent="0.25">
      <c r="A23" s="657" t="s">
        <v>1120</v>
      </c>
      <c r="L23" s="711"/>
      <c r="M23" s="711"/>
    </row>
    <row r="24" spans="1:15" ht="10.5" x14ac:dyDescent="0.25">
      <c r="A24" s="737" t="s">
        <v>1182</v>
      </c>
      <c r="B24" s="737"/>
      <c r="C24" s="737"/>
      <c r="D24" s="737"/>
      <c r="E24" s="737"/>
      <c r="F24" s="737"/>
      <c r="G24" s="737"/>
      <c r="H24" s="737"/>
      <c r="I24" s="737"/>
      <c r="J24" s="743"/>
      <c r="K24" s="743"/>
      <c r="L24" s="743"/>
      <c r="M24" s="743"/>
    </row>
    <row r="25" spans="1:15" ht="10.5" x14ac:dyDescent="0.25">
      <c r="A25" s="737" t="s">
        <v>1183</v>
      </c>
      <c r="B25" s="744"/>
      <c r="C25" s="744"/>
      <c r="D25" s="744"/>
      <c r="E25" s="744"/>
      <c r="F25" s="744"/>
      <c r="G25" s="744"/>
      <c r="H25" s="744"/>
      <c r="I25" s="744"/>
      <c r="J25" s="744"/>
      <c r="K25" s="744"/>
      <c r="L25" s="744"/>
      <c r="M25" s="744"/>
    </row>
    <row r="26" spans="1:15" ht="10.5" x14ac:dyDescent="0.25">
      <c r="A26" s="739" t="s">
        <v>1184</v>
      </c>
      <c r="B26" s="658"/>
      <c r="C26" s="658"/>
      <c r="D26" s="658"/>
      <c r="E26" s="658"/>
      <c r="F26" s="658"/>
      <c r="G26" s="658"/>
      <c r="H26" s="658"/>
      <c r="I26" s="658"/>
      <c r="J26" s="738"/>
      <c r="K26" s="738"/>
      <c r="L26" s="738"/>
      <c r="M26" s="738"/>
    </row>
    <row r="27" spans="1:15" ht="10.5" x14ac:dyDescent="0.25">
      <c r="A27" s="745" t="s">
        <v>43</v>
      </c>
      <c r="B27" s="660"/>
      <c r="C27" s="660"/>
      <c r="D27" s="660"/>
      <c r="E27" s="660"/>
      <c r="F27" s="660"/>
      <c r="G27" s="660"/>
      <c r="H27" s="660"/>
      <c r="I27" s="660"/>
      <c r="J27" s="660"/>
      <c r="K27" s="660"/>
      <c r="L27" s="738"/>
      <c r="M27" s="738"/>
    </row>
    <row r="28" spans="1:15" ht="11.25" customHeight="1" x14ac:dyDescent="0.25">
      <c r="A28" s="658" t="s">
        <v>1125</v>
      </c>
    </row>
    <row r="30" spans="1:15" ht="11.25" customHeight="1" x14ac:dyDescent="0.25">
      <c r="A30" s="396" t="s">
        <v>118</v>
      </c>
    </row>
  </sheetData>
  <hyperlinks>
    <hyperlink ref="A30"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A36" sqref="A36"/>
    </sheetView>
  </sheetViews>
  <sheetFormatPr baseColWidth="10" defaultColWidth="9.140625" defaultRowHeight="10.5" x14ac:dyDescent="0.25"/>
  <cols>
    <col min="1" max="1" width="26.42578125" style="747" customWidth="1"/>
    <col min="2" max="2" width="12.140625" style="747" customWidth="1"/>
    <col min="3" max="3" width="21.42578125" style="747" customWidth="1"/>
    <col min="4" max="4" width="10.28515625" style="747" bestFit="1" customWidth="1"/>
    <col min="5" max="5" width="21" style="747" bestFit="1" customWidth="1"/>
    <col min="6" max="6" width="10.28515625" style="747" bestFit="1" customWidth="1"/>
    <col min="7" max="7" width="21" style="747" bestFit="1" customWidth="1"/>
    <col min="8" max="8" width="10.28515625" style="747" bestFit="1" customWidth="1"/>
    <col min="9" max="9" width="21" style="747" bestFit="1" customWidth="1"/>
    <col min="10" max="10" width="10.28515625" style="747" bestFit="1" customWidth="1"/>
    <col min="11" max="11" width="21" style="747" bestFit="1" customWidth="1"/>
    <col min="12" max="12" width="10.28515625" style="747" bestFit="1" customWidth="1"/>
    <col min="13" max="13" width="21" style="747" bestFit="1" customWidth="1"/>
    <col min="14" max="14" width="12.140625" style="747" customWidth="1"/>
    <col min="15" max="15" width="21.42578125" style="747" customWidth="1"/>
    <col min="16" max="16384" width="9.140625" style="747"/>
  </cols>
  <sheetData>
    <row r="1" spans="1:15" x14ac:dyDescent="0.25">
      <c r="A1" s="746" t="s">
        <v>1185</v>
      </c>
    </row>
    <row r="2" spans="1:15" ht="11.25" customHeight="1" x14ac:dyDescent="0.25">
      <c r="A2" s="657"/>
    </row>
    <row r="3" spans="1:15" ht="21" x14ac:dyDescent="0.25">
      <c r="A3" s="712" t="s">
        <v>1165</v>
      </c>
      <c r="B3" s="748" t="s">
        <v>1176</v>
      </c>
      <c r="C3" s="749"/>
      <c r="D3" s="741" t="s">
        <v>1186</v>
      </c>
      <c r="E3" s="750"/>
      <c r="F3" s="741" t="s">
        <v>1187</v>
      </c>
      <c r="G3" s="750"/>
      <c r="H3" s="741" t="s">
        <v>1188</v>
      </c>
      <c r="I3" s="741"/>
      <c r="J3" s="741" t="s">
        <v>1189</v>
      </c>
      <c r="K3" s="741"/>
      <c r="L3" s="741" t="s">
        <v>1190</v>
      </c>
      <c r="M3" s="741"/>
      <c r="N3" s="741" t="s">
        <v>1169</v>
      </c>
      <c r="O3" s="741"/>
    </row>
    <row r="4" spans="1:15" ht="15" customHeight="1" x14ac:dyDescent="0.25">
      <c r="A4" s="751"/>
      <c r="B4" s="752" t="s">
        <v>1130</v>
      </c>
      <c r="C4" s="753" t="s">
        <v>1132</v>
      </c>
      <c r="D4" s="752" t="s">
        <v>1130</v>
      </c>
      <c r="E4" s="753" t="s">
        <v>1132</v>
      </c>
      <c r="F4" s="752" t="s">
        <v>1130</v>
      </c>
      <c r="G4" s="753" t="s">
        <v>1132</v>
      </c>
      <c r="H4" s="752" t="s">
        <v>1130</v>
      </c>
      <c r="I4" s="753" t="s">
        <v>1132</v>
      </c>
      <c r="J4" s="752" t="s">
        <v>1130</v>
      </c>
      <c r="K4" s="753" t="s">
        <v>1132</v>
      </c>
      <c r="L4" s="752" t="s">
        <v>1130</v>
      </c>
      <c r="M4" s="753" t="s">
        <v>1132</v>
      </c>
      <c r="N4" s="752" t="s">
        <v>1130</v>
      </c>
      <c r="O4" s="753" t="s">
        <v>1132</v>
      </c>
    </row>
    <row r="5" spans="1:15" x14ac:dyDescent="0.25">
      <c r="A5" s="746" t="s">
        <v>50</v>
      </c>
      <c r="B5" s="754">
        <v>516</v>
      </c>
      <c r="C5" s="754">
        <v>3864503581.1000004</v>
      </c>
      <c r="D5" s="754">
        <v>144</v>
      </c>
      <c r="E5" s="754">
        <v>673618343.70000005</v>
      </c>
      <c r="F5" s="754">
        <v>147</v>
      </c>
      <c r="G5" s="754">
        <v>575562084.70000005</v>
      </c>
      <c r="H5" s="754">
        <v>30</v>
      </c>
      <c r="I5" s="754">
        <v>482250973</v>
      </c>
      <c r="J5" s="754">
        <v>48</v>
      </c>
      <c r="K5" s="754">
        <v>446811286</v>
      </c>
      <c r="L5" s="754">
        <v>3</v>
      </c>
      <c r="M5" s="754">
        <v>433479244</v>
      </c>
      <c r="N5" s="754">
        <v>144</v>
      </c>
      <c r="O5" s="754">
        <v>1252781649.7000003</v>
      </c>
    </row>
    <row r="6" spans="1:15" ht="11.25" customHeight="1" x14ac:dyDescent="0.25">
      <c r="A6" s="657" t="s">
        <v>87</v>
      </c>
      <c r="B6" s="754">
        <v>5</v>
      </c>
      <c r="C6" s="754">
        <v>27952192</v>
      </c>
      <c r="D6" s="755">
        <v>2</v>
      </c>
      <c r="E6" s="755">
        <v>9171320</v>
      </c>
      <c r="F6" s="755">
        <v>2</v>
      </c>
      <c r="G6" s="755">
        <v>11587972</v>
      </c>
      <c r="H6" s="756">
        <v>0</v>
      </c>
      <c r="I6" s="756">
        <v>0</v>
      </c>
      <c r="J6" s="755">
        <v>0</v>
      </c>
      <c r="K6" s="755">
        <v>0</v>
      </c>
      <c r="L6" s="756">
        <v>0</v>
      </c>
      <c r="M6" s="756">
        <v>0</v>
      </c>
      <c r="N6" s="757">
        <v>1</v>
      </c>
      <c r="O6" s="757">
        <v>7192900</v>
      </c>
    </row>
    <row r="7" spans="1:15" ht="11.25" customHeight="1" x14ac:dyDescent="0.25">
      <c r="A7" s="657" t="s">
        <v>88</v>
      </c>
      <c r="B7" s="754">
        <v>4</v>
      </c>
      <c r="C7" s="754">
        <v>57429322</v>
      </c>
      <c r="D7" s="755">
        <v>0</v>
      </c>
      <c r="E7" s="755">
        <v>0</v>
      </c>
      <c r="F7" s="755">
        <v>1</v>
      </c>
      <c r="G7" s="755">
        <v>3000000</v>
      </c>
      <c r="H7" s="756">
        <v>2</v>
      </c>
      <c r="I7" s="756">
        <v>41057260</v>
      </c>
      <c r="J7" s="755">
        <v>1</v>
      </c>
      <c r="K7" s="755">
        <v>13372062</v>
      </c>
      <c r="L7" s="756">
        <v>0</v>
      </c>
      <c r="M7" s="756">
        <v>0</v>
      </c>
      <c r="N7" s="757">
        <v>0</v>
      </c>
      <c r="O7" s="757">
        <v>0</v>
      </c>
    </row>
    <row r="8" spans="1:15" ht="11.25" customHeight="1" x14ac:dyDescent="0.25">
      <c r="A8" s="657" t="s">
        <v>89</v>
      </c>
      <c r="B8" s="754">
        <v>6</v>
      </c>
      <c r="C8" s="754">
        <v>31917159</v>
      </c>
      <c r="D8" s="758">
        <v>0</v>
      </c>
      <c r="E8" s="755">
        <v>0</v>
      </c>
      <c r="F8" s="755">
        <v>3</v>
      </c>
      <c r="G8" s="755">
        <v>11875935</v>
      </c>
      <c r="H8" s="756">
        <v>0</v>
      </c>
      <c r="I8" s="756">
        <v>0</v>
      </c>
      <c r="J8" s="755">
        <v>1</v>
      </c>
      <c r="K8" s="755">
        <v>3999998</v>
      </c>
      <c r="L8" s="756">
        <v>0</v>
      </c>
      <c r="M8" s="756">
        <v>0</v>
      </c>
      <c r="N8" s="757">
        <v>2</v>
      </c>
      <c r="O8" s="757">
        <v>16041226</v>
      </c>
    </row>
    <row r="9" spans="1:15" ht="11.25" customHeight="1" x14ac:dyDescent="0.25">
      <c r="A9" s="657" t="s">
        <v>90</v>
      </c>
      <c r="B9" s="754">
        <v>4</v>
      </c>
      <c r="C9" s="754">
        <v>162465013.90000001</v>
      </c>
      <c r="D9" s="755">
        <v>1</v>
      </c>
      <c r="E9" s="755">
        <v>5733977</v>
      </c>
      <c r="F9" s="755">
        <v>2</v>
      </c>
      <c r="G9" s="755">
        <v>12069710.9</v>
      </c>
      <c r="H9" s="756">
        <v>0</v>
      </c>
      <c r="I9" s="756">
        <v>0</v>
      </c>
      <c r="J9" s="755">
        <v>0</v>
      </c>
      <c r="K9" s="755">
        <v>0</v>
      </c>
      <c r="L9" s="756">
        <v>1</v>
      </c>
      <c r="M9" s="756">
        <v>144661326</v>
      </c>
      <c r="N9" s="757">
        <v>0</v>
      </c>
      <c r="O9" s="757">
        <v>0</v>
      </c>
    </row>
    <row r="10" spans="1:15" ht="11.25" customHeight="1" x14ac:dyDescent="0.25">
      <c r="A10" s="657" t="s">
        <v>91</v>
      </c>
      <c r="B10" s="754">
        <v>23</v>
      </c>
      <c r="C10" s="754">
        <v>190014264</v>
      </c>
      <c r="D10" s="755">
        <v>5</v>
      </c>
      <c r="E10" s="755">
        <v>23176613</v>
      </c>
      <c r="F10" s="755">
        <v>1</v>
      </c>
      <c r="G10" s="755">
        <v>3500000</v>
      </c>
      <c r="H10" s="756">
        <v>1</v>
      </c>
      <c r="I10" s="756">
        <v>13924246</v>
      </c>
      <c r="J10" s="755">
        <v>1</v>
      </c>
      <c r="K10" s="755">
        <v>14510050</v>
      </c>
      <c r="L10" s="756">
        <v>0</v>
      </c>
      <c r="M10" s="756">
        <v>0</v>
      </c>
      <c r="N10" s="757">
        <v>15</v>
      </c>
      <c r="O10" s="757">
        <v>134903355</v>
      </c>
    </row>
    <row r="11" spans="1:15" ht="11.25" customHeight="1" x14ac:dyDescent="0.25">
      <c r="A11" s="657" t="s">
        <v>92</v>
      </c>
      <c r="B11" s="754">
        <v>81</v>
      </c>
      <c r="C11" s="754">
        <v>627705201.89999998</v>
      </c>
      <c r="D11" s="758">
        <v>24</v>
      </c>
      <c r="E11" s="755">
        <v>116526256.40000001</v>
      </c>
      <c r="F11" s="755">
        <v>18</v>
      </c>
      <c r="G11" s="755">
        <v>79740560.5</v>
      </c>
      <c r="H11" s="756">
        <v>4</v>
      </c>
      <c r="I11" s="756">
        <v>85218799</v>
      </c>
      <c r="J11" s="755">
        <v>11</v>
      </c>
      <c r="K11" s="755">
        <v>114585013</v>
      </c>
      <c r="L11" s="756">
        <v>0</v>
      </c>
      <c r="M11" s="756">
        <v>0</v>
      </c>
      <c r="N11" s="757">
        <v>24</v>
      </c>
      <c r="O11" s="757">
        <v>231634573</v>
      </c>
    </row>
    <row r="12" spans="1:15" ht="11.25" customHeight="1" x14ac:dyDescent="0.25">
      <c r="A12" s="657" t="s">
        <v>93</v>
      </c>
      <c r="B12" s="754">
        <v>268</v>
      </c>
      <c r="C12" s="754">
        <v>1792327833.2</v>
      </c>
      <c r="D12" s="758">
        <v>78</v>
      </c>
      <c r="E12" s="755">
        <v>363048246.30000001</v>
      </c>
      <c r="F12" s="755">
        <v>88</v>
      </c>
      <c r="G12" s="755">
        <v>348381798.20000005</v>
      </c>
      <c r="H12" s="756">
        <v>12</v>
      </c>
      <c r="I12" s="756">
        <v>191181130</v>
      </c>
      <c r="J12" s="755">
        <v>22</v>
      </c>
      <c r="K12" s="755">
        <v>208643734</v>
      </c>
      <c r="L12" s="756">
        <v>1</v>
      </c>
      <c r="M12" s="756">
        <v>144923953</v>
      </c>
      <c r="N12" s="757">
        <v>67</v>
      </c>
      <c r="O12" s="757">
        <v>536148971.70000005</v>
      </c>
    </row>
    <row r="13" spans="1:15" ht="11.25" customHeight="1" x14ac:dyDescent="0.25">
      <c r="A13" s="657" t="s">
        <v>94</v>
      </c>
      <c r="B13" s="754">
        <v>5</v>
      </c>
      <c r="C13" s="754">
        <v>27085339</v>
      </c>
      <c r="D13" s="758">
        <v>3</v>
      </c>
      <c r="E13" s="755">
        <v>10612869</v>
      </c>
      <c r="F13" s="755">
        <v>0</v>
      </c>
      <c r="G13" s="755">
        <v>0</v>
      </c>
      <c r="H13" s="756">
        <v>1</v>
      </c>
      <c r="I13" s="756">
        <v>6989570</v>
      </c>
      <c r="J13" s="755">
        <v>0</v>
      </c>
      <c r="K13" s="755">
        <v>0</v>
      </c>
      <c r="L13" s="756">
        <v>0</v>
      </c>
      <c r="M13" s="756">
        <v>0</v>
      </c>
      <c r="N13" s="757">
        <v>1</v>
      </c>
      <c r="O13" s="757">
        <v>9482900</v>
      </c>
    </row>
    <row r="14" spans="1:15" ht="11.25" customHeight="1" x14ac:dyDescent="0.25">
      <c r="A14" s="657" t="s">
        <v>95</v>
      </c>
      <c r="B14" s="754">
        <v>17</v>
      </c>
      <c r="C14" s="754">
        <v>98945854</v>
      </c>
      <c r="D14" s="755">
        <v>8</v>
      </c>
      <c r="E14" s="755">
        <v>34394038</v>
      </c>
      <c r="F14" s="755">
        <v>3</v>
      </c>
      <c r="G14" s="755">
        <v>14200785</v>
      </c>
      <c r="H14" s="756">
        <v>1</v>
      </c>
      <c r="I14" s="756">
        <v>13870127</v>
      </c>
      <c r="J14" s="755">
        <v>1</v>
      </c>
      <c r="K14" s="755">
        <v>12077765</v>
      </c>
      <c r="L14" s="756">
        <v>0</v>
      </c>
      <c r="M14" s="756">
        <v>0</v>
      </c>
      <c r="N14" s="757">
        <v>4</v>
      </c>
      <c r="O14" s="757">
        <v>24403139</v>
      </c>
    </row>
    <row r="15" spans="1:15" ht="11.25" customHeight="1" x14ac:dyDescent="0.25">
      <c r="A15" s="657" t="s">
        <v>96</v>
      </c>
      <c r="B15" s="754">
        <v>1</v>
      </c>
      <c r="C15" s="754">
        <v>14879969</v>
      </c>
      <c r="D15" s="755">
        <v>0</v>
      </c>
      <c r="E15" s="755">
        <v>0</v>
      </c>
      <c r="F15" s="755">
        <v>0</v>
      </c>
      <c r="G15" s="755">
        <v>0</v>
      </c>
      <c r="H15" s="756">
        <v>0</v>
      </c>
      <c r="I15" s="756">
        <v>0</v>
      </c>
      <c r="J15" s="755">
        <v>1</v>
      </c>
      <c r="K15" s="755">
        <v>14879969</v>
      </c>
      <c r="L15" s="756">
        <v>0</v>
      </c>
      <c r="M15" s="756">
        <v>0</v>
      </c>
      <c r="N15" s="757">
        <v>0</v>
      </c>
      <c r="O15" s="757">
        <v>0</v>
      </c>
    </row>
    <row r="16" spans="1:15" ht="11.25" customHeight="1" x14ac:dyDescent="0.25">
      <c r="A16" s="657" t="s">
        <v>97</v>
      </c>
      <c r="B16" s="754">
        <v>19</v>
      </c>
      <c r="C16" s="754">
        <v>272070493.10000002</v>
      </c>
      <c r="D16" s="755">
        <v>4</v>
      </c>
      <c r="E16" s="755">
        <v>17183581</v>
      </c>
      <c r="F16" s="755">
        <v>5</v>
      </c>
      <c r="G16" s="755">
        <v>17201204.100000001</v>
      </c>
      <c r="H16" s="756">
        <v>0</v>
      </c>
      <c r="I16" s="756">
        <v>0</v>
      </c>
      <c r="J16" s="755">
        <v>2</v>
      </c>
      <c r="K16" s="755">
        <v>18986250</v>
      </c>
      <c r="L16" s="756">
        <v>1</v>
      </c>
      <c r="M16" s="756">
        <v>143893965</v>
      </c>
      <c r="N16" s="757">
        <v>7</v>
      </c>
      <c r="O16" s="757">
        <v>74805493.00000003</v>
      </c>
    </row>
    <row r="17" spans="1:15" ht="11.25" customHeight="1" x14ac:dyDescent="0.25">
      <c r="A17" s="657" t="s">
        <v>98</v>
      </c>
      <c r="B17" s="754">
        <v>21</v>
      </c>
      <c r="C17" s="754">
        <v>119107617</v>
      </c>
      <c r="D17" s="755">
        <v>3</v>
      </c>
      <c r="E17" s="755">
        <v>14614310</v>
      </c>
      <c r="F17" s="755">
        <v>7</v>
      </c>
      <c r="G17" s="755">
        <v>26290414</v>
      </c>
      <c r="H17" s="756">
        <v>0</v>
      </c>
      <c r="I17" s="756">
        <v>0</v>
      </c>
      <c r="J17" s="755">
        <v>3</v>
      </c>
      <c r="K17" s="755">
        <v>11928030</v>
      </c>
      <c r="L17" s="756">
        <v>0</v>
      </c>
      <c r="M17" s="756">
        <v>0</v>
      </c>
      <c r="N17" s="757">
        <v>8</v>
      </c>
      <c r="O17" s="757">
        <v>66274863</v>
      </c>
    </row>
    <row r="18" spans="1:15" ht="11.25" customHeight="1" x14ac:dyDescent="0.25">
      <c r="A18" s="657" t="s">
        <v>680</v>
      </c>
      <c r="B18" s="754">
        <v>29</v>
      </c>
      <c r="C18" s="754">
        <v>158528504</v>
      </c>
      <c r="D18" s="755">
        <v>11</v>
      </c>
      <c r="E18" s="755">
        <v>58797261</v>
      </c>
      <c r="F18" s="755">
        <v>11</v>
      </c>
      <c r="G18" s="755">
        <v>26920955</v>
      </c>
      <c r="H18" s="756">
        <v>4</v>
      </c>
      <c r="I18" s="756">
        <v>51411887</v>
      </c>
      <c r="J18" s="755">
        <v>1</v>
      </c>
      <c r="K18" s="755">
        <v>3974412</v>
      </c>
      <c r="L18" s="756">
        <v>0</v>
      </c>
      <c r="M18" s="756">
        <v>0</v>
      </c>
      <c r="N18" s="757">
        <v>2</v>
      </c>
      <c r="O18" s="757">
        <v>17423989</v>
      </c>
    </row>
    <row r="19" spans="1:15" ht="11.25" customHeight="1" x14ac:dyDescent="0.25">
      <c r="A19" s="657" t="s">
        <v>681</v>
      </c>
      <c r="B19" s="754">
        <v>27</v>
      </c>
      <c r="C19" s="754">
        <v>229291173</v>
      </c>
      <c r="D19" s="755">
        <v>3</v>
      </c>
      <c r="E19" s="755">
        <v>14166533</v>
      </c>
      <c r="F19" s="755">
        <v>5</v>
      </c>
      <c r="G19" s="755">
        <v>18692750</v>
      </c>
      <c r="H19" s="756">
        <v>3</v>
      </c>
      <c r="I19" s="756">
        <v>39532167</v>
      </c>
      <c r="J19" s="755">
        <v>4</v>
      </c>
      <c r="K19" s="755">
        <v>29854003</v>
      </c>
      <c r="L19" s="756">
        <v>0</v>
      </c>
      <c r="M19" s="756">
        <v>0</v>
      </c>
      <c r="N19" s="757">
        <v>12</v>
      </c>
      <c r="O19" s="757">
        <v>127045720</v>
      </c>
    </row>
    <row r="20" spans="1:15" ht="11.25" customHeight="1" x14ac:dyDescent="0.25">
      <c r="A20" s="657" t="s">
        <v>101</v>
      </c>
      <c r="B20" s="754">
        <v>3</v>
      </c>
      <c r="C20" s="754">
        <v>34598492</v>
      </c>
      <c r="D20" s="755">
        <v>0</v>
      </c>
      <c r="E20" s="755">
        <v>0</v>
      </c>
      <c r="F20" s="755">
        <v>1</v>
      </c>
      <c r="G20" s="755">
        <v>2100000</v>
      </c>
      <c r="H20" s="756">
        <v>1</v>
      </c>
      <c r="I20" s="756">
        <v>25073972</v>
      </c>
      <c r="J20" s="755">
        <v>0</v>
      </c>
      <c r="K20" s="755">
        <v>0</v>
      </c>
      <c r="L20" s="756">
        <v>0</v>
      </c>
      <c r="M20" s="756">
        <v>0</v>
      </c>
      <c r="N20" s="757">
        <v>1</v>
      </c>
      <c r="O20" s="757">
        <v>7424520</v>
      </c>
    </row>
    <row r="21" spans="1:15" ht="11.25" customHeight="1" x14ac:dyDescent="0.25">
      <c r="A21" s="657" t="s">
        <v>102</v>
      </c>
      <c r="B21" s="754">
        <v>3</v>
      </c>
      <c r="C21" s="754">
        <v>20185154</v>
      </c>
      <c r="D21" s="755">
        <v>2</v>
      </c>
      <c r="E21" s="755">
        <v>6193339</v>
      </c>
      <c r="F21" s="755">
        <v>0</v>
      </c>
      <c r="G21" s="755">
        <v>0</v>
      </c>
      <c r="H21" s="756">
        <v>1</v>
      </c>
      <c r="I21" s="756">
        <v>13991815</v>
      </c>
      <c r="J21" s="755">
        <v>0</v>
      </c>
      <c r="K21" s="755">
        <v>0</v>
      </c>
      <c r="L21" s="756">
        <v>0</v>
      </c>
      <c r="M21" s="756">
        <v>0</v>
      </c>
      <c r="N21" s="757">
        <v>0</v>
      </c>
      <c r="O21" s="757">
        <v>0</v>
      </c>
    </row>
    <row r="22" spans="1:15" ht="11.25" customHeight="1" x14ac:dyDescent="0.25">
      <c r="A22" s="657"/>
    </row>
    <row r="23" spans="1:15" ht="11.25" customHeight="1" x14ac:dyDescent="0.25">
      <c r="A23" s="657" t="s">
        <v>1120</v>
      </c>
    </row>
    <row r="24" spans="1:15" x14ac:dyDescent="0.25">
      <c r="A24" s="657" t="s">
        <v>1191</v>
      </c>
      <c r="B24" s="657"/>
      <c r="C24" s="657"/>
      <c r="D24" s="657"/>
      <c r="E24" s="657"/>
      <c r="F24" s="657"/>
      <c r="G24" s="657"/>
    </row>
    <row r="25" spans="1:15" x14ac:dyDescent="0.25">
      <c r="A25" s="737" t="s">
        <v>1192</v>
      </c>
      <c r="B25" s="744"/>
      <c r="C25" s="744"/>
      <c r="D25" s="744"/>
      <c r="E25" s="744"/>
      <c r="F25" s="744"/>
      <c r="G25" s="744"/>
      <c r="H25" s="744"/>
      <c r="I25" s="744"/>
    </row>
    <row r="26" spans="1:15" x14ac:dyDescent="0.25">
      <c r="A26" s="737" t="s">
        <v>1193</v>
      </c>
      <c r="B26" s="744"/>
      <c r="C26" s="744"/>
      <c r="D26" s="744"/>
      <c r="E26" s="744"/>
      <c r="F26" s="744"/>
      <c r="G26" s="744"/>
      <c r="H26" s="744"/>
      <c r="I26" s="744"/>
    </row>
    <row r="27" spans="1:15" x14ac:dyDescent="0.25">
      <c r="A27" s="759" t="s">
        <v>1194</v>
      </c>
      <c r="B27" s="759"/>
      <c r="C27" s="759"/>
      <c r="D27" s="759"/>
      <c r="E27" s="759"/>
      <c r="F27" s="759"/>
      <c r="G27" s="759"/>
      <c r="H27" s="760"/>
      <c r="I27" s="760"/>
    </row>
    <row r="28" spans="1:15" x14ac:dyDescent="0.25">
      <c r="A28" s="658" t="s">
        <v>1125</v>
      </c>
      <c r="B28" s="657"/>
      <c r="C28" s="657"/>
      <c r="D28" s="657"/>
      <c r="E28" s="657"/>
      <c r="F28" s="657"/>
      <c r="G28" s="657"/>
      <c r="H28" s="760"/>
      <c r="I28" s="760"/>
    </row>
    <row r="30" spans="1:15" x14ac:dyDescent="0.25">
      <c r="A30" s="396" t="s">
        <v>118</v>
      </c>
    </row>
  </sheetData>
  <hyperlinks>
    <hyperlink ref="A30" location="Índice!A1" display="VOLVER AL ÍNDICE"/>
  </hyperlinks>
  <pageMargins left="0.78740157480314965" right="0.78740157480314965" top="0.78740157480314965" bottom="0.78740157480314965" header="0.78740157480314965" footer="0.78740157480314965"/>
  <pageSetup paperSize="9" orientation="portrait" verticalDpi="300" r:id="rId1"/>
  <headerFooter alignWithMargins="0">
    <oddFooter>&amp;L&amp;C&amp;R</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zoomScaleNormal="100" workbookViewId="0">
      <selection activeCell="A36" sqref="A36"/>
    </sheetView>
  </sheetViews>
  <sheetFormatPr baseColWidth="10" defaultColWidth="9.140625" defaultRowHeight="10.5" x14ac:dyDescent="0.25"/>
  <cols>
    <col min="1" max="1" width="28" style="747" customWidth="1"/>
    <col min="2" max="2" width="10.28515625" style="747" bestFit="1" customWidth="1"/>
    <col min="3" max="3" width="21" style="747" bestFit="1" customWidth="1"/>
    <col min="4" max="4" width="10.28515625" style="747" bestFit="1" customWidth="1"/>
    <col min="5" max="5" width="21" style="747" bestFit="1" customWidth="1"/>
    <col min="6" max="6" width="10.28515625" style="747" bestFit="1" customWidth="1"/>
    <col min="7" max="7" width="21" style="747" bestFit="1" customWidth="1"/>
    <col min="8" max="8" width="10.28515625" style="747" bestFit="1" customWidth="1"/>
    <col min="9" max="9" width="21" style="747" bestFit="1" customWidth="1"/>
    <col min="10" max="10" width="10.28515625" style="747" bestFit="1" customWidth="1"/>
    <col min="11" max="11" width="21" style="747" bestFit="1" customWidth="1"/>
    <col min="12" max="12" width="10.28515625" style="747" bestFit="1" customWidth="1"/>
    <col min="13" max="13" width="21" style="747" bestFit="1" customWidth="1"/>
    <col min="14" max="14" width="15.85546875" style="747" bestFit="1" customWidth="1"/>
    <col min="15" max="15" width="22.5703125" style="747" bestFit="1" customWidth="1"/>
    <col min="16" max="16" width="15.85546875" style="747" bestFit="1" customWidth="1"/>
    <col min="17" max="17" width="22.5703125" style="747" bestFit="1" customWidth="1"/>
    <col min="18" max="18" width="15.85546875" style="747" bestFit="1" customWidth="1"/>
    <col min="19" max="19" width="22.5703125" style="747" bestFit="1" customWidth="1"/>
    <col min="20" max="20" width="15.85546875" style="747" bestFit="1" customWidth="1"/>
    <col min="21" max="21" width="22.5703125" style="747" bestFit="1" customWidth="1"/>
    <col min="22" max="16384" width="9.140625" style="747"/>
  </cols>
  <sheetData>
    <row r="1" spans="1:21" x14ac:dyDescent="0.25">
      <c r="A1" s="761" t="s">
        <v>1195</v>
      </c>
    </row>
    <row r="2" spans="1:21" ht="11.25" customHeight="1" x14ac:dyDescent="0.25">
      <c r="A2" s="762"/>
    </row>
    <row r="3" spans="1:21" ht="31.5" customHeight="1" x14ac:dyDescent="0.25">
      <c r="A3" s="712" t="s">
        <v>1165</v>
      </c>
      <c r="B3" s="763" t="s">
        <v>1176</v>
      </c>
      <c r="C3" s="764"/>
      <c r="D3" s="765" t="s">
        <v>1196</v>
      </c>
      <c r="E3" s="766"/>
      <c r="F3" s="763" t="s">
        <v>1197</v>
      </c>
      <c r="G3" s="764"/>
      <c r="H3" s="763" t="s">
        <v>1198</v>
      </c>
      <c r="I3" s="764"/>
      <c r="J3" s="765" t="s">
        <v>1199</v>
      </c>
      <c r="K3" s="764"/>
      <c r="L3" s="763" t="s">
        <v>1200</v>
      </c>
      <c r="M3" s="764"/>
      <c r="N3" s="741" t="s">
        <v>1169</v>
      </c>
      <c r="O3" s="741"/>
    </row>
    <row r="4" spans="1:21" x14ac:dyDescent="0.25">
      <c r="A4" s="767"/>
      <c r="B4" s="768" t="s">
        <v>1130</v>
      </c>
      <c r="C4" s="753" t="s">
        <v>1132</v>
      </c>
      <c r="D4" s="768" t="s">
        <v>1130</v>
      </c>
      <c r="E4" s="753" t="s">
        <v>1132</v>
      </c>
      <c r="F4" s="768" t="s">
        <v>1130</v>
      </c>
      <c r="G4" s="753" t="s">
        <v>1132</v>
      </c>
      <c r="H4" s="768" t="s">
        <v>1130</v>
      </c>
      <c r="I4" s="753" t="s">
        <v>1132</v>
      </c>
      <c r="J4" s="768" t="s">
        <v>1130</v>
      </c>
      <c r="K4" s="753" t="s">
        <v>1132</v>
      </c>
      <c r="L4" s="768" t="s">
        <v>1130</v>
      </c>
      <c r="M4" s="753" t="s">
        <v>1132</v>
      </c>
      <c r="N4" s="752" t="s">
        <v>1130</v>
      </c>
      <c r="O4" s="753" t="s">
        <v>1132</v>
      </c>
    </row>
    <row r="5" spans="1:21" x14ac:dyDescent="0.25">
      <c r="A5" s="761" t="s">
        <v>50</v>
      </c>
      <c r="B5" s="729">
        <v>704</v>
      </c>
      <c r="C5" s="729">
        <v>4706885201.4099998</v>
      </c>
      <c r="D5" s="769">
        <v>162</v>
      </c>
      <c r="E5" s="769">
        <v>1740231527.3</v>
      </c>
      <c r="F5" s="769">
        <v>192</v>
      </c>
      <c r="G5" s="769">
        <v>1243331532</v>
      </c>
      <c r="H5" s="769">
        <v>232</v>
      </c>
      <c r="I5" s="769">
        <v>901800000</v>
      </c>
      <c r="J5" s="769">
        <v>14</v>
      </c>
      <c r="K5" s="769">
        <v>389927570.11000001</v>
      </c>
      <c r="L5" s="769">
        <v>46</v>
      </c>
      <c r="M5" s="769">
        <v>148322504</v>
      </c>
      <c r="N5" s="754">
        <v>58</v>
      </c>
      <c r="O5" s="754">
        <v>283272068</v>
      </c>
    </row>
    <row r="6" spans="1:21" x14ac:dyDescent="0.25">
      <c r="A6" s="762" t="s">
        <v>87</v>
      </c>
      <c r="B6" s="729">
        <v>14</v>
      </c>
      <c r="C6" s="729">
        <v>64574373</v>
      </c>
      <c r="D6" s="770">
        <v>3</v>
      </c>
      <c r="E6" s="770">
        <v>16362343</v>
      </c>
      <c r="F6" s="770">
        <v>8</v>
      </c>
      <c r="G6" s="770">
        <v>31252759</v>
      </c>
      <c r="H6" s="770">
        <v>1</v>
      </c>
      <c r="I6" s="770">
        <v>3400000</v>
      </c>
      <c r="J6" s="770">
        <v>0</v>
      </c>
      <c r="K6" s="770">
        <v>0</v>
      </c>
      <c r="L6" s="770">
        <v>0</v>
      </c>
      <c r="M6" s="770">
        <v>0</v>
      </c>
      <c r="N6" s="757">
        <v>2</v>
      </c>
      <c r="O6" s="757">
        <v>13559271</v>
      </c>
      <c r="T6" s="770"/>
      <c r="U6" s="770"/>
    </row>
    <row r="7" spans="1:21" x14ac:dyDescent="0.25">
      <c r="A7" s="762" t="s">
        <v>88</v>
      </c>
      <c r="B7" s="729">
        <v>10</v>
      </c>
      <c r="C7" s="729">
        <v>115632116</v>
      </c>
      <c r="D7" s="770">
        <v>2</v>
      </c>
      <c r="E7" s="770">
        <v>19981497</v>
      </c>
      <c r="F7" s="770">
        <v>3</v>
      </c>
      <c r="G7" s="770">
        <v>41534479</v>
      </c>
      <c r="H7" s="770">
        <v>3</v>
      </c>
      <c r="I7" s="770">
        <v>10200000</v>
      </c>
      <c r="J7" s="770">
        <v>1</v>
      </c>
      <c r="K7" s="770">
        <v>43916140</v>
      </c>
      <c r="L7" s="770">
        <v>0</v>
      </c>
      <c r="M7" s="770">
        <v>0</v>
      </c>
      <c r="N7" s="757">
        <v>1</v>
      </c>
      <c r="O7" s="757">
        <v>0</v>
      </c>
      <c r="T7" s="770"/>
      <c r="U7" s="770"/>
    </row>
    <row r="8" spans="1:21" x14ac:dyDescent="0.25">
      <c r="A8" s="762" t="s">
        <v>89</v>
      </c>
      <c r="B8" s="729">
        <v>4</v>
      </c>
      <c r="C8" s="729">
        <v>43497165</v>
      </c>
      <c r="D8" s="770">
        <v>2</v>
      </c>
      <c r="E8" s="770">
        <v>27507595</v>
      </c>
      <c r="F8" s="770">
        <v>2</v>
      </c>
      <c r="G8" s="770">
        <v>15989570</v>
      </c>
      <c r="H8" s="770">
        <v>0</v>
      </c>
      <c r="I8" s="770">
        <v>0</v>
      </c>
      <c r="J8" s="770">
        <v>0</v>
      </c>
      <c r="K8" s="770">
        <v>0</v>
      </c>
      <c r="L8" s="770">
        <v>0</v>
      </c>
      <c r="M8" s="770">
        <v>0</v>
      </c>
      <c r="N8" s="757">
        <v>0</v>
      </c>
      <c r="O8" s="757">
        <v>0</v>
      </c>
      <c r="T8" s="770"/>
      <c r="U8" s="770"/>
    </row>
    <row r="9" spans="1:21" x14ac:dyDescent="0.25">
      <c r="A9" s="762" t="s">
        <v>90</v>
      </c>
      <c r="B9" s="729">
        <v>10</v>
      </c>
      <c r="C9" s="729">
        <v>90240451</v>
      </c>
      <c r="D9" s="770">
        <v>5</v>
      </c>
      <c r="E9" s="770">
        <v>45640637</v>
      </c>
      <c r="F9" s="770">
        <v>1</v>
      </c>
      <c r="G9" s="770">
        <v>29118486</v>
      </c>
      <c r="H9" s="770">
        <v>3</v>
      </c>
      <c r="I9" s="770">
        <v>6800000</v>
      </c>
      <c r="J9" s="770">
        <v>0</v>
      </c>
      <c r="K9" s="770">
        <v>0</v>
      </c>
      <c r="L9" s="770">
        <v>0</v>
      </c>
      <c r="M9" s="770">
        <v>0</v>
      </c>
      <c r="N9" s="757">
        <v>1</v>
      </c>
      <c r="O9" s="757">
        <v>8681328</v>
      </c>
      <c r="T9" s="770"/>
      <c r="U9" s="770"/>
    </row>
    <row r="10" spans="1:21" x14ac:dyDescent="0.25">
      <c r="A10" s="762" t="s">
        <v>91</v>
      </c>
      <c r="B10" s="729">
        <v>26</v>
      </c>
      <c r="C10" s="729">
        <v>230630520</v>
      </c>
      <c r="D10" s="770">
        <v>6</v>
      </c>
      <c r="E10" s="770">
        <v>85640272</v>
      </c>
      <c r="F10" s="770">
        <v>6</v>
      </c>
      <c r="G10" s="770">
        <v>17477861</v>
      </c>
      <c r="H10" s="770">
        <v>7</v>
      </c>
      <c r="I10" s="770">
        <v>28200000</v>
      </c>
      <c r="J10" s="770">
        <v>2</v>
      </c>
      <c r="K10" s="770">
        <v>80463409</v>
      </c>
      <c r="L10" s="770">
        <v>5</v>
      </c>
      <c r="M10" s="770">
        <v>18848978</v>
      </c>
      <c r="N10" s="757">
        <v>0</v>
      </c>
      <c r="O10" s="757">
        <v>0</v>
      </c>
      <c r="T10" s="770"/>
      <c r="U10" s="770"/>
    </row>
    <row r="11" spans="1:21" x14ac:dyDescent="0.25">
      <c r="A11" s="762" t="s">
        <v>92</v>
      </c>
      <c r="B11" s="729">
        <v>148</v>
      </c>
      <c r="C11" s="729">
        <v>969836039</v>
      </c>
      <c r="D11" s="770">
        <v>35</v>
      </c>
      <c r="E11" s="770">
        <v>368302673</v>
      </c>
      <c r="F11" s="770">
        <v>61</v>
      </c>
      <c r="G11" s="770">
        <v>331640926</v>
      </c>
      <c r="H11" s="770">
        <v>38</v>
      </c>
      <c r="I11" s="770">
        <v>153400000</v>
      </c>
      <c r="J11" s="770">
        <v>1</v>
      </c>
      <c r="K11" s="770">
        <v>17410588</v>
      </c>
      <c r="L11" s="770">
        <v>7</v>
      </c>
      <c r="M11" s="770">
        <v>21050720</v>
      </c>
      <c r="N11" s="757">
        <v>6</v>
      </c>
      <c r="O11" s="757">
        <v>78031132</v>
      </c>
      <c r="T11" s="770"/>
      <c r="U11" s="770"/>
    </row>
    <row r="12" spans="1:21" x14ac:dyDescent="0.25">
      <c r="A12" s="762" t="s">
        <v>93</v>
      </c>
      <c r="B12" s="729">
        <v>304</v>
      </c>
      <c r="C12" s="729">
        <v>1722656978.4099998</v>
      </c>
      <c r="D12" s="770">
        <v>52</v>
      </c>
      <c r="E12" s="770">
        <v>566114981.29999995</v>
      </c>
      <c r="F12" s="770">
        <v>69</v>
      </c>
      <c r="G12" s="770">
        <v>399298962</v>
      </c>
      <c r="H12" s="770">
        <v>104</v>
      </c>
      <c r="I12" s="770">
        <v>398600000</v>
      </c>
      <c r="J12" s="770">
        <v>7</v>
      </c>
      <c r="K12" s="770">
        <v>130938701.11</v>
      </c>
      <c r="L12" s="770">
        <v>29</v>
      </c>
      <c r="M12" s="770">
        <v>91811772</v>
      </c>
      <c r="N12" s="757">
        <v>43</v>
      </c>
      <c r="O12" s="757">
        <v>135892562</v>
      </c>
      <c r="T12" s="770"/>
      <c r="U12" s="770"/>
    </row>
    <row r="13" spans="1:21" x14ac:dyDescent="0.25">
      <c r="A13" s="762" t="s">
        <v>94</v>
      </c>
      <c r="B13" s="729">
        <v>19</v>
      </c>
      <c r="C13" s="729">
        <v>102192472</v>
      </c>
      <c r="D13" s="770">
        <v>4</v>
      </c>
      <c r="E13" s="770">
        <v>32729666</v>
      </c>
      <c r="F13" s="770">
        <v>4</v>
      </c>
      <c r="G13" s="770">
        <v>23262806</v>
      </c>
      <c r="H13" s="770">
        <v>11</v>
      </c>
      <c r="I13" s="770">
        <v>46200000</v>
      </c>
      <c r="J13" s="770">
        <v>0</v>
      </c>
      <c r="K13" s="770">
        <v>0</v>
      </c>
      <c r="L13" s="770">
        <v>0</v>
      </c>
      <c r="M13" s="770">
        <v>0</v>
      </c>
      <c r="N13" s="757">
        <v>0</v>
      </c>
      <c r="O13" s="757">
        <v>0</v>
      </c>
      <c r="T13" s="770"/>
      <c r="U13" s="770"/>
    </row>
    <row r="14" spans="1:21" x14ac:dyDescent="0.25">
      <c r="A14" s="762" t="s">
        <v>95</v>
      </c>
      <c r="B14" s="729">
        <v>21</v>
      </c>
      <c r="C14" s="729">
        <v>167918228</v>
      </c>
      <c r="D14" s="770">
        <v>9</v>
      </c>
      <c r="E14" s="770">
        <v>78538232</v>
      </c>
      <c r="F14" s="770">
        <v>0</v>
      </c>
      <c r="G14" s="770">
        <v>0</v>
      </c>
      <c r="H14" s="770">
        <v>11</v>
      </c>
      <c r="I14" s="770">
        <v>46200000</v>
      </c>
      <c r="J14" s="770">
        <v>1</v>
      </c>
      <c r="K14" s="770">
        <v>43179996</v>
      </c>
      <c r="L14" s="770">
        <v>0</v>
      </c>
      <c r="M14" s="770">
        <v>0</v>
      </c>
      <c r="N14" s="757">
        <v>0</v>
      </c>
      <c r="O14" s="757">
        <v>0</v>
      </c>
      <c r="T14" s="770"/>
      <c r="U14" s="770"/>
    </row>
    <row r="15" spans="1:21" x14ac:dyDescent="0.25">
      <c r="A15" s="762" t="s">
        <v>96</v>
      </c>
      <c r="B15" s="729">
        <v>8</v>
      </c>
      <c r="C15" s="729">
        <v>73690396</v>
      </c>
      <c r="D15" s="770">
        <v>4</v>
      </c>
      <c r="E15" s="770">
        <v>55690396</v>
      </c>
      <c r="F15" s="770">
        <v>0</v>
      </c>
      <c r="G15" s="770">
        <v>0</v>
      </c>
      <c r="H15" s="770">
        <v>4</v>
      </c>
      <c r="I15" s="770">
        <v>18000000</v>
      </c>
      <c r="J15" s="770">
        <v>0</v>
      </c>
      <c r="K15" s="770">
        <v>0</v>
      </c>
      <c r="L15" s="770">
        <v>0</v>
      </c>
      <c r="M15" s="770">
        <v>0</v>
      </c>
      <c r="N15" s="757">
        <v>0</v>
      </c>
      <c r="O15" s="757">
        <v>0</v>
      </c>
      <c r="T15" s="770"/>
      <c r="U15" s="770"/>
    </row>
    <row r="16" spans="1:21" x14ac:dyDescent="0.25">
      <c r="A16" s="762" t="s">
        <v>97</v>
      </c>
      <c r="B16" s="729">
        <v>30</v>
      </c>
      <c r="C16" s="729">
        <v>199983717</v>
      </c>
      <c r="D16" s="770">
        <v>6</v>
      </c>
      <c r="E16" s="770">
        <v>74950243</v>
      </c>
      <c r="F16" s="770">
        <v>8</v>
      </c>
      <c r="G16" s="770">
        <v>42973474</v>
      </c>
      <c r="H16" s="770">
        <v>15</v>
      </c>
      <c r="I16" s="770">
        <v>52000000</v>
      </c>
      <c r="J16" s="770">
        <v>1</v>
      </c>
      <c r="K16" s="770">
        <v>30060000</v>
      </c>
      <c r="L16" s="770">
        <v>0</v>
      </c>
      <c r="M16" s="770">
        <v>0</v>
      </c>
      <c r="N16" s="757">
        <v>0</v>
      </c>
      <c r="O16" s="757">
        <v>0</v>
      </c>
      <c r="T16" s="770"/>
      <c r="U16" s="770"/>
    </row>
    <row r="17" spans="1:21" x14ac:dyDescent="0.25">
      <c r="A17" s="762" t="s">
        <v>98</v>
      </c>
      <c r="B17" s="729">
        <v>21</v>
      </c>
      <c r="C17" s="729">
        <v>188081082</v>
      </c>
      <c r="D17" s="770">
        <v>6</v>
      </c>
      <c r="E17" s="770">
        <v>75569492</v>
      </c>
      <c r="F17" s="770">
        <v>4</v>
      </c>
      <c r="G17" s="770">
        <v>52307606</v>
      </c>
      <c r="H17" s="770">
        <v>7</v>
      </c>
      <c r="I17" s="770">
        <v>30400000</v>
      </c>
      <c r="J17" s="770">
        <v>0</v>
      </c>
      <c r="K17" s="770">
        <v>0</v>
      </c>
      <c r="L17" s="770">
        <v>1</v>
      </c>
      <c r="M17" s="770">
        <v>3180104</v>
      </c>
      <c r="N17" s="757">
        <v>3</v>
      </c>
      <c r="O17" s="757">
        <v>26623880</v>
      </c>
      <c r="T17" s="770"/>
      <c r="U17" s="770"/>
    </row>
    <row r="18" spans="1:21" x14ac:dyDescent="0.25">
      <c r="A18" s="762" t="s">
        <v>99</v>
      </c>
      <c r="B18" s="729">
        <v>36</v>
      </c>
      <c r="C18" s="729">
        <v>352005186</v>
      </c>
      <c r="D18" s="770">
        <v>10</v>
      </c>
      <c r="E18" s="770">
        <v>114156867</v>
      </c>
      <c r="F18" s="770">
        <v>14</v>
      </c>
      <c r="G18" s="770">
        <v>142466196</v>
      </c>
      <c r="H18" s="770">
        <v>8</v>
      </c>
      <c r="I18" s="770">
        <v>27200000</v>
      </c>
      <c r="J18" s="770">
        <v>1</v>
      </c>
      <c r="K18" s="770">
        <v>43958736</v>
      </c>
      <c r="L18" s="770">
        <v>1</v>
      </c>
      <c r="M18" s="770">
        <v>3739492</v>
      </c>
      <c r="N18" s="757">
        <v>2</v>
      </c>
      <c r="O18" s="757">
        <v>20483895</v>
      </c>
      <c r="T18" s="770"/>
      <c r="U18" s="770"/>
    </row>
    <row r="19" spans="1:21" x14ac:dyDescent="0.25">
      <c r="A19" s="762" t="s">
        <v>100</v>
      </c>
      <c r="B19" s="729">
        <v>36</v>
      </c>
      <c r="C19" s="729">
        <v>275537881</v>
      </c>
      <c r="D19" s="770">
        <v>13</v>
      </c>
      <c r="E19" s="770">
        <v>131541491</v>
      </c>
      <c r="F19" s="770">
        <v>9</v>
      </c>
      <c r="G19" s="770">
        <v>88104952</v>
      </c>
      <c r="H19" s="770">
        <v>11</v>
      </c>
      <c r="I19" s="770">
        <v>46200000</v>
      </c>
      <c r="J19" s="770">
        <v>0</v>
      </c>
      <c r="K19" s="770">
        <v>0</v>
      </c>
      <c r="L19" s="770">
        <v>3</v>
      </c>
      <c r="M19" s="770">
        <v>9691438</v>
      </c>
      <c r="N19" s="757">
        <v>0</v>
      </c>
      <c r="O19" s="757">
        <v>0</v>
      </c>
      <c r="T19" s="770"/>
      <c r="U19" s="770"/>
    </row>
    <row r="20" spans="1:21" x14ac:dyDescent="0.25">
      <c r="A20" s="762" t="s">
        <v>101</v>
      </c>
      <c r="B20" s="729">
        <v>7</v>
      </c>
      <c r="C20" s="729">
        <v>59671052</v>
      </c>
      <c r="D20" s="770">
        <v>3</v>
      </c>
      <c r="E20" s="770">
        <v>26624062</v>
      </c>
      <c r="F20" s="770">
        <v>1</v>
      </c>
      <c r="G20" s="770">
        <v>20646990</v>
      </c>
      <c r="H20" s="770">
        <v>3</v>
      </c>
      <c r="I20" s="770">
        <v>12400000</v>
      </c>
      <c r="J20" s="770">
        <v>0</v>
      </c>
      <c r="K20" s="770">
        <v>0</v>
      </c>
      <c r="L20" s="770">
        <v>0</v>
      </c>
      <c r="M20" s="770">
        <v>0</v>
      </c>
      <c r="N20" s="757">
        <v>0</v>
      </c>
      <c r="O20" s="757">
        <v>0</v>
      </c>
      <c r="T20" s="770"/>
      <c r="U20" s="770"/>
    </row>
    <row r="21" spans="1:21" x14ac:dyDescent="0.25">
      <c r="A21" s="762" t="s">
        <v>102</v>
      </c>
      <c r="B21" s="729">
        <v>10</v>
      </c>
      <c r="C21" s="729">
        <v>50737545</v>
      </c>
      <c r="D21" s="770">
        <v>2</v>
      </c>
      <c r="E21" s="770">
        <v>20881080</v>
      </c>
      <c r="F21" s="770">
        <v>2</v>
      </c>
      <c r="G21" s="770">
        <v>7256465</v>
      </c>
      <c r="H21" s="770">
        <v>6</v>
      </c>
      <c r="I21" s="770">
        <v>22600000</v>
      </c>
      <c r="J21" s="770">
        <v>0</v>
      </c>
      <c r="K21" s="770">
        <v>0</v>
      </c>
      <c r="L21" s="770">
        <v>0</v>
      </c>
      <c r="M21" s="770">
        <v>0</v>
      </c>
      <c r="N21" s="757">
        <v>0</v>
      </c>
      <c r="O21" s="757">
        <v>0</v>
      </c>
      <c r="T21" s="770"/>
      <c r="U21" s="770"/>
    </row>
    <row r="22" spans="1:21" ht="12.75" customHeight="1" x14ac:dyDescent="0.25">
      <c r="A22" s="762"/>
    </row>
    <row r="23" spans="1:21" ht="12.75" customHeight="1" x14ac:dyDescent="0.25">
      <c r="A23" s="657" t="s">
        <v>1120</v>
      </c>
    </row>
    <row r="24" spans="1:21" ht="11.25" customHeight="1" x14ac:dyDescent="0.25">
      <c r="A24" s="739" t="s">
        <v>1191</v>
      </c>
      <c r="B24" s="737"/>
      <c r="C24" s="737"/>
      <c r="D24" s="737"/>
      <c r="E24" s="737"/>
      <c r="F24" s="737"/>
      <c r="G24" s="737"/>
      <c r="H24" s="737"/>
      <c r="I24" s="737"/>
      <c r="J24" s="737"/>
      <c r="K24" s="737"/>
      <c r="L24" s="737"/>
      <c r="M24" s="737"/>
      <c r="N24" s="737"/>
      <c r="O24" s="737"/>
      <c r="P24" s="737"/>
      <c r="Q24" s="737"/>
      <c r="R24" s="737"/>
      <c r="S24" s="737"/>
      <c r="T24" s="737"/>
      <c r="U24" s="737"/>
    </row>
    <row r="25" spans="1:21" ht="11.25" customHeight="1" x14ac:dyDescent="0.25">
      <c r="A25" s="737" t="s">
        <v>1192</v>
      </c>
      <c r="B25" s="744"/>
      <c r="C25" s="744"/>
      <c r="D25" s="744"/>
      <c r="E25" s="744"/>
      <c r="F25" s="744"/>
      <c r="G25" s="744"/>
      <c r="H25" s="744"/>
      <c r="I25" s="744"/>
      <c r="J25" s="744"/>
      <c r="K25" s="744"/>
      <c r="L25" s="744"/>
      <c r="M25" s="744"/>
      <c r="N25" s="744"/>
      <c r="O25" s="744"/>
      <c r="P25" s="744"/>
      <c r="Q25" s="744"/>
      <c r="R25" s="744"/>
      <c r="S25" s="744"/>
      <c r="T25" s="744"/>
      <c r="U25" s="744"/>
    </row>
    <row r="26" spans="1:21" ht="11.25" customHeight="1" x14ac:dyDescent="0.25">
      <c r="A26" s="737" t="s">
        <v>1201</v>
      </c>
      <c r="B26" s="744"/>
      <c r="C26" s="744"/>
      <c r="D26" s="744"/>
      <c r="E26" s="744"/>
      <c r="F26" s="744"/>
      <c r="G26" s="744"/>
      <c r="H26" s="744"/>
      <c r="I26" s="744"/>
      <c r="J26" s="744"/>
      <c r="K26" s="744"/>
      <c r="L26" s="744"/>
      <c r="M26" s="744"/>
      <c r="N26" s="744"/>
      <c r="O26" s="744"/>
      <c r="P26" s="744"/>
      <c r="Q26" s="744"/>
      <c r="R26" s="744"/>
      <c r="S26" s="744"/>
      <c r="T26" s="744"/>
      <c r="U26" s="744"/>
    </row>
    <row r="27" spans="1:21" ht="11.25" customHeight="1" x14ac:dyDescent="0.25">
      <c r="A27" s="771" t="s">
        <v>1202</v>
      </c>
      <c r="B27" s="760"/>
      <c r="C27" s="760"/>
      <c r="D27" s="760"/>
      <c r="E27" s="760"/>
      <c r="F27" s="760"/>
      <c r="G27" s="760"/>
      <c r="H27" s="760"/>
      <c r="I27" s="760"/>
      <c r="J27" s="760"/>
      <c r="K27" s="760"/>
      <c r="L27" s="760"/>
      <c r="M27" s="760"/>
      <c r="N27" s="760"/>
      <c r="O27" s="760"/>
      <c r="P27" s="760"/>
      <c r="Q27" s="760"/>
      <c r="R27" s="760"/>
      <c r="S27" s="760"/>
      <c r="T27" s="760"/>
      <c r="U27" s="760"/>
    </row>
    <row r="28" spans="1:21" ht="11.25" customHeight="1" x14ac:dyDescent="0.25">
      <c r="A28" s="658" t="s">
        <v>1125</v>
      </c>
      <c r="B28" s="760"/>
      <c r="C28" s="760"/>
      <c r="D28" s="760"/>
      <c r="E28" s="760"/>
      <c r="F28" s="760"/>
      <c r="G28" s="760"/>
      <c r="H28" s="760"/>
      <c r="I28" s="760"/>
      <c r="J28" s="760"/>
      <c r="K28" s="760"/>
      <c r="L28" s="760"/>
      <c r="M28" s="760"/>
      <c r="N28" s="760"/>
      <c r="O28" s="760"/>
      <c r="P28" s="760"/>
      <c r="Q28" s="760"/>
      <c r="R28" s="760"/>
      <c r="S28" s="760"/>
      <c r="T28" s="760"/>
      <c r="U28" s="760"/>
    </row>
    <row r="30" spans="1:21" x14ac:dyDescent="0.25">
      <c r="A30" s="396" t="s">
        <v>118</v>
      </c>
    </row>
  </sheetData>
  <hyperlinks>
    <hyperlink ref="A30"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A36" sqref="A36"/>
    </sheetView>
  </sheetViews>
  <sheetFormatPr baseColWidth="10" defaultColWidth="9.140625" defaultRowHeight="10.5" x14ac:dyDescent="0.15"/>
  <cols>
    <col min="1" max="1" width="23.7109375" style="8" customWidth="1"/>
    <col min="2" max="2" width="10.28515625" style="8" bestFit="1" customWidth="1"/>
    <col min="3" max="3" width="21" style="8" bestFit="1" customWidth="1"/>
    <col min="4" max="4" width="10.28515625" style="8" bestFit="1" customWidth="1"/>
    <col min="5" max="5" width="21" style="8" bestFit="1" customWidth="1"/>
    <col min="6" max="6" width="10.28515625" style="8" bestFit="1" customWidth="1"/>
    <col min="7" max="7" width="21" style="8" bestFit="1" customWidth="1"/>
    <col min="8" max="8" width="10.28515625" style="8" bestFit="1" customWidth="1"/>
    <col min="9" max="9" width="21" style="8" bestFit="1" customWidth="1"/>
    <col min="10" max="10" width="10.28515625" style="8" bestFit="1" customWidth="1"/>
    <col min="11" max="11" width="21" style="8" bestFit="1" customWidth="1"/>
    <col min="12" max="12" width="10.28515625" style="8" bestFit="1" customWidth="1"/>
    <col min="13" max="13" width="21" style="8" bestFit="1" customWidth="1"/>
    <col min="14" max="14" width="10.28515625" style="8" bestFit="1" customWidth="1"/>
    <col min="15" max="15" width="21" style="8" bestFit="1" customWidth="1"/>
    <col min="16" max="16" width="15.85546875" style="8" bestFit="1" customWidth="1"/>
    <col min="17" max="17" width="22.5703125" style="8" bestFit="1" customWidth="1"/>
    <col min="18" max="18" width="13.7109375" style="8" customWidth="1"/>
    <col min="19" max="16384" width="9.140625" style="8"/>
  </cols>
  <sheetData>
    <row r="1" spans="1:15" s="75" customFormat="1" x14ac:dyDescent="0.15">
      <c r="A1" s="772" t="s">
        <v>1203</v>
      </c>
      <c r="K1" s="8"/>
    </row>
    <row r="2" spans="1:15" x14ac:dyDescent="0.15">
      <c r="A2" s="773"/>
    </row>
    <row r="3" spans="1:15" ht="42" customHeight="1" x14ac:dyDescent="0.15">
      <c r="A3" s="774" t="s">
        <v>1165</v>
      </c>
      <c r="B3" s="723" t="s">
        <v>1204</v>
      </c>
      <c r="C3" s="775"/>
      <c r="D3" s="776" t="s">
        <v>1205</v>
      </c>
      <c r="E3" s="775"/>
      <c r="F3" s="777" t="s">
        <v>1206</v>
      </c>
      <c r="G3" s="778"/>
      <c r="H3" s="776" t="s">
        <v>1207</v>
      </c>
      <c r="I3" s="779"/>
      <c r="J3" s="777" t="s">
        <v>1208</v>
      </c>
      <c r="K3" s="778"/>
      <c r="L3" s="777" t="s">
        <v>1209</v>
      </c>
      <c r="M3" s="778"/>
      <c r="N3" s="750" t="s">
        <v>1169</v>
      </c>
      <c r="O3" s="723"/>
    </row>
    <row r="4" spans="1:15" x14ac:dyDescent="0.15">
      <c r="A4" s="651"/>
      <c r="B4" s="726" t="s">
        <v>1130</v>
      </c>
      <c r="C4" s="727" t="s">
        <v>1132</v>
      </c>
      <c r="D4" s="726" t="s">
        <v>1130</v>
      </c>
      <c r="E4" s="727" t="s">
        <v>1132</v>
      </c>
      <c r="F4" s="726" t="s">
        <v>1130</v>
      </c>
      <c r="G4" s="727" t="s">
        <v>1132</v>
      </c>
      <c r="H4" s="726" t="s">
        <v>1130</v>
      </c>
      <c r="I4" s="727" t="s">
        <v>1132</v>
      </c>
      <c r="J4" s="726" t="s">
        <v>1130</v>
      </c>
      <c r="K4" s="727" t="s">
        <v>1132</v>
      </c>
      <c r="L4" s="726" t="s">
        <v>1130</v>
      </c>
      <c r="M4" s="727" t="s">
        <v>1132</v>
      </c>
      <c r="N4" s="726" t="s">
        <v>1130</v>
      </c>
      <c r="O4" s="727" t="s">
        <v>1132</v>
      </c>
    </row>
    <row r="5" spans="1:15" ht="11.25" customHeight="1" x14ac:dyDescent="0.15">
      <c r="A5" s="780" t="s">
        <v>50</v>
      </c>
      <c r="B5" s="731">
        <v>422</v>
      </c>
      <c r="C5" s="731">
        <v>9258039730</v>
      </c>
      <c r="D5" s="731">
        <v>26</v>
      </c>
      <c r="E5" s="731">
        <v>3187621308</v>
      </c>
      <c r="F5" s="731">
        <v>6</v>
      </c>
      <c r="G5" s="731">
        <v>799501802</v>
      </c>
      <c r="H5" s="731">
        <v>23</v>
      </c>
      <c r="I5" s="731">
        <v>756263348</v>
      </c>
      <c r="J5" s="731">
        <v>12</v>
      </c>
      <c r="K5" s="731">
        <v>656240801</v>
      </c>
      <c r="L5" s="731">
        <v>63</v>
      </c>
      <c r="M5" s="731">
        <v>601630096</v>
      </c>
      <c r="N5" s="731">
        <v>292</v>
      </c>
      <c r="O5" s="731">
        <v>3256782375</v>
      </c>
    </row>
    <row r="6" spans="1:15" ht="11.25" customHeight="1" x14ac:dyDescent="0.15">
      <c r="A6" s="781" t="s">
        <v>87</v>
      </c>
      <c r="B6" s="731">
        <v>5</v>
      </c>
      <c r="C6" s="731">
        <v>155193997</v>
      </c>
      <c r="D6" s="782">
        <v>0</v>
      </c>
      <c r="E6" s="782">
        <v>0</v>
      </c>
      <c r="F6" s="782">
        <v>0</v>
      </c>
      <c r="G6" s="782">
        <v>0</v>
      </c>
      <c r="H6" s="783">
        <v>0</v>
      </c>
      <c r="I6" s="782">
        <v>0</v>
      </c>
      <c r="J6" s="782">
        <v>1</v>
      </c>
      <c r="K6" s="782">
        <v>108900000</v>
      </c>
      <c r="L6" s="782">
        <v>1</v>
      </c>
      <c r="M6" s="782">
        <v>7702826</v>
      </c>
      <c r="N6" s="735">
        <v>3</v>
      </c>
      <c r="O6" s="735">
        <v>38591171</v>
      </c>
    </row>
    <row r="7" spans="1:15" ht="11.25" customHeight="1" x14ac:dyDescent="0.15">
      <c r="A7" s="781" t="s">
        <v>88</v>
      </c>
      <c r="B7" s="731">
        <v>1</v>
      </c>
      <c r="C7" s="731">
        <v>3250000</v>
      </c>
      <c r="D7" s="782">
        <v>0</v>
      </c>
      <c r="E7" s="782">
        <v>0</v>
      </c>
      <c r="F7" s="782">
        <v>0</v>
      </c>
      <c r="G7" s="782">
        <v>0</v>
      </c>
      <c r="H7" s="783">
        <v>0</v>
      </c>
      <c r="I7" s="782">
        <v>0</v>
      </c>
      <c r="J7" s="782">
        <v>0</v>
      </c>
      <c r="K7" s="782">
        <v>0</v>
      </c>
      <c r="L7" s="782">
        <v>0</v>
      </c>
      <c r="M7" s="782">
        <v>0</v>
      </c>
      <c r="N7" s="735">
        <v>1</v>
      </c>
      <c r="O7" s="735">
        <v>3250000</v>
      </c>
    </row>
    <row r="8" spans="1:15" ht="11.25" customHeight="1" x14ac:dyDescent="0.15">
      <c r="A8" s="781" t="s">
        <v>89</v>
      </c>
      <c r="B8" s="731">
        <v>3</v>
      </c>
      <c r="C8" s="731">
        <v>38750286</v>
      </c>
      <c r="D8" s="782">
        <v>0</v>
      </c>
      <c r="E8" s="782">
        <v>0</v>
      </c>
      <c r="F8" s="782">
        <v>0</v>
      </c>
      <c r="G8" s="782">
        <v>0</v>
      </c>
      <c r="H8" s="783">
        <v>0</v>
      </c>
      <c r="I8" s="782">
        <v>0</v>
      </c>
      <c r="J8" s="782">
        <v>0</v>
      </c>
      <c r="K8" s="782">
        <v>0</v>
      </c>
      <c r="L8" s="782">
        <v>1</v>
      </c>
      <c r="M8" s="782">
        <v>10000000</v>
      </c>
      <c r="N8" s="735">
        <v>2</v>
      </c>
      <c r="O8" s="735">
        <v>28750286</v>
      </c>
    </row>
    <row r="9" spans="1:15" ht="11.25" customHeight="1" x14ac:dyDescent="0.15">
      <c r="A9" s="781" t="s">
        <v>90</v>
      </c>
      <c r="B9" s="731">
        <v>2</v>
      </c>
      <c r="C9" s="731">
        <v>23609184</v>
      </c>
      <c r="D9" s="782">
        <v>0</v>
      </c>
      <c r="E9" s="782">
        <v>0</v>
      </c>
      <c r="F9" s="782">
        <v>1</v>
      </c>
      <c r="G9" s="782">
        <v>13680212</v>
      </c>
      <c r="H9" s="783">
        <v>1</v>
      </c>
      <c r="I9" s="782">
        <v>9928972</v>
      </c>
      <c r="J9" s="782">
        <v>0</v>
      </c>
      <c r="K9" s="782">
        <v>0</v>
      </c>
      <c r="L9" s="782">
        <v>0</v>
      </c>
      <c r="M9" s="782">
        <v>0</v>
      </c>
      <c r="N9" s="735">
        <v>0</v>
      </c>
      <c r="O9" s="735">
        <v>0</v>
      </c>
    </row>
    <row r="10" spans="1:15" ht="11.25" customHeight="1" x14ac:dyDescent="0.15">
      <c r="A10" s="781" t="s">
        <v>91</v>
      </c>
      <c r="B10" s="731">
        <v>8</v>
      </c>
      <c r="C10" s="731">
        <v>233095913</v>
      </c>
      <c r="D10" s="782">
        <v>0</v>
      </c>
      <c r="E10" s="782">
        <v>0</v>
      </c>
      <c r="F10" s="782">
        <v>0</v>
      </c>
      <c r="G10" s="782">
        <v>0</v>
      </c>
      <c r="H10" s="783">
        <v>1</v>
      </c>
      <c r="I10" s="782">
        <v>50000000</v>
      </c>
      <c r="J10" s="782">
        <v>2</v>
      </c>
      <c r="K10" s="782">
        <v>145117924</v>
      </c>
      <c r="L10" s="782">
        <v>3</v>
      </c>
      <c r="M10" s="782">
        <v>29977989</v>
      </c>
      <c r="N10" s="735">
        <v>2</v>
      </c>
      <c r="O10" s="735">
        <v>8000000</v>
      </c>
    </row>
    <row r="11" spans="1:15" ht="11.25" customHeight="1" x14ac:dyDescent="0.15">
      <c r="A11" s="781" t="s">
        <v>92</v>
      </c>
      <c r="B11" s="731">
        <v>53</v>
      </c>
      <c r="C11" s="731">
        <v>973459242</v>
      </c>
      <c r="D11" s="782">
        <v>1</v>
      </c>
      <c r="E11" s="782">
        <v>77000000</v>
      </c>
      <c r="F11" s="782">
        <v>0</v>
      </c>
      <c r="G11" s="782">
        <v>0</v>
      </c>
      <c r="H11" s="783">
        <v>5</v>
      </c>
      <c r="I11" s="782">
        <v>163276833</v>
      </c>
      <c r="J11" s="782">
        <v>4</v>
      </c>
      <c r="K11" s="782">
        <v>179162748</v>
      </c>
      <c r="L11" s="782">
        <v>15</v>
      </c>
      <c r="M11" s="782">
        <v>142089034</v>
      </c>
      <c r="N11" s="735">
        <v>28</v>
      </c>
      <c r="O11" s="735">
        <v>411930627</v>
      </c>
    </row>
    <row r="12" spans="1:15" ht="11.25" customHeight="1" x14ac:dyDescent="0.15">
      <c r="A12" s="781" t="s">
        <v>93</v>
      </c>
      <c r="B12" s="731">
        <v>276</v>
      </c>
      <c r="C12" s="731">
        <v>6564636418</v>
      </c>
      <c r="D12" s="782">
        <v>24</v>
      </c>
      <c r="E12" s="782">
        <v>3073273511</v>
      </c>
      <c r="F12" s="782">
        <v>5</v>
      </c>
      <c r="G12" s="782">
        <v>785821590</v>
      </c>
      <c r="H12" s="783">
        <v>6</v>
      </c>
      <c r="I12" s="782">
        <v>203556989</v>
      </c>
      <c r="J12" s="782">
        <v>0</v>
      </c>
      <c r="K12" s="782">
        <v>0</v>
      </c>
      <c r="L12" s="782">
        <v>32</v>
      </c>
      <c r="M12" s="782">
        <v>309243766</v>
      </c>
      <c r="N12" s="735">
        <v>209</v>
      </c>
      <c r="O12" s="735">
        <v>2192740562</v>
      </c>
    </row>
    <row r="13" spans="1:15" ht="11.25" customHeight="1" x14ac:dyDescent="0.15">
      <c r="A13" s="781" t="s">
        <v>94</v>
      </c>
      <c r="B13" s="731">
        <v>9</v>
      </c>
      <c r="C13" s="731">
        <v>101620231</v>
      </c>
      <c r="D13" s="782">
        <v>0</v>
      </c>
      <c r="E13" s="782">
        <v>0</v>
      </c>
      <c r="F13" s="782">
        <v>0</v>
      </c>
      <c r="G13" s="782">
        <v>0</v>
      </c>
      <c r="H13" s="783">
        <v>2</v>
      </c>
      <c r="I13" s="782">
        <v>59993260</v>
      </c>
      <c r="J13" s="782">
        <v>0</v>
      </c>
      <c r="K13" s="782">
        <v>0</v>
      </c>
      <c r="L13" s="782">
        <v>3</v>
      </c>
      <c r="M13" s="782">
        <v>29626971</v>
      </c>
      <c r="N13" s="735">
        <v>4</v>
      </c>
      <c r="O13" s="735">
        <v>12000000</v>
      </c>
    </row>
    <row r="14" spans="1:15" ht="11.25" customHeight="1" x14ac:dyDescent="0.15">
      <c r="A14" s="781" t="s">
        <v>95</v>
      </c>
      <c r="B14" s="731">
        <v>9</v>
      </c>
      <c r="C14" s="731">
        <v>99738365</v>
      </c>
      <c r="D14" s="782">
        <v>0</v>
      </c>
      <c r="E14" s="782">
        <v>0</v>
      </c>
      <c r="F14" s="782">
        <v>0</v>
      </c>
      <c r="G14" s="782">
        <v>0</v>
      </c>
      <c r="H14" s="783">
        <v>1</v>
      </c>
      <c r="I14" s="782">
        <v>30000000</v>
      </c>
      <c r="J14" s="782">
        <v>1</v>
      </c>
      <c r="K14" s="782">
        <v>31288351</v>
      </c>
      <c r="L14" s="782">
        <v>2</v>
      </c>
      <c r="M14" s="782">
        <v>19950014</v>
      </c>
      <c r="N14" s="735">
        <v>5</v>
      </c>
      <c r="O14" s="735">
        <v>18500000</v>
      </c>
    </row>
    <row r="15" spans="1:15" ht="11.25" customHeight="1" x14ac:dyDescent="0.15">
      <c r="A15" s="781" t="s">
        <v>96</v>
      </c>
      <c r="B15" s="731">
        <v>8</v>
      </c>
      <c r="C15" s="731">
        <v>82654855</v>
      </c>
      <c r="D15" s="782">
        <v>0</v>
      </c>
      <c r="E15" s="782">
        <v>0</v>
      </c>
      <c r="F15" s="782">
        <v>0</v>
      </c>
      <c r="G15" s="782">
        <v>0</v>
      </c>
      <c r="H15" s="783">
        <v>2</v>
      </c>
      <c r="I15" s="782">
        <v>56999660</v>
      </c>
      <c r="J15" s="782">
        <v>1</v>
      </c>
      <c r="K15" s="782">
        <v>11361768</v>
      </c>
      <c r="L15" s="782">
        <v>1</v>
      </c>
      <c r="M15" s="782">
        <v>5454439</v>
      </c>
      <c r="N15" s="735">
        <v>4</v>
      </c>
      <c r="O15" s="735">
        <v>8838988</v>
      </c>
    </row>
    <row r="16" spans="1:15" ht="11.25" customHeight="1" x14ac:dyDescent="0.15">
      <c r="A16" s="781" t="s">
        <v>97</v>
      </c>
      <c r="B16" s="731">
        <v>14</v>
      </c>
      <c r="C16" s="731">
        <v>336151968</v>
      </c>
      <c r="D16" s="782">
        <v>0</v>
      </c>
      <c r="E16" s="782">
        <v>0</v>
      </c>
      <c r="F16" s="782">
        <v>0</v>
      </c>
      <c r="G16" s="782">
        <v>0</v>
      </c>
      <c r="H16" s="783">
        <v>3</v>
      </c>
      <c r="I16" s="782">
        <v>109463440</v>
      </c>
      <c r="J16" s="782">
        <v>1</v>
      </c>
      <c r="K16" s="782">
        <v>28222425</v>
      </c>
      <c r="L16" s="782">
        <v>2</v>
      </c>
      <c r="M16" s="782">
        <v>19549865</v>
      </c>
      <c r="N16" s="735">
        <v>8</v>
      </c>
      <c r="O16" s="735">
        <v>178916238</v>
      </c>
    </row>
    <row r="17" spans="1:15" ht="11.25" customHeight="1" x14ac:dyDescent="0.15">
      <c r="A17" s="781" t="s">
        <v>98</v>
      </c>
      <c r="B17" s="731">
        <v>14</v>
      </c>
      <c r="C17" s="731">
        <v>162967210</v>
      </c>
      <c r="D17" s="782">
        <v>1</v>
      </c>
      <c r="E17" s="782">
        <v>37347797</v>
      </c>
      <c r="F17" s="782">
        <v>0</v>
      </c>
      <c r="G17" s="782">
        <v>0</v>
      </c>
      <c r="H17" s="783">
        <v>1</v>
      </c>
      <c r="I17" s="782">
        <v>43044200</v>
      </c>
      <c r="J17" s="782">
        <v>0</v>
      </c>
      <c r="K17" s="782">
        <v>0</v>
      </c>
      <c r="L17" s="782">
        <v>1</v>
      </c>
      <c r="M17" s="782">
        <v>9665112</v>
      </c>
      <c r="N17" s="735">
        <v>11</v>
      </c>
      <c r="O17" s="735">
        <v>72910101</v>
      </c>
    </row>
    <row r="18" spans="1:15" ht="11.25" customHeight="1" x14ac:dyDescent="0.15">
      <c r="A18" s="781" t="s">
        <v>680</v>
      </c>
      <c r="B18" s="731">
        <v>11</v>
      </c>
      <c r="C18" s="731">
        <v>248246139</v>
      </c>
      <c r="D18" s="782">
        <v>0</v>
      </c>
      <c r="E18" s="782">
        <v>0</v>
      </c>
      <c r="F18" s="782">
        <v>0</v>
      </c>
      <c r="G18" s="782">
        <v>0</v>
      </c>
      <c r="H18" s="783">
        <v>0</v>
      </c>
      <c r="I18" s="782">
        <v>0</v>
      </c>
      <c r="J18" s="782">
        <v>1</v>
      </c>
      <c r="K18" s="782">
        <v>20958199</v>
      </c>
      <c r="L18" s="782">
        <v>1</v>
      </c>
      <c r="M18" s="782">
        <v>9470080</v>
      </c>
      <c r="N18" s="735">
        <v>9</v>
      </c>
      <c r="O18" s="735">
        <v>217817860</v>
      </c>
    </row>
    <row r="19" spans="1:15" ht="11.25" customHeight="1" x14ac:dyDescent="0.15">
      <c r="A19" s="781" t="s">
        <v>681</v>
      </c>
      <c r="B19" s="731">
        <v>7</v>
      </c>
      <c r="C19" s="731">
        <v>182153020</v>
      </c>
      <c r="D19" s="782">
        <v>0</v>
      </c>
      <c r="E19" s="782">
        <v>0</v>
      </c>
      <c r="F19" s="782">
        <v>0</v>
      </c>
      <c r="G19" s="782">
        <v>0</v>
      </c>
      <c r="H19" s="783">
        <v>0</v>
      </c>
      <c r="I19" s="782">
        <v>0</v>
      </c>
      <c r="J19" s="782">
        <v>1</v>
      </c>
      <c r="K19" s="782">
        <v>131229386</v>
      </c>
      <c r="L19" s="782">
        <v>1</v>
      </c>
      <c r="M19" s="782">
        <v>8900000</v>
      </c>
      <c r="N19" s="735">
        <v>5</v>
      </c>
      <c r="O19" s="735">
        <v>42023634</v>
      </c>
    </row>
    <row r="20" spans="1:15" ht="11.25" customHeight="1" x14ac:dyDescent="0.15">
      <c r="A20" s="781" t="s">
        <v>101</v>
      </c>
      <c r="B20" s="731">
        <v>2</v>
      </c>
      <c r="C20" s="731">
        <v>52512902</v>
      </c>
      <c r="D20" s="782">
        <v>0</v>
      </c>
      <c r="E20" s="782">
        <v>0</v>
      </c>
      <c r="F20" s="782">
        <v>0</v>
      </c>
      <c r="G20" s="782">
        <v>0</v>
      </c>
      <c r="H20" s="783">
        <v>1</v>
      </c>
      <c r="I20" s="782">
        <v>29999994</v>
      </c>
      <c r="J20" s="782">
        <v>0</v>
      </c>
      <c r="K20" s="782">
        <v>0</v>
      </c>
      <c r="L20" s="782">
        <v>0</v>
      </c>
      <c r="M20" s="782">
        <v>0</v>
      </c>
      <c r="N20" s="735">
        <v>1</v>
      </c>
      <c r="O20" s="735">
        <v>22512908</v>
      </c>
    </row>
    <row r="21" spans="1:15" ht="11.25" customHeight="1" x14ac:dyDescent="0.15">
      <c r="A21" s="781" t="s">
        <v>102</v>
      </c>
      <c r="B21" s="731">
        <v>0</v>
      </c>
      <c r="C21" s="731">
        <v>0</v>
      </c>
      <c r="D21" s="782">
        <v>0</v>
      </c>
      <c r="E21" s="782">
        <v>0</v>
      </c>
      <c r="F21" s="782">
        <v>0</v>
      </c>
      <c r="G21" s="782">
        <v>0</v>
      </c>
      <c r="H21" s="783">
        <v>0</v>
      </c>
      <c r="I21" s="782">
        <v>0</v>
      </c>
      <c r="J21" s="782">
        <v>0</v>
      </c>
      <c r="K21" s="782">
        <v>0</v>
      </c>
      <c r="L21" s="782">
        <v>0</v>
      </c>
      <c r="M21" s="782">
        <v>0</v>
      </c>
      <c r="N21" s="735">
        <v>0</v>
      </c>
      <c r="O21" s="735">
        <v>0</v>
      </c>
    </row>
    <row r="22" spans="1:15" ht="11.25" customHeight="1" x14ac:dyDescent="0.15">
      <c r="A22" s="773"/>
    </row>
    <row r="23" spans="1:15" ht="11.25" customHeight="1" x14ac:dyDescent="0.15">
      <c r="A23" s="657" t="s">
        <v>1120</v>
      </c>
    </row>
    <row r="24" spans="1:15" x14ac:dyDescent="0.15">
      <c r="A24" s="739" t="s">
        <v>1191</v>
      </c>
    </row>
    <row r="25" spans="1:15" s="747" customFormat="1" ht="12.75" customHeight="1" x14ac:dyDescent="0.25">
      <c r="A25" s="737" t="s">
        <v>1192</v>
      </c>
      <c r="B25" s="744"/>
      <c r="C25" s="744"/>
      <c r="D25" s="744"/>
      <c r="E25" s="744"/>
      <c r="F25" s="744"/>
      <c r="G25" s="744"/>
      <c r="H25" s="744"/>
      <c r="I25" s="744"/>
      <c r="J25" s="744"/>
      <c r="K25" s="744"/>
      <c r="L25" s="744"/>
      <c r="M25" s="744"/>
      <c r="N25" s="744"/>
      <c r="O25" s="744"/>
    </row>
    <row r="26" spans="1:15" s="785" customFormat="1" x14ac:dyDescent="0.25">
      <c r="A26" s="784" t="s">
        <v>1210</v>
      </c>
    </row>
    <row r="27" spans="1:15" s="785" customFormat="1" x14ac:dyDescent="0.25">
      <c r="A27" s="786" t="s">
        <v>43</v>
      </c>
      <c r="B27" s="786"/>
      <c r="C27" s="786"/>
      <c r="D27" s="786"/>
      <c r="E27" s="786"/>
      <c r="F27" s="786"/>
      <c r="G27" s="786"/>
      <c r="H27" s="786"/>
      <c r="I27" s="786"/>
      <c r="J27" s="786"/>
      <c r="K27" s="786"/>
      <c r="L27" s="786"/>
    </row>
    <row r="28" spans="1:15" x14ac:dyDescent="0.15">
      <c r="A28" s="658" t="s">
        <v>1125</v>
      </c>
      <c r="B28" s="787"/>
      <c r="C28" s="787"/>
      <c r="D28" s="787"/>
      <c r="E28" s="787"/>
      <c r="F28" s="787"/>
      <c r="G28" s="787"/>
      <c r="H28" s="787"/>
      <c r="I28" s="788"/>
    </row>
    <row r="30" spans="1:15" x14ac:dyDescent="0.15">
      <c r="A30" s="396" t="s">
        <v>118</v>
      </c>
    </row>
  </sheetData>
  <hyperlinks>
    <hyperlink ref="A30" location="Índice!A1" display="VOLVER AL ÍNDICE"/>
  </hyperlinks>
  <pageMargins left="0.78740157480314965" right="0.78740157480314965" top="0.78740157480314965" bottom="0.78740157480314965" header="0.78740157480314965" footer="0.78740157480314965"/>
  <pageSetup paperSize="9" orientation="portrait" horizontalDpi="300" verticalDpi="300" r:id="rId1"/>
  <headerFooter alignWithMargins="0">
    <oddFooter>&amp;L&amp;C&amp;R</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zoomScaleNormal="100" workbookViewId="0">
      <selection activeCell="A36" sqref="A36"/>
    </sheetView>
  </sheetViews>
  <sheetFormatPr baseColWidth="10" defaultColWidth="9.140625" defaultRowHeight="10.5" x14ac:dyDescent="0.25"/>
  <cols>
    <col min="1" max="1" width="26.42578125" style="747" customWidth="1"/>
    <col min="2" max="2" width="15.85546875" style="747" bestFit="1" customWidth="1"/>
    <col min="3" max="3" width="22.5703125" style="747" bestFit="1" customWidth="1"/>
    <col min="4" max="5" width="22.5703125" style="747" customWidth="1"/>
    <col min="6" max="6" width="15.85546875" style="747" bestFit="1" customWidth="1"/>
    <col min="7" max="7" width="22.5703125" style="747" bestFit="1" customWidth="1"/>
    <col min="8" max="8" width="15.85546875" style="747" bestFit="1" customWidth="1"/>
    <col min="9" max="9" width="22.5703125" style="747" bestFit="1" customWidth="1"/>
    <col min="10" max="10" width="15.85546875" style="747" bestFit="1" customWidth="1"/>
    <col min="11" max="11" width="22.5703125" style="747" bestFit="1" customWidth="1"/>
    <col min="12" max="12" width="15.85546875" style="747" bestFit="1" customWidth="1"/>
    <col min="13" max="13" width="22.5703125" style="747" bestFit="1" customWidth="1"/>
    <col min="14" max="14" width="15.85546875" style="747" bestFit="1" customWidth="1"/>
    <col min="15" max="15" width="22.5703125" style="747" bestFit="1" customWidth="1"/>
    <col min="16" max="16384" width="9.140625" style="747"/>
  </cols>
  <sheetData>
    <row r="1" spans="1:13" x14ac:dyDescent="0.25">
      <c r="A1" s="746" t="s">
        <v>1211</v>
      </c>
    </row>
    <row r="2" spans="1:13" ht="11.25" customHeight="1" x14ac:dyDescent="0.25">
      <c r="A2" s="657"/>
    </row>
    <row r="3" spans="1:13" ht="33.75" customHeight="1" x14ac:dyDescent="0.25">
      <c r="A3" s="789" t="s">
        <v>1165</v>
      </c>
      <c r="B3" s="748" t="s">
        <v>1176</v>
      </c>
      <c r="C3" s="749"/>
      <c r="D3" s="750" t="s">
        <v>1212</v>
      </c>
      <c r="E3" s="750"/>
      <c r="F3" s="741" t="s">
        <v>1213</v>
      </c>
      <c r="G3" s="750"/>
      <c r="H3" s="741" t="s">
        <v>1214</v>
      </c>
      <c r="I3" s="750"/>
      <c r="J3" s="741" t="s">
        <v>1215</v>
      </c>
      <c r="K3" s="750"/>
      <c r="L3" s="741" t="s">
        <v>1216</v>
      </c>
      <c r="M3" s="741"/>
    </row>
    <row r="4" spans="1:13" x14ac:dyDescent="0.25">
      <c r="A4" s="751"/>
      <c r="B4" s="752" t="s">
        <v>1130</v>
      </c>
      <c r="C4" s="753" t="s">
        <v>1132</v>
      </c>
      <c r="D4" s="752" t="s">
        <v>1130</v>
      </c>
      <c r="E4" s="753" t="s">
        <v>1132</v>
      </c>
      <c r="F4" s="752" t="s">
        <v>1130</v>
      </c>
      <c r="G4" s="753" t="s">
        <v>1132</v>
      </c>
      <c r="H4" s="752" t="s">
        <v>1130</v>
      </c>
      <c r="I4" s="753" t="s">
        <v>1132</v>
      </c>
      <c r="J4" s="752" t="s">
        <v>1130</v>
      </c>
      <c r="K4" s="753" t="s">
        <v>1132</v>
      </c>
      <c r="L4" s="752" t="s">
        <v>1130</v>
      </c>
      <c r="M4" s="753" t="s">
        <v>1132</v>
      </c>
    </row>
    <row r="5" spans="1:13" x14ac:dyDescent="0.25">
      <c r="A5" s="746" t="s">
        <v>50</v>
      </c>
      <c r="B5" s="754">
        <v>387</v>
      </c>
      <c r="C5" s="754">
        <v>1735512831.5</v>
      </c>
      <c r="D5" s="754">
        <v>104</v>
      </c>
      <c r="E5" s="754">
        <v>501902265</v>
      </c>
      <c r="F5" s="754">
        <v>115</v>
      </c>
      <c r="G5" s="754">
        <v>488139071</v>
      </c>
      <c r="H5" s="754">
        <v>83</v>
      </c>
      <c r="I5" s="754">
        <v>306759969</v>
      </c>
      <c r="J5" s="754">
        <v>55</v>
      </c>
      <c r="K5" s="754">
        <v>249028344.5</v>
      </c>
      <c r="L5" s="754">
        <v>30</v>
      </c>
      <c r="M5" s="754">
        <v>189683182</v>
      </c>
    </row>
    <row r="6" spans="1:13" x14ac:dyDescent="0.25">
      <c r="A6" s="657" t="s">
        <v>87</v>
      </c>
      <c r="B6" s="754">
        <v>1</v>
      </c>
      <c r="C6" s="754">
        <v>3120000</v>
      </c>
      <c r="D6" s="755">
        <v>0</v>
      </c>
      <c r="E6" s="755">
        <v>0</v>
      </c>
      <c r="F6" s="755">
        <v>1</v>
      </c>
      <c r="G6" s="755">
        <v>3120000</v>
      </c>
      <c r="H6" s="755">
        <v>0</v>
      </c>
      <c r="I6" s="755">
        <v>0</v>
      </c>
      <c r="J6" s="755">
        <v>0</v>
      </c>
      <c r="K6" s="755">
        <v>0</v>
      </c>
      <c r="L6" s="755">
        <v>0</v>
      </c>
      <c r="M6" s="755">
        <v>0</v>
      </c>
    </row>
    <row r="7" spans="1:13" x14ac:dyDescent="0.25">
      <c r="A7" s="657" t="s">
        <v>88</v>
      </c>
      <c r="B7" s="754">
        <v>9</v>
      </c>
      <c r="C7" s="754">
        <v>48509131</v>
      </c>
      <c r="D7" s="755">
        <v>5</v>
      </c>
      <c r="E7" s="755">
        <v>22613500</v>
      </c>
      <c r="F7" s="755">
        <v>2</v>
      </c>
      <c r="G7" s="755">
        <v>9700391</v>
      </c>
      <c r="H7" s="755">
        <v>2</v>
      </c>
      <c r="I7" s="755">
        <v>16195240</v>
      </c>
      <c r="J7" s="755">
        <v>0</v>
      </c>
      <c r="K7" s="755">
        <v>0</v>
      </c>
      <c r="L7" s="755">
        <v>0</v>
      </c>
      <c r="M7" s="755">
        <v>0</v>
      </c>
    </row>
    <row r="8" spans="1:13" x14ac:dyDescent="0.25">
      <c r="A8" s="657" t="s">
        <v>89</v>
      </c>
      <c r="B8" s="754">
        <v>3</v>
      </c>
      <c r="C8" s="754">
        <v>19203366</v>
      </c>
      <c r="D8" s="755">
        <v>1</v>
      </c>
      <c r="E8" s="755">
        <v>3632000</v>
      </c>
      <c r="F8" s="755">
        <v>0</v>
      </c>
      <c r="G8" s="755">
        <v>0</v>
      </c>
      <c r="H8" s="755">
        <v>0</v>
      </c>
      <c r="I8" s="755">
        <v>0</v>
      </c>
      <c r="J8" s="755">
        <v>0</v>
      </c>
      <c r="K8" s="755">
        <v>0</v>
      </c>
      <c r="L8" s="755">
        <v>2</v>
      </c>
      <c r="M8" s="755">
        <v>15571366</v>
      </c>
    </row>
    <row r="9" spans="1:13" x14ac:dyDescent="0.25">
      <c r="A9" s="657" t="s">
        <v>90</v>
      </c>
      <c r="B9" s="754">
        <v>4</v>
      </c>
      <c r="C9" s="754">
        <v>11553299</v>
      </c>
      <c r="D9" s="755">
        <v>2</v>
      </c>
      <c r="E9" s="755">
        <v>2225875</v>
      </c>
      <c r="F9" s="755">
        <v>1</v>
      </c>
      <c r="G9" s="755">
        <v>4994400</v>
      </c>
      <c r="H9" s="755">
        <v>0</v>
      </c>
      <c r="I9" s="755">
        <v>0</v>
      </c>
      <c r="J9" s="755">
        <v>1</v>
      </c>
      <c r="K9" s="755">
        <v>4333024</v>
      </c>
      <c r="L9" s="755">
        <v>0</v>
      </c>
      <c r="M9" s="755">
        <v>0</v>
      </c>
    </row>
    <row r="10" spans="1:13" x14ac:dyDescent="0.25">
      <c r="A10" s="657" t="s">
        <v>91</v>
      </c>
      <c r="B10" s="754">
        <v>16</v>
      </c>
      <c r="C10" s="754">
        <v>70419423</v>
      </c>
      <c r="D10" s="755">
        <v>3</v>
      </c>
      <c r="E10" s="755">
        <v>14443550</v>
      </c>
      <c r="F10" s="755">
        <v>5</v>
      </c>
      <c r="G10" s="755">
        <v>26153285</v>
      </c>
      <c r="H10" s="755">
        <v>5</v>
      </c>
      <c r="I10" s="755">
        <v>18764817</v>
      </c>
      <c r="J10" s="755">
        <v>3</v>
      </c>
      <c r="K10" s="755">
        <v>11057771</v>
      </c>
      <c r="L10" s="755">
        <v>0</v>
      </c>
      <c r="M10" s="755">
        <v>0</v>
      </c>
    </row>
    <row r="11" spans="1:13" x14ac:dyDescent="0.25">
      <c r="A11" s="657" t="s">
        <v>92</v>
      </c>
      <c r="B11" s="754">
        <v>76</v>
      </c>
      <c r="C11" s="754">
        <v>324646086</v>
      </c>
      <c r="D11" s="755">
        <v>23</v>
      </c>
      <c r="E11" s="755">
        <v>119317167</v>
      </c>
      <c r="F11" s="755">
        <v>10</v>
      </c>
      <c r="G11" s="755">
        <v>30707509</v>
      </c>
      <c r="H11" s="755">
        <v>27</v>
      </c>
      <c r="I11" s="755">
        <v>103004418</v>
      </c>
      <c r="J11" s="755">
        <v>10</v>
      </c>
      <c r="K11" s="755">
        <v>55800025</v>
      </c>
      <c r="L11" s="755">
        <v>6</v>
      </c>
      <c r="M11" s="755">
        <v>15816967</v>
      </c>
    </row>
    <row r="12" spans="1:13" x14ac:dyDescent="0.25">
      <c r="A12" s="657" t="s">
        <v>93</v>
      </c>
      <c r="B12" s="754">
        <v>173</v>
      </c>
      <c r="C12" s="754">
        <v>842730519.39999998</v>
      </c>
      <c r="D12" s="755">
        <v>50</v>
      </c>
      <c r="E12" s="755">
        <v>261652343</v>
      </c>
      <c r="F12" s="755">
        <v>59</v>
      </c>
      <c r="G12" s="755">
        <v>261840731</v>
      </c>
      <c r="H12" s="755">
        <v>27</v>
      </c>
      <c r="I12" s="755">
        <v>98777322</v>
      </c>
      <c r="J12" s="755">
        <v>24</v>
      </c>
      <c r="K12" s="755">
        <v>113630703.40000001</v>
      </c>
      <c r="L12" s="755">
        <v>13</v>
      </c>
      <c r="M12" s="755">
        <v>106829420</v>
      </c>
    </row>
    <row r="13" spans="1:13" x14ac:dyDescent="0.25">
      <c r="A13" s="657" t="s">
        <v>94</v>
      </c>
      <c r="B13" s="754">
        <v>9</v>
      </c>
      <c r="C13" s="754">
        <v>48314724</v>
      </c>
      <c r="D13" s="755">
        <v>3</v>
      </c>
      <c r="E13" s="755">
        <v>18692890</v>
      </c>
      <c r="F13" s="755">
        <v>3</v>
      </c>
      <c r="G13" s="755">
        <v>12354645</v>
      </c>
      <c r="H13" s="755">
        <v>1</v>
      </c>
      <c r="I13" s="755">
        <v>1000000</v>
      </c>
      <c r="J13" s="755">
        <v>2</v>
      </c>
      <c r="K13" s="755">
        <v>16267189</v>
      </c>
      <c r="L13" s="755">
        <v>0</v>
      </c>
      <c r="M13" s="755">
        <v>0</v>
      </c>
    </row>
    <row r="14" spans="1:13" x14ac:dyDescent="0.25">
      <c r="A14" s="657" t="s">
        <v>95</v>
      </c>
      <c r="B14" s="754">
        <v>17</v>
      </c>
      <c r="C14" s="754">
        <v>39016760</v>
      </c>
      <c r="D14" s="755">
        <v>3</v>
      </c>
      <c r="E14" s="755">
        <v>11911975</v>
      </c>
      <c r="F14" s="755">
        <v>4</v>
      </c>
      <c r="G14" s="755">
        <v>10294256</v>
      </c>
      <c r="H14" s="755">
        <v>6</v>
      </c>
      <c r="I14" s="755">
        <v>9806000</v>
      </c>
      <c r="J14" s="755">
        <v>4</v>
      </c>
      <c r="K14" s="755">
        <v>7004529</v>
      </c>
      <c r="L14" s="755">
        <v>0</v>
      </c>
      <c r="M14" s="755">
        <v>0</v>
      </c>
    </row>
    <row r="15" spans="1:13" x14ac:dyDescent="0.25">
      <c r="A15" s="657" t="s">
        <v>96</v>
      </c>
      <c r="B15" s="754">
        <v>7</v>
      </c>
      <c r="C15" s="754">
        <v>30998919</v>
      </c>
      <c r="D15" s="755">
        <v>0</v>
      </c>
      <c r="E15" s="755">
        <v>0</v>
      </c>
      <c r="F15" s="755">
        <v>2</v>
      </c>
      <c r="G15" s="755">
        <v>6089459</v>
      </c>
      <c r="H15" s="755">
        <v>1</v>
      </c>
      <c r="I15" s="755">
        <v>14859900</v>
      </c>
      <c r="J15" s="755">
        <v>1</v>
      </c>
      <c r="K15" s="755">
        <v>4111892</v>
      </c>
      <c r="L15" s="755">
        <v>3</v>
      </c>
      <c r="M15" s="755">
        <v>5937668</v>
      </c>
    </row>
    <row r="16" spans="1:13" x14ac:dyDescent="0.25">
      <c r="A16" s="657" t="s">
        <v>97</v>
      </c>
      <c r="B16" s="754">
        <v>16</v>
      </c>
      <c r="C16" s="754">
        <v>61017069.100000001</v>
      </c>
      <c r="D16" s="755">
        <v>2</v>
      </c>
      <c r="E16" s="755">
        <v>6159180</v>
      </c>
      <c r="F16" s="755">
        <v>5</v>
      </c>
      <c r="G16" s="755">
        <v>19934927</v>
      </c>
      <c r="H16" s="755">
        <v>3</v>
      </c>
      <c r="I16" s="755">
        <v>10102687</v>
      </c>
      <c r="J16" s="755">
        <v>6</v>
      </c>
      <c r="K16" s="755">
        <v>24820275.100000001</v>
      </c>
      <c r="L16" s="755">
        <v>0</v>
      </c>
      <c r="M16" s="755">
        <v>0</v>
      </c>
    </row>
    <row r="17" spans="1:19" x14ac:dyDescent="0.25">
      <c r="A17" s="657" t="s">
        <v>98</v>
      </c>
      <c r="B17" s="754">
        <v>20</v>
      </c>
      <c r="C17" s="754">
        <v>55347416</v>
      </c>
      <c r="D17" s="755">
        <v>3</v>
      </c>
      <c r="E17" s="755">
        <v>3293034</v>
      </c>
      <c r="F17" s="755">
        <v>10</v>
      </c>
      <c r="G17" s="755">
        <v>15962021</v>
      </c>
      <c r="H17" s="755">
        <v>2</v>
      </c>
      <c r="I17" s="755">
        <v>9200000</v>
      </c>
      <c r="J17" s="755">
        <v>1</v>
      </c>
      <c r="K17" s="755">
        <v>4999600</v>
      </c>
      <c r="L17" s="755">
        <v>4</v>
      </c>
      <c r="M17" s="755">
        <v>21892761</v>
      </c>
    </row>
    <row r="18" spans="1:19" x14ac:dyDescent="0.25">
      <c r="A18" s="657" t="s">
        <v>680</v>
      </c>
      <c r="B18" s="754">
        <v>14</v>
      </c>
      <c r="C18" s="754">
        <v>80301303</v>
      </c>
      <c r="D18" s="755">
        <v>4</v>
      </c>
      <c r="E18" s="755">
        <v>14422286</v>
      </c>
      <c r="F18" s="755">
        <v>6</v>
      </c>
      <c r="G18" s="755">
        <v>51271117</v>
      </c>
      <c r="H18" s="755">
        <v>2</v>
      </c>
      <c r="I18" s="755">
        <v>3757900</v>
      </c>
      <c r="J18" s="755">
        <v>1</v>
      </c>
      <c r="K18" s="755">
        <v>850000</v>
      </c>
      <c r="L18" s="755">
        <v>1</v>
      </c>
      <c r="M18" s="755">
        <v>10000000</v>
      </c>
    </row>
    <row r="19" spans="1:19" x14ac:dyDescent="0.25">
      <c r="A19" s="657" t="s">
        <v>681</v>
      </c>
      <c r="B19" s="754">
        <v>10</v>
      </c>
      <c r="C19" s="754">
        <v>57112567</v>
      </c>
      <c r="D19" s="755">
        <v>3</v>
      </c>
      <c r="E19" s="755">
        <v>17005869</v>
      </c>
      <c r="F19" s="755">
        <v>4</v>
      </c>
      <c r="G19" s="755">
        <v>27060164</v>
      </c>
      <c r="H19" s="755">
        <v>2</v>
      </c>
      <c r="I19" s="755">
        <v>11893195</v>
      </c>
      <c r="J19" s="755">
        <v>1</v>
      </c>
      <c r="K19" s="755">
        <v>1153339</v>
      </c>
      <c r="L19" s="755">
        <v>0</v>
      </c>
      <c r="M19" s="755">
        <v>0</v>
      </c>
    </row>
    <row r="20" spans="1:19" x14ac:dyDescent="0.25">
      <c r="A20" s="657" t="s">
        <v>101</v>
      </c>
      <c r="B20" s="754">
        <v>9</v>
      </c>
      <c r="C20" s="754">
        <v>32123762</v>
      </c>
      <c r="D20" s="755">
        <v>2</v>
      </c>
      <c r="E20" s="755">
        <v>6532596</v>
      </c>
      <c r="F20" s="755">
        <v>3</v>
      </c>
      <c r="G20" s="755">
        <v>8656166</v>
      </c>
      <c r="H20" s="755">
        <v>3</v>
      </c>
      <c r="I20" s="755">
        <v>3300000</v>
      </c>
      <c r="J20" s="755">
        <v>0</v>
      </c>
      <c r="K20" s="755">
        <v>0</v>
      </c>
      <c r="L20" s="755">
        <v>1</v>
      </c>
      <c r="M20" s="755">
        <v>13635000</v>
      </c>
    </row>
    <row r="21" spans="1:19" x14ac:dyDescent="0.25">
      <c r="A21" s="657" t="s">
        <v>102</v>
      </c>
      <c r="B21" s="754">
        <v>3</v>
      </c>
      <c r="C21" s="754">
        <v>11098487</v>
      </c>
      <c r="D21" s="755">
        <v>0</v>
      </c>
      <c r="E21" s="755">
        <v>0</v>
      </c>
      <c r="F21" s="755">
        <v>0</v>
      </c>
      <c r="G21" s="755">
        <v>0</v>
      </c>
      <c r="H21" s="755">
        <v>2</v>
      </c>
      <c r="I21" s="755">
        <v>6098490</v>
      </c>
      <c r="J21" s="755">
        <v>1</v>
      </c>
      <c r="K21" s="755">
        <v>4999997</v>
      </c>
      <c r="L21" s="755">
        <v>0</v>
      </c>
      <c r="M21" s="755">
        <v>0</v>
      </c>
    </row>
    <row r="22" spans="1:19" ht="11.25" customHeight="1" x14ac:dyDescent="0.25">
      <c r="A22" s="657"/>
    </row>
    <row r="23" spans="1:19" ht="11.25" customHeight="1" x14ac:dyDescent="0.25">
      <c r="A23" s="657" t="s">
        <v>1120</v>
      </c>
    </row>
    <row r="24" spans="1:19" x14ac:dyDescent="0.25">
      <c r="A24" s="657" t="s">
        <v>1191</v>
      </c>
      <c r="B24" s="657"/>
      <c r="C24" s="657"/>
      <c r="D24" s="657"/>
      <c r="E24" s="657"/>
      <c r="F24" s="657"/>
      <c r="G24" s="657"/>
      <c r="H24" s="657"/>
      <c r="I24" s="657"/>
      <c r="J24" s="657"/>
      <c r="K24" s="657"/>
      <c r="L24" s="657"/>
      <c r="M24" s="657"/>
      <c r="N24" s="657"/>
      <c r="O24" s="657"/>
    </row>
    <row r="25" spans="1:19" ht="11.25" customHeight="1" x14ac:dyDescent="0.25">
      <c r="A25" s="739" t="s">
        <v>1217</v>
      </c>
      <c r="B25" s="478"/>
      <c r="C25" s="478"/>
      <c r="D25" s="478"/>
      <c r="E25" s="478"/>
      <c r="F25" s="478"/>
      <c r="G25" s="478"/>
      <c r="H25" s="478"/>
      <c r="I25" s="478"/>
      <c r="J25" s="478"/>
      <c r="K25" s="478"/>
      <c r="L25" s="478"/>
      <c r="M25" s="478"/>
      <c r="N25" s="478"/>
      <c r="O25" s="478"/>
      <c r="P25" s="478"/>
      <c r="Q25" s="478"/>
      <c r="R25" s="478"/>
      <c r="S25" s="478"/>
    </row>
    <row r="26" spans="1:19" x14ac:dyDescent="0.25">
      <c r="A26" s="759" t="s">
        <v>1194</v>
      </c>
      <c r="B26" s="759"/>
      <c r="C26" s="759"/>
      <c r="D26" s="759"/>
      <c r="E26" s="759"/>
      <c r="F26" s="759"/>
      <c r="G26" s="759"/>
      <c r="H26" s="759"/>
      <c r="I26" s="759"/>
      <c r="J26" s="759"/>
      <c r="K26" s="759"/>
      <c r="L26" s="759"/>
      <c r="M26" s="759"/>
      <c r="N26" s="759"/>
      <c r="O26" s="759"/>
    </row>
    <row r="27" spans="1:19" x14ac:dyDescent="0.25">
      <c r="A27" s="658" t="s">
        <v>1125</v>
      </c>
      <c r="B27" s="657"/>
      <c r="C27" s="657"/>
      <c r="D27" s="657"/>
      <c r="E27" s="657"/>
      <c r="F27" s="657"/>
      <c r="G27" s="657"/>
      <c r="H27" s="657"/>
      <c r="I27" s="657"/>
      <c r="J27" s="657"/>
      <c r="K27" s="657"/>
      <c r="L27" s="657"/>
      <c r="M27" s="657"/>
      <c r="N27" s="657"/>
      <c r="O27" s="657"/>
    </row>
    <row r="28" spans="1:19" x14ac:dyDescent="0.25">
      <c r="G28" s="790"/>
      <c r="H28" s="790"/>
      <c r="I28" s="790"/>
    </row>
    <row r="29" spans="1:19" x14ac:dyDescent="0.25">
      <c r="A29" s="396" t="s">
        <v>118</v>
      </c>
    </row>
  </sheetData>
  <hyperlinks>
    <hyperlink ref="A29" location="Índice!A1" display="VOLVER AL ÍNDICE"/>
  </hyperlinks>
  <pageMargins left="0.78740157480314965" right="0.78740157480314965" top="0.78740157480314965" bottom="0.78740157480314965" header="0.78740157480314965" footer="0.78740157480314965"/>
  <pageSetup paperSize="9" orientation="portrait" verticalDpi="300" r:id="rId1"/>
  <headerFooter alignWithMargins="0">
    <oddFooter>&amp;L&amp;C&amp;R</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election activeCell="A36" sqref="A36"/>
    </sheetView>
  </sheetViews>
  <sheetFormatPr baseColWidth="10" defaultColWidth="9.140625" defaultRowHeight="10.5" x14ac:dyDescent="0.25"/>
  <cols>
    <col min="1" max="1" width="26.42578125" style="747" customWidth="1"/>
    <col min="2" max="2" width="15.85546875" style="747" bestFit="1" customWidth="1"/>
    <col min="3" max="3" width="22.5703125" style="747" bestFit="1" customWidth="1"/>
    <col min="4" max="4" width="15.85546875" style="747" bestFit="1" customWidth="1"/>
    <col min="5" max="5" width="22.5703125" style="747" bestFit="1" customWidth="1"/>
    <col min="6" max="6" width="15.85546875" style="747" bestFit="1" customWidth="1"/>
    <col min="7" max="7" width="22.5703125" style="747" bestFit="1" customWidth="1"/>
    <col min="8" max="16384" width="9.140625" style="747"/>
  </cols>
  <sheetData>
    <row r="1" spans="1:7" x14ac:dyDescent="0.25">
      <c r="A1" s="746" t="s">
        <v>1218</v>
      </c>
    </row>
    <row r="2" spans="1:7" ht="11.25" customHeight="1" x14ac:dyDescent="0.25">
      <c r="A2" s="657"/>
    </row>
    <row r="3" spans="1:7" ht="33.75" customHeight="1" x14ac:dyDescent="0.25">
      <c r="A3" s="789" t="s">
        <v>1219</v>
      </c>
      <c r="B3" s="748" t="s">
        <v>1176</v>
      </c>
      <c r="C3" s="749"/>
      <c r="D3" s="741" t="s">
        <v>1220</v>
      </c>
      <c r="E3" s="750"/>
      <c r="F3" s="741" t="s">
        <v>1221</v>
      </c>
      <c r="G3" s="741"/>
    </row>
    <row r="4" spans="1:7" ht="15" customHeight="1" x14ac:dyDescent="0.25">
      <c r="A4" s="751"/>
      <c r="B4" s="752" t="s">
        <v>1130</v>
      </c>
      <c r="C4" s="753" t="s">
        <v>1132</v>
      </c>
      <c r="D4" s="752" t="s">
        <v>1130</v>
      </c>
      <c r="E4" s="753" t="s">
        <v>1132</v>
      </c>
      <c r="F4" s="752" t="s">
        <v>1130</v>
      </c>
      <c r="G4" s="753" t="s">
        <v>1132</v>
      </c>
    </row>
    <row r="5" spans="1:7" x14ac:dyDescent="0.25">
      <c r="A5" s="746" t="s">
        <v>50</v>
      </c>
      <c r="B5" s="754">
        <v>109</v>
      </c>
      <c r="C5" s="754">
        <v>8605389437</v>
      </c>
      <c r="D5" s="754">
        <v>106</v>
      </c>
      <c r="E5" s="754">
        <v>8242607803</v>
      </c>
      <c r="F5" s="754">
        <v>3</v>
      </c>
      <c r="G5" s="754">
        <v>362781634</v>
      </c>
    </row>
    <row r="6" spans="1:7" x14ac:dyDescent="0.25">
      <c r="A6" s="657" t="s">
        <v>87</v>
      </c>
      <c r="B6" s="754">
        <v>3</v>
      </c>
      <c r="C6" s="754">
        <v>339717918</v>
      </c>
      <c r="D6" s="755">
        <v>2</v>
      </c>
      <c r="E6" s="755">
        <v>218717918</v>
      </c>
      <c r="F6" s="755">
        <v>1</v>
      </c>
      <c r="G6" s="755">
        <v>121000000</v>
      </c>
    </row>
    <row r="7" spans="1:7" x14ac:dyDescent="0.25">
      <c r="A7" s="657" t="s">
        <v>88</v>
      </c>
      <c r="B7" s="754">
        <v>4</v>
      </c>
      <c r="C7" s="754">
        <v>268766139</v>
      </c>
      <c r="D7" s="755">
        <v>4</v>
      </c>
      <c r="E7" s="755">
        <v>268766139</v>
      </c>
      <c r="F7" s="755">
        <v>0</v>
      </c>
      <c r="G7" s="755">
        <v>0</v>
      </c>
    </row>
    <row r="8" spans="1:7" x14ac:dyDescent="0.25">
      <c r="A8" s="657" t="s">
        <v>89</v>
      </c>
      <c r="B8" s="754">
        <v>1</v>
      </c>
      <c r="C8" s="754">
        <v>89900160</v>
      </c>
      <c r="D8" s="755">
        <v>1</v>
      </c>
      <c r="E8" s="755">
        <v>89900160</v>
      </c>
      <c r="F8" s="755">
        <v>0</v>
      </c>
      <c r="G8" s="755">
        <v>0</v>
      </c>
    </row>
    <row r="9" spans="1:7" x14ac:dyDescent="0.25">
      <c r="A9" s="657" t="s">
        <v>90</v>
      </c>
      <c r="B9" s="754">
        <v>1</v>
      </c>
      <c r="C9" s="754">
        <v>35067000</v>
      </c>
      <c r="D9" s="755">
        <v>1</v>
      </c>
      <c r="E9" s="755">
        <v>35067000</v>
      </c>
      <c r="F9" s="755">
        <v>0</v>
      </c>
      <c r="G9" s="755">
        <v>0</v>
      </c>
    </row>
    <row r="10" spans="1:7" x14ac:dyDescent="0.25">
      <c r="A10" s="657" t="s">
        <v>91</v>
      </c>
      <c r="B10" s="754">
        <v>5</v>
      </c>
      <c r="C10" s="754">
        <v>398871694</v>
      </c>
      <c r="D10" s="755">
        <v>5</v>
      </c>
      <c r="E10" s="755">
        <v>398871694</v>
      </c>
      <c r="F10" s="755">
        <v>0</v>
      </c>
      <c r="G10" s="755">
        <v>0</v>
      </c>
    </row>
    <row r="11" spans="1:7" x14ac:dyDescent="0.25">
      <c r="A11" s="657" t="s">
        <v>92</v>
      </c>
      <c r="B11" s="754">
        <v>20</v>
      </c>
      <c r="C11" s="754">
        <v>1589520579</v>
      </c>
      <c r="D11" s="755">
        <v>20</v>
      </c>
      <c r="E11" s="755">
        <v>1589520579</v>
      </c>
      <c r="F11" s="755">
        <v>0</v>
      </c>
      <c r="G11" s="755">
        <v>0</v>
      </c>
    </row>
    <row r="12" spans="1:7" x14ac:dyDescent="0.25">
      <c r="A12" s="657" t="s">
        <v>93</v>
      </c>
      <c r="B12" s="754">
        <v>39</v>
      </c>
      <c r="C12" s="754">
        <v>3041224533</v>
      </c>
      <c r="D12" s="755">
        <v>37</v>
      </c>
      <c r="E12" s="755">
        <v>2799442899</v>
      </c>
      <c r="F12" s="755">
        <v>2</v>
      </c>
      <c r="G12" s="755">
        <v>241781634</v>
      </c>
    </row>
    <row r="13" spans="1:7" x14ac:dyDescent="0.25">
      <c r="A13" s="657" t="s">
        <v>94</v>
      </c>
      <c r="B13" s="754">
        <v>1</v>
      </c>
      <c r="C13" s="754">
        <v>56093746</v>
      </c>
      <c r="D13" s="755">
        <v>1</v>
      </c>
      <c r="E13" s="755">
        <v>56093746</v>
      </c>
      <c r="F13" s="755">
        <v>0</v>
      </c>
      <c r="G13" s="755">
        <v>0</v>
      </c>
    </row>
    <row r="14" spans="1:7" x14ac:dyDescent="0.25">
      <c r="A14" s="657" t="s">
        <v>95</v>
      </c>
      <c r="B14" s="754">
        <v>2</v>
      </c>
      <c r="C14" s="754">
        <v>109962015</v>
      </c>
      <c r="D14" s="755">
        <v>2</v>
      </c>
      <c r="E14" s="755">
        <v>109962015</v>
      </c>
      <c r="F14" s="755">
        <v>0</v>
      </c>
      <c r="G14" s="755">
        <v>0</v>
      </c>
    </row>
    <row r="15" spans="1:7" x14ac:dyDescent="0.25">
      <c r="A15" s="657" t="s">
        <v>96</v>
      </c>
      <c r="B15" s="754">
        <v>2</v>
      </c>
      <c r="C15" s="754">
        <v>137472356</v>
      </c>
      <c r="D15" s="755">
        <v>2</v>
      </c>
      <c r="E15" s="755">
        <v>137472356</v>
      </c>
      <c r="F15" s="755">
        <v>0</v>
      </c>
      <c r="G15" s="755">
        <v>0</v>
      </c>
    </row>
    <row r="16" spans="1:7" x14ac:dyDescent="0.25">
      <c r="A16" s="657" t="s">
        <v>97</v>
      </c>
      <c r="B16" s="754">
        <v>9</v>
      </c>
      <c r="C16" s="754">
        <v>816958719</v>
      </c>
      <c r="D16" s="755">
        <v>9</v>
      </c>
      <c r="E16" s="755">
        <v>816958719</v>
      </c>
      <c r="F16" s="755">
        <v>0</v>
      </c>
      <c r="G16" s="755">
        <v>0</v>
      </c>
    </row>
    <row r="17" spans="1:15" x14ac:dyDescent="0.25">
      <c r="A17" s="657" t="s">
        <v>98</v>
      </c>
      <c r="B17" s="754">
        <v>5</v>
      </c>
      <c r="C17" s="754">
        <v>437726105</v>
      </c>
      <c r="D17" s="755">
        <v>5</v>
      </c>
      <c r="E17" s="755">
        <v>437726105</v>
      </c>
      <c r="F17" s="755">
        <v>0</v>
      </c>
      <c r="G17" s="755">
        <v>0</v>
      </c>
    </row>
    <row r="18" spans="1:15" x14ac:dyDescent="0.25">
      <c r="A18" s="657" t="s">
        <v>680</v>
      </c>
      <c r="B18" s="754">
        <v>4</v>
      </c>
      <c r="C18" s="754">
        <v>333297617</v>
      </c>
      <c r="D18" s="755">
        <v>4</v>
      </c>
      <c r="E18" s="755">
        <v>333297617</v>
      </c>
      <c r="F18" s="755">
        <v>0</v>
      </c>
      <c r="G18" s="755">
        <v>0</v>
      </c>
    </row>
    <row r="19" spans="1:15" x14ac:dyDescent="0.25">
      <c r="A19" s="657" t="s">
        <v>681</v>
      </c>
      <c r="B19" s="754">
        <v>8</v>
      </c>
      <c r="C19" s="754">
        <v>563708780</v>
      </c>
      <c r="D19" s="755">
        <v>8</v>
      </c>
      <c r="E19" s="755">
        <v>563708780</v>
      </c>
      <c r="F19" s="755">
        <v>0</v>
      </c>
      <c r="G19" s="755">
        <v>0</v>
      </c>
    </row>
    <row r="20" spans="1:15" x14ac:dyDescent="0.25">
      <c r="A20" s="657" t="s">
        <v>101</v>
      </c>
      <c r="B20" s="754">
        <v>3</v>
      </c>
      <c r="C20" s="754">
        <v>177472040</v>
      </c>
      <c r="D20" s="755">
        <v>3</v>
      </c>
      <c r="E20" s="755">
        <v>177472040</v>
      </c>
      <c r="F20" s="755">
        <v>0</v>
      </c>
      <c r="G20" s="755">
        <v>0</v>
      </c>
    </row>
    <row r="21" spans="1:15" x14ac:dyDescent="0.25">
      <c r="A21" s="657" t="s">
        <v>102</v>
      </c>
      <c r="B21" s="754">
        <v>2</v>
      </c>
      <c r="C21" s="754">
        <v>209630036</v>
      </c>
      <c r="D21" s="755">
        <v>2</v>
      </c>
      <c r="E21" s="755">
        <v>209630036</v>
      </c>
      <c r="F21" s="755">
        <v>0</v>
      </c>
      <c r="G21" s="755">
        <v>0</v>
      </c>
    </row>
    <row r="22" spans="1:15" ht="11.25" customHeight="1" x14ac:dyDescent="0.25">
      <c r="A22" s="657"/>
    </row>
    <row r="23" spans="1:15" ht="11.25" customHeight="1" x14ac:dyDescent="0.25">
      <c r="A23" s="657" t="s">
        <v>1120</v>
      </c>
    </row>
    <row r="24" spans="1:15" x14ac:dyDescent="0.25">
      <c r="A24" s="791" t="s">
        <v>1222</v>
      </c>
      <c r="B24" s="657"/>
      <c r="C24" s="657"/>
      <c r="D24" s="657"/>
      <c r="E24" s="657"/>
      <c r="F24" s="657"/>
      <c r="G24" s="657"/>
      <c r="H24" s="657"/>
      <c r="I24" s="657"/>
    </row>
    <row r="25" spans="1:15" ht="11.25" customHeight="1" x14ac:dyDescent="0.25">
      <c r="A25" s="739" t="s">
        <v>1217</v>
      </c>
      <c r="B25" s="478"/>
      <c r="C25" s="478"/>
      <c r="D25" s="478"/>
      <c r="E25" s="478"/>
      <c r="F25" s="478"/>
      <c r="G25" s="478"/>
      <c r="H25" s="478"/>
      <c r="I25" s="478"/>
      <c r="J25" s="478"/>
      <c r="K25" s="478"/>
      <c r="L25" s="478"/>
      <c r="M25" s="478"/>
      <c r="N25" s="478"/>
      <c r="O25" s="478"/>
    </row>
    <row r="26" spans="1:15" x14ac:dyDescent="0.25">
      <c r="A26" s="759" t="s">
        <v>1194</v>
      </c>
      <c r="B26" s="759"/>
      <c r="C26" s="759"/>
      <c r="D26" s="759"/>
      <c r="E26" s="759"/>
      <c r="F26" s="759"/>
      <c r="G26" s="759"/>
    </row>
    <row r="27" spans="1:15" x14ac:dyDescent="0.25">
      <c r="A27" s="658" t="s">
        <v>1125</v>
      </c>
      <c r="B27" s="657"/>
      <c r="C27" s="657"/>
      <c r="D27" s="657"/>
      <c r="E27" s="657"/>
      <c r="F27" s="657"/>
      <c r="G27" s="657"/>
    </row>
    <row r="28" spans="1:15" x14ac:dyDescent="0.25">
      <c r="D28" s="790"/>
      <c r="E28" s="790"/>
    </row>
    <row r="29" spans="1:15" x14ac:dyDescent="0.25">
      <c r="A29" s="396" t="s">
        <v>118</v>
      </c>
      <c r="B29" s="655"/>
      <c r="C29" s="655"/>
    </row>
  </sheetData>
  <hyperlinks>
    <hyperlink ref="A29" location="Índice!A1" display="VOLVER AL ÍNDICE"/>
  </hyperlinks>
  <pageMargins left="0.78740157480314965" right="0.78740157480314965" top="0.78740157480314965" bottom="0.78740157480314965" header="0.78740157480314965" footer="0.78740157480314965"/>
  <pageSetup paperSize="9" orientation="portrait" verticalDpi="300" r:id="rId1"/>
  <headerFooter alignWithMargins="0">
    <oddFooter>&amp;L&amp;C&amp;R</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A36" sqref="A36"/>
    </sheetView>
  </sheetViews>
  <sheetFormatPr baseColWidth="10" defaultColWidth="9.140625" defaultRowHeight="10.5" x14ac:dyDescent="0.25"/>
  <cols>
    <col min="1" max="1" width="26.42578125" style="747" customWidth="1"/>
    <col min="2" max="2" width="10.28515625" style="747" bestFit="1" customWidth="1"/>
    <col min="3" max="3" width="22.5703125" style="747" bestFit="1" customWidth="1"/>
    <col min="4" max="4" width="10.28515625" style="747" bestFit="1" customWidth="1"/>
    <col min="5" max="5" width="22.5703125" style="747" bestFit="1" customWidth="1"/>
    <col min="6" max="6" width="10.28515625" style="747" bestFit="1" customWidth="1"/>
    <col min="7" max="7" width="22.5703125" style="747" bestFit="1" customWidth="1"/>
    <col min="8" max="8" width="10.28515625" style="747" bestFit="1" customWidth="1"/>
    <col min="9" max="9" width="22.5703125" style="747" bestFit="1" customWidth="1"/>
    <col min="10" max="10" width="10.28515625" style="747" bestFit="1" customWidth="1"/>
    <col min="11" max="11" width="22.5703125" style="747" bestFit="1" customWidth="1"/>
    <col min="12" max="12" width="10.28515625" style="747" bestFit="1" customWidth="1"/>
    <col min="13" max="13" width="22.5703125" style="747" bestFit="1" customWidth="1"/>
    <col min="14" max="14" width="10.28515625" style="747" bestFit="1" customWidth="1"/>
    <col min="15" max="15" width="21" style="747" bestFit="1" customWidth="1"/>
    <col min="16" max="16384" width="9.140625" style="747"/>
  </cols>
  <sheetData>
    <row r="1" spans="1:15" x14ac:dyDescent="0.25">
      <c r="A1" s="746" t="s">
        <v>1223</v>
      </c>
    </row>
    <row r="2" spans="1:15" ht="11.25" customHeight="1" x14ac:dyDescent="0.25">
      <c r="A2" s="657"/>
    </row>
    <row r="3" spans="1:15" ht="33.75" customHeight="1" x14ac:dyDescent="0.25">
      <c r="A3" s="789" t="s">
        <v>1165</v>
      </c>
      <c r="B3" s="748" t="s">
        <v>1176</v>
      </c>
      <c r="C3" s="749"/>
      <c r="D3" s="741" t="s">
        <v>1224</v>
      </c>
      <c r="E3" s="792"/>
      <c r="F3" s="741" t="s">
        <v>1225</v>
      </c>
      <c r="G3" s="793"/>
      <c r="H3" s="741" t="s">
        <v>1226</v>
      </c>
      <c r="I3" s="793"/>
      <c r="J3" s="741" t="s">
        <v>1227</v>
      </c>
      <c r="K3" s="793"/>
      <c r="L3" s="741" t="s">
        <v>1228</v>
      </c>
      <c r="M3" s="793"/>
      <c r="N3" s="750" t="s">
        <v>1229</v>
      </c>
      <c r="O3" s="793"/>
    </row>
    <row r="4" spans="1:15" x14ac:dyDescent="0.25">
      <c r="A4" s="751"/>
      <c r="B4" s="752" t="s">
        <v>1130</v>
      </c>
      <c r="C4" s="753" t="s">
        <v>1132</v>
      </c>
      <c r="D4" s="752" t="s">
        <v>1130</v>
      </c>
      <c r="E4" s="753" t="s">
        <v>1132</v>
      </c>
      <c r="F4" s="752" t="s">
        <v>1130</v>
      </c>
      <c r="G4" s="753" t="s">
        <v>1132</v>
      </c>
      <c r="H4" s="752" t="s">
        <v>1130</v>
      </c>
      <c r="I4" s="753" t="s">
        <v>1132</v>
      </c>
      <c r="J4" s="752" t="s">
        <v>1130</v>
      </c>
      <c r="K4" s="753" t="s">
        <v>1132</v>
      </c>
      <c r="L4" s="752" t="s">
        <v>1130</v>
      </c>
      <c r="M4" s="753" t="s">
        <v>1132</v>
      </c>
      <c r="N4" s="752" t="s">
        <v>1130</v>
      </c>
      <c r="O4" s="753" t="s">
        <v>1132</v>
      </c>
    </row>
    <row r="5" spans="1:15" x14ac:dyDescent="0.25">
      <c r="A5" s="746" t="s">
        <v>50</v>
      </c>
      <c r="B5" s="754">
        <v>304</v>
      </c>
      <c r="C5" s="754">
        <v>3571432515.6900005</v>
      </c>
      <c r="D5" s="754">
        <v>60</v>
      </c>
      <c r="E5" s="754">
        <v>1158909468.6500001</v>
      </c>
      <c r="F5" s="754">
        <v>20</v>
      </c>
      <c r="G5" s="754">
        <v>549411885.90999997</v>
      </c>
      <c r="H5" s="754">
        <v>27</v>
      </c>
      <c r="I5" s="754">
        <v>320687084.19999999</v>
      </c>
      <c r="J5" s="754">
        <v>16</v>
      </c>
      <c r="K5" s="754">
        <v>270000000</v>
      </c>
      <c r="L5" s="754">
        <v>47</v>
      </c>
      <c r="M5" s="754">
        <v>223761928.31999999</v>
      </c>
      <c r="N5" s="754">
        <v>134</v>
      </c>
      <c r="O5" s="754">
        <v>1048662148.6100001</v>
      </c>
    </row>
    <row r="6" spans="1:15" x14ac:dyDescent="0.25">
      <c r="A6" s="657" t="s">
        <v>87</v>
      </c>
      <c r="B6" s="754">
        <v>2</v>
      </c>
      <c r="C6" s="754">
        <v>46860930.100000001</v>
      </c>
      <c r="D6" s="755">
        <v>0</v>
      </c>
      <c r="E6" s="755">
        <v>0</v>
      </c>
      <c r="F6" s="755">
        <v>1</v>
      </c>
      <c r="G6" s="755">
        <v>36860930.100000001</v>
      </c>
      <c r="H6" s="755">
        <v>0</v>
      </c>
      <c r="I6" s="755">
        <v>0</v>
      </c>
      <c r="J6" s="755">
        <v>0</v>
      </c>
      <c r="K6" s="755">
        <v>0</v>
      </c>
      <c r="L6" s="755">
        <v>0</v>
      </c>
      <c r="M6" s="755">
        <v>0</v>
      </c>
      <c r="N6" s="757">
        <v>1</v>
      </c>
      <c r="O6" s="757">
        <v>10000000</v>
      </c>
    </row>
    <row r="7" spans="1:15" x14ac:dyDescent="0.25">
      <c r="A7" s="657" t="s">
        <v>88</v>
      </c>
      <c r="B7" s="754">
        <v>7</v>
      </c>
      <c r="C7" s="754">
        <v>117627696.48</v>
      </c>
      <c r="D7" s="755">
        <v>3</v>
      </c>
      <c r="E7" s="755">
        <v>48326428.619999997</v>
      </c>
      <c r="F7" s="755">
        <v>1</v>
      </c>
      <c r="G7" s="755">
        <v>44405018.100000001</v>
      </c>
      <c r="H7" s="755">
        <v>0</v>
      </c>
      <c r="I7" s="755">
        <v>0</v>
      </c>
      <c r="J7" s="755">
        <v>1</v>
      </c>
      <c r="K7" s="755">
        <v>15000000</v>
      </c>
      <c r="L7" s="755">
        <v>1</v>
      </c>
      <c r="M7" s="755">
        <v>3400000</v>
      </c>
      <c r="N7" s="757">
        <v>1</v>
      </c>
      <c r="O7" s="757">
        <v>6496249.7600000054</v>
      </c>
    </row>
    <row r="8" spans="1:15" x14ac:dyDescent="0.25">
      <c r="A8" s="657" t="s">
        <v>89</v>
      </c>
      <c r="B8" s="754">
        <v>3</v>
      </c>
      <c r="C8" s="754">
        <v>43383974</v>
      </c>
      <c r="D8" s="755">
        <v>0</v>
      </c>
      <c r="E8" s="755">
        <v>0</v>
      </c>
      <c r="F8" s="755">
        <v>1</v>
      </c>
      <c r="G8" s="755">
        <v>24250000</v>
      </c>
      <c r="H8" s="755">
        <v>0</v>
      </c>
      <c r="I8" s="755">
        <v>0</v>
      </c>
      <c r="J8" s="755">
        <v>0</v>
      </c>
      <c r="K8" s="755">
        <v>0</v>
      </c>
      <c r="L8" s="755">
        <v>0</v>
      </c>
      <c r="M8" s="755">
        <v>0</v>
      </c>
      <c r="N8" s="757">
        <v>2</v>
      </c>
      <c r="O8" s="757">
        <v>19133974</v>
      </c>
    </row>
    <row r="9" spans="1:15" x14ac:dyDescent="0.25">
      <c r="A9" s="657" t="s">
        <v>90</v>
      </c>
      <c r="B9" s="754">
        <v>3</v>
      </c>
      <c r="C9" s="754">
        <v>31955122.100000001</v>
      </c>
      <c r="D9" s="755">
        <v>0</v>
      </c>
      <c r="E9" s="755">
        <v>0</v>
      </c>
      <c r="F9" s="755">
        <v>1</v>
      </c>
      <c r="G9" s="755">
        <v>24220900</v>
      </c>
      <c r="H9" s="755">
        <v>0</v>
      </c>
      <c r="I9" s="755">
        <v>0</v>
      </c>
      <c r="J9" s="755">
        <v>0</v>
      </c>
      <c r="K9" s="755">
        <v>0</v>
      </c>
      <c r="L9" s="755">
        <v>0</v>
      </c>
      <c r="M9" s="755">
        <v>0</v>
      </c>
      <c r="N9" s="757">
        <v>2</v>
      </c>
      <c r="O9" s="757">
        <v>7734222.1000000015</v>
      </c>
    </row>
    <row r="10" spans="1:15" x14ac:dyDescent="0.25">
      <c r="A10" s="657" t="s">
        <v>91</v>
      </c>
      <c r="B10" s="754">
        <v>12</v>
      </c>
      <c r="C10" s="754">
        <v>139102780</v>
      </c>
      <c r="D10" s="755">
        <v>3</v>
      </c>
      <c r="E10" s="755">
        <v>44970515</v>
      </c>
      <c r="F10" s="755">
        <v>1</v>
      </c>
      <c r="G10" s="755">
        <v>24250000</v>
      </c>
      <c r="H10" s="755">
        <v>1</v>
      </c>
      <c r="I10" s="755">
        <v>9936832</v>
      </c>
      <c r="J10" s="755">
        <v>1</v>
      </c>
      <c r="K10" s="755">
        <v>15000000</v>
      </c>
      <c r="L10" s="755">
        <v>1</v>
      </c>
      <c r="M10" s="755">
        <v>3400000</v>
      </c>
      <c r="N10" s="757">
        <v>5</v>
      </c>
      <c r="O10" s="757">
        <v>41545433</v>
      </c>
    </row>
    <row r="11" spans="1:15" x14ac:dyDescent="0.25">
      <c r="A11" s="657" t="s">
        <v>92</v>
      </c>
      <c r="B11" s="754">
        <v>41</v>
      </c>
      <c r="C11" s="754">
        <v>438835552.67000002</v>
      </c>
      <c r="D11" s="755">
        <v>11</v>
      </c>
      <c r="E11" s="755">
        <v>208536553.59999999</v>
      </c>
      <c r="F11" s="755">
        <v>2</v>
      </c>
      <c r="G11" s="755">
        <v>26924606</v>
      </c>
      <c r="H11" s="755">
        <v>3</v>
      </c>
      <c r="I11" s="755">
        <v>28425684</v>
      </c>
      <c r="J11" s="755">
        <v>1</v>
      </c>
      <c r="K11" s="755">
        <v>20000000</v>
      </c>
      <c r="L11" s="755">
        <v>6</v>
      </c>
      <c r="M11" s="755">
        <v>32106654</v>
      </c>
      <c r="N11" s="757">
        <v>18</v>
      </c>
      <c r="O11" s="757">
        <v>122842055.06999999</v>
      </c>
    </row>
    <row r="12" spans="1:15" x14ac:dyDescent="0.25">
      <c r="A12" s="657" t="s">
        <v>93</v>
      </c>
      <c r="B12" s="754">
        <v>129</v>
      </c>
      <c r="C12" s="754">
        <v>1400761756.3700001</v>
      </c>
      <c r="D12" s="755">
        <v>24</v>
      </c>
      <c r="E12" s="755">
        <v>432000089.47999996</v>
      </c>
      <c r="F12" s="755">
        <v>4</v>
      </c>
      <c r="G12" s="755">
        <v>128202607.90000001</v>
      </c>
      <c r="H12" s="755">
        <v>13</v>
      </c>
      <c r="I12" s="755">
        <v>160674044.19999999</v>
      </c>
      <c r="J12" s="755">
        <v>1</v>
      </c>
      <c r="K12" s="755">
        <v>25000000</v>
      </c>
      <c r="L12" s="755">
        <v>21</v>
      </c>
      <c r="M12" s="755">
        <v>102270625.31999999</v>
      </c>
      <c r="N12" s="757">
        <v>66</v>
      </c>
      <c r="O12" s="757">
        <v>552614389.47000027</v>
      </c>
    </row>
    <row r="13" spans="1:15" x14ac:dyDescent="0.25">
      <c r="A13" s="657" t="s">
        <v>94</v>
      </c>
      <c r="B13" s="754">
        <v>11</v>
      </c>
      <c r="C13" s="754">
        <v>93299479</v>
      </c>
      <c r="D13" s="755">
        <v>1</v>
      </c>
      <c r="E13" s="755">
        <v>16481364</v>
      </c>
      <c r="F13" s="755">
        <v>1</v>
      </c>
      <c r="G13" s="755">
        <v>14524110</v>
      </c>
      <c r="H13" s="755">
        <v>1</v>
      </c>
      <c r="I13" s="755">
        <v>14951825</v>
      </c>
      <c r="J13" s="755">
        <v>1</v>
      </c>
      <c r="K13" s="755">
        <v>15000000</v>
      </c>
      <c r="L13" s="755">
        <v>2</v>
      </c>
      <c r="M13" s="755">
        <v>6800000</v>
      </c>
      <c r="N13" s="757">
        <v>5</v>
      </c>
      <c r="O13" s="757">
        <v>25542180</v>
      </c>
    </row>
    <row r="14" spans="1:15" x14ac:dyDescent="0.25">
      <c r="A14" s="657" t="s">
        <v>95</v>
      </c>
      <c r="B14" s="754">
        <v>12</v>
      </c>
      <c r="C14" s="754">
        <v>120505217.53999999</v>
      </c>
      <c r="D14" s="755">
        <v>1</v>
      </c>
      <c r="E14" s="755">
        <v>19997972</v>
      </c>
      <c r="F14" s="755">
        <v>1</v>
      </c>
      <c r="G14" s="755">
        <v>24232095.739999998</v>
      </c>
      <c r="H14" s="755">
        <v>0</v>
      </c>
      <c r="I14" s="755">
        <v>0</v>
      </c>
      <c r="J14" s="755">
        <v>2</v>
      </c>
      <c r="K14" s="755">
        <v>30000000</v>
      </c>
      <c r="L14" s="755">
        <v>2</v>
      </c>
      <c r="M14" s="755">
        <v>6800000</v>
      </c>
      <c r="N14" s="757">
        <v>6</v>
      </c>
      <c r="O14" s="757">
        <v>39475149.799999997</v>
      </c>
    </row>
    <row r="15" spans="1:15" x14ac:dyDescent="0.25">
      <c r="A15" s="657" t="s">
        <v>96</v>
      </c>
      <c r="B15" s="754">
        <v>8</v>
      </c>
      <c r="C15" s="754">
        <v>129411578</v>
      </c>
      <c r="D15" s="755">
        <v>4</v>
      </c>
      <c r="E15" s="755">
        <v>80814973</v>
      </c>
      <c r="F15" s="755">
        <v>0</v>
      </c>
      <c r="G15" s="755">
        <v>0</v>
      </c>
      <c r="H15" s="755">
        <v>0</v>
      </c>
      <c r="I15" s="755">
        <v>0</v>
      </c>
      <c r="J15" s="755">
        <v>2</v>
      </c>
      <c r="K15" s="755">
        <v>30000000</v>
      </c>
      <c r="L15" s="755">
        <v>0</v>
      </c>
      <c r="M15" s="755">
        <v>0</v>
      </c>
      <c r="N15" s="757">
        <v>2</v>
      </c>
      <c r="O15" s="757">
        <v>18596605</v>
      </c>
    </row>
    <row r="16" spans="1:15" x14ac:dyDescent="0.25">
      <c r="A16" s="657" t="s">
        <v>97</v>
      </c>
      <c r="B16" s="754">
        <v>24</v>
      </c>
      <c r="C16" s="754">
        <v>360538846.12</v>
      </c>
      <c r="D16" s="755">
        <v>6</v>
      </c>
      <c r="E16" s="755">
        <v>151493611.19999999</v>
      </c>
      <c r="F16" s="755">
        <v>2</v>
      </c>
      <c r="G16" s="755">
        <v>63073727.920000002</v>
      </c>
      <c r="H16" s="755">
        <v>3</v>
      </c>
      <c r="I16" s="755">
        <v>38819057</v>
      </c>
      <c r="J16" s="755">
        <v>2</v>
      </c>
      <c r="K16" s="755">
        <v>40000000</v>
      </c>
      <c r="L16" s="755">
        <v>6</v>
      </c>
      <c r="M16" s="755">
        <v>24998603</v>
      </c>
      <c r="N16" s="757">
        <v>5</v>
      </c>
      <c r="O16" s="757">
        <v>42153847</v>
      </c>
    </row>
    <row r="17" spans="1:15" x14ac:dyDescent="0.25">
      <c r="A17" s="657" t="s">
        <v>98</v>
      </c>
      <c r="B17" s="754">
        <v>19</v>
      </c>
      <c r="C17" s="754">
        <v>241850229.60000002</v>
      </c>
      <c r="D17" s="755">
        <v>4</v>
      </c>
      <c r="E17" s="755">
        <v>88473473.650000006</v>
      </c>
      <c r="F17" s="755">
        <v>1</v>
      </c>
      <c r="G17" s="755">
        <v>24148413.84</v>
      </c>
      <c r="H17" s="755">
        <v>3</v>
      </c>
      <c r="I17" s="755">
        <v>38823110</v>
      </c>
      <c r="J17" s="755">
        <v>1</v>
      </c>
      <c r="K17" s="755">
        <v>15000000</v>
      </c>
      <c r="L17" s="755">
        <v>4</v>
      </c>
      <c r="M17" s="755">
        <v>18194989</v>
      </c>
      <c r="N17" s="757">
        <v>6</v>
      </c>
      <c r="O17" s="757">
        <v>57210243.110000014</v>
      </c>
    </row>
    <row r="18" spans="1:15" x14ac:dyDescent="0.25">
      <c r="A18" s="657" t="s">
        <v>680</v>
      </c>
      <c r="B18" s="754">
        <v>13</v>
      </c>
      <c r="C18" s="754">
        <v>153735698.94</v>
      </c>
      <c r="D18" s="755">
        <v>2</v>
      </c>
      <c r="E18" s="755">
        <v>30127813.300000001</v>
      </c>
      <c r="F18" s="755">
        <v>1</v>
      </c>
      <c r="G18" s="755">
        <v>24249730.34</v>
      </c>
      <c r="H18" s="755">
        <v>1</v>
      </c>
      <c r="I18" s="755">
        <v>11206000</v>
      </c>
      <c r="J18" s="755">
        <v>1</v>
      </c>
      <c r="K18" s="755">
        <v>15000000</v>
      </c>
      <c r="L18" s="755">
        <v>1</v>
      </c>
      <c r="M18" s="755">
        <v>8000000</v>
      </c>
      <c r="N18" s="757">
        <v>7</v>
      </c>
      <c r="O18" s="757">
        <v>65152155.299999997</v>
      </c>
    </row>
    <row r="19" spans="1:15" x14ac:dyDescent="0.25">
      <c r="A19" s="657" t="s">
        <v>681</v>
      </c>
      <c r="B19" s="754">
        <v>8</v>
      </c>
      <c r="C19" s="754">
        <v>100603807</v>
      </c>
      <c r="D19" s="755">
        <v>0</v>
      </c>
      <c r="E19" s="755">
        <v>0</v>
      </c>
      <c r="F19" s="755">
        <v>1</v>
      </c>
      <c r="G19" s="755">
        <v>45000000</v>
      </c>
      <c r="H19" s="755">
        <v>1</v>
      </c>
      <c r="I19" s="755">
        <v>9475532</v>
      </c>
      <c r="J19" s="755">
        <v>1</v>
      </c>
      <c r="K19" s="755">
        <v>20000000</v>
      </c>
      <c r="L19" s="755">
        <v>1</v>
      </c>
      <c r="M19" s="755">
        <v>6428566</v>
      </c>
      <c r="N19" s="757">
        <v>4</v>
      </c>
      <c r="O19" s="757">
        <v>19699709</v>
      </c>
    </row>
    <row r="20" spans="1:15" x14ac:dyDescent="0.25">
      <c r="A20" s="657" t="s">
        <v>101</v>
      </c>
      <c r="B20" s="754">
        <v>2</v>
      </c>
      <c r="C20" s="754">
        <v>52686674.799999997</v>
      </c>
      <c r="D20" s="755">
        <v>1</v>
      </c>
      <c r="E20" s="755">
        <v>37686674.799999997</v>
      </c>
      <c r="F20" s="755">
        <v>0</v>
      </c>
      <c r="G20" s="755">
        <v>0</v>
      </c>
      <c r="H20" s="755">
        <v>0</v>
      </c>
      <c r="I20" s="755">
        <v>0</v>
      </c>
      <c r="J20" s="755">
        <v>1</v>
      </c>
      <c r="K20" s="755">
        <v>15000000</v>
      </c>
      <c r="L20" s="755">
        <v>0</v>
      </c>
      <c r="M20" s="755">
        <v>0</v>
      </c>
      <c r="N20" s="757">
        <v>0</v>
      </c>
      <c r="O20" s="757">
        <v>0</v>
      </c>
    </row>
    <row r="21" spans="1:15" x14ac:dyDescent="0.25">
      <c r="A21" s="657" t="s">
        <v>102</v>
      </c>
      <c r="B21" s="754">
        <v>10</v>
      </c>
      <c r="C21" s="754">
        <v>100273172.97</v>
      </c>
      <c r="D21" s="755">
        <v>0</v>
      </c>
      <c r="E21" s="755">
        <v>0</v>
      </c>
      <c r="F21" s="755">
        <v>2</v>
      </c>
      <c r="G21" s="755">
        <v>45069745.969999999</v>
      </c>
      <c r="H21" s="755">
        <v>1</v>
      </c>
      <c r="I21" s="755">
        <v>8375000</v>
      </c>
      <c r="J21" s="755">
        <v>1</v>
      </c>
      <c r="K21" s="755">
        <v>15000000</v>
      </c>
      <c r="L21" s="755">
        <v>2</v>
      </c>
      <c r="M21" s="755">
        <v>11362491</v>
      </c>
      <c r="N21" s="757">
        <v>4</v>
      </c>
      <c r="O21" s="757">
        <v>20465936</v>
      </c>
    </row>
    <row r="22" spans="1:15" ht="11.25" customHeight="1" x14ac:dyDescent="0.25">
      <c r="A22" s="657"/>
    </row>
    <row r="23" spans="1:15" ht="11.25" customHeight="1" x14ac:dyDescent="0.25">
      <c r="A23" s="657" t="s">
        <v>1120</v>
      </c>
    </row>
    <row r="24" spans="1:15" x14ac:dyDescent="0.25">
      <c r="A24" s="657" t="s">
        <v>1191</v>
      </c>
      <c r="B24" s="657"/>
      <c r="C24" s="657"/>
      <c r="D24" s="657"/>
      <c r="E24" s="657"/>
      <c r="F24" s="657"/>
      <c r="G24" s="657"/>
      <c r="H24" s="657"/>
      <c r="I24" s="657"/>
      <c r="J24" s="657"/>
      <c r="K24" s="657"/>
      <c r="L24" s="657"/>
      <c r="M24" s="657"/>
    </row>
    <row r="25" spans="1:15" ht="11.25" customHeight="1" x14ac:dyDescent="0.25">
      <c r="A25" s="739" t="s">
        <v>1217</v>
      </c>
      <c r="B25" s="478"/>
      <c r="C25" s="478"/>
      <c r="D25" s="478"/>
      <c r="E25" s="478"/>
      <c r="F25" s="478"/>
      <c r="G25" s="478"/>
      <c r="H25" s="478"/>
      <c r="I25" s="478"/>
      <c r="J25" s="478"/>
      <c r="K25" s="478"/>
      <c r="L25" s="478"/>
      <c r="M25" s="478"/>
    </row>
    <row r="26" spans="1:15" x14ac:dyDescent="0.25">
      <c r="A26" s="739" t="s">
        <v>1230</v>
      </c>
      <c r="B26" s="746"/>
      <c r="C26" s="746"/>
      <c r="D26" s="746"/>
      <c r="E26" s="746"/>
      <c r="F26" s="746"/>
      <c r="G26" s="746"/>
      <c r="H26" s="746"/>
      <c r="I26" s="746"/>
      <c r="J26" s="746"/>
      <c r="K26" s="746"/>
      <c r="L26" s="746"/>
      <c r="M26" s="746"/>
    </row>
    <row r="27" spans="1:15" x14ac:dyDescent="0.25">
      <c r="A27" s="759" t="s">
        <v>1194</v>
      </c>
      <c r="B27" s="759"/>
      <c r="C27" s="759"/>
      <c r="D27" s="759"/>
      <c r="E27" s="759"/>
      <c r="F27" s="759"/>
      <c r="G27" s="759"/>
      <c r="H27" s="759"/>
      <c r="I27" s="759"/>
      <c r="J27" s="759"/>
      <c r="K27" s="759"/>
      <c r="L27" s="759"/>
      <c r="M27" s="759"/>
    </row>
    <row r="28" spans="1:15" x14ac:dyDescent="0.25">
      <c r="A28" s="658" t="s">
        <v>1125</v>
      </c>
      <c r="B28" s="657"/>
      <c r="C28" s="657"/>
      <c r="D28" s="657"/>
      <c r="E28" s="657"/>
      <c r="F28" s="657"/>
      <c r="G28" s="657"/>
      <c r="H28" s="657"/>
      <c r="I28" s="657"/>
      <c r="J28" s="657"/>
      <c r="K28" s="657"/>
      <c r="L28" s="657"/>
      <c r="M28" s="657"/>
    </row>
    <row r="29" spans="1:15" x14ac:dyDescent="0.25">
      <c r="G29" s="790"/>
      <c r="I29" s="790"/>
      <c r="K29" s="790"/>
      <c r="M29" s="790"/>
    </row>
    <row r="30" spans="1:15" x14ac:dyDescent="0.25">
      <c r="A30" s="396" t="s">
        <v>118</v>
      </c>
    </row>
    <row r="46" spans="4:5" x14ac:dyDescent="0.25">
      <c r="D46" s="755"/>
      <c r="E46" s="755"/>
    </row>
  </sheetData>
  <hyperlinks>
    <hyperlink ref="A30" location="Índice!A1" display="VOLVER AL ÍNDICE"/>
  </hyperlinks>
  <pageMargins left="0.78740157480314965" right="0.78740157480314965" top="0.78740157480314965" bottom="0.78740157480314965" header="0.78740157480314965" footer="0.78740157480314965"/>
  <pageSetup paperSize="9" orientation="portrait" verticalDpi="300" r:id="rId1"/>
  <headerFooter alignWithMargins="0">
    <oddFooter>&amp;L&amp;C&amp;R</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36" sqref="A36"/>
    </sheetView>
  </sheetViews>
  <sheetFormatPr baseColWidth="10" defaultColWidth="11.42578125" defaultRowHeight="10.5" x14ac:dyDescent="0.25"/>
  <cols>
    <col min="1" max="1" width="28.140625" style="180" customWidth="1"/>
    <col min="2" max="2" width="11.42578125" style="180"/>
    <col min="3" max="3" width="22.5703125" style="180" bestFit="1" customWidth="1"/>
    <col min="4" max="4" width="11.42578125" style="180"/>
    <col min="5" max="5" width="22.5703125" style="180" bestFit="1" customWidth="1"/>
    <col min="6" max="16384" width="11.42578125" style="180"/>
  </cols>
  <sheetData>
    <row r="1" spans="1:5" ht="11.25" customHeight="1" x14ac:dyDescent="0.25">
      <c r="A1" s="746" t="s">
        <v>1231</v>
      </c>
    </row>
    <row r="2" spans="1:5" ht="12.75" customHeight="1" x14ac:dyDescent="0.25"/>
    <row r="3" spans="1:5" ht="21" x14ac:dyDescent="0.25">
      <c r="A3" s="789" t="s">
        <v>1165</v>
      </c>
      <c r="B3" s="748" t="s">
        <v>1176</v>
      </c>
      <c r="C3" s="749"/>
      <c r="D3" s="741" t="s">
        <v>1232</v>
      </c>
      <c r="E3" s="750"/>
    </row>
    <row r="4" spans="1:5" x14ac:dyDescent="0.25">
      <c r="A4" s="794"/>
      <c r="B4" s="752" t="s">
        <v>1130</v>
      </c>
      <c r="C4" s="753" t="s">
        <v>1132</v>
      </c>
      <c r="D4" s="752" t="s">
        <v>1130</v>
      </c>
      <c r="E4" s="753" t="s">
        <v>1132</v>
      </c>
    </row>
    <row r="5" spans="1:5" ht="11.25" customHeight="1" x14ac:dyDescent="0.25">
      <c r="A5" s="746" t="s">
        <v>50</v>
      </c>
      <c r="B5" s="754">
        <v>5</v>
      </c>
      <c r="C5" s="754">
        <v>2500000</v>
      </c>
      <c r="D5" s="754">
        <v>5</v>
      </c>
      <c r="E5" s="754">
        <v>2500000</v>
      </c>
    </row>
    <row r="6" spans="1:5" ht="11.25" customHeight="1" x14ac:dyDescent="0.25">
      <c r="A6" s="657" t="s">
        <v>87</v>
      </c>
      <c r="B6" s="754">
        <v>0</v>
      </c>
      <c r="C6" s="754">
        <v>0</v>
      </c>
      <c r="D6" s="755">
        <v>0</v>
      </c>
      <c r="E6" s="755">
        <v>0</v>
      </c>
    </row>
    <row r="7" spans="1:5" ht="11.25" customHeight="1" x14ac:dyDescent="0.25">
      <c r="A7" s="657" t="s">
        <v>88</v>
      </c>
      <c r="B7" s="754">
        <v>0</v>
      </c>
      <c r="C7" s="754">
        <v>0</v>
      </c>
      <c r="D7" s="755">
        <v>0</v>
      </c>
      <c r="E7" s="755">
        <v>0</v>
      </c>
    </row>
    <row r="8" spans="1:5" ht="11.25" customHeight="1" x14ac:dyDescent="0.25">
      <c r="A8" s="657" t="s">
        <v>89</v>
      </c>
      <c r="B8" s="754">
        <v>0</v>
      </c>
      <c r="C8" s="754">
        <v>0</v>
      </c>
      <c r="D8" s="755">
        <v>0</v>
      </c>
      <c r="E8" s="755">
        <v>0</v>
      </c>
    </row>
    <row r="9" spans="1:5" ht="11.25" customHeight="1" x14ac:dyDescent="0.25">
      <c r="A9" s="657" t="s">
        <v>90</v>
      </c>
      <c r="B9" s="754">
        <v>0</v>
      </c>
      <c r="C9" s="754">
        <v>0</v>
      </c>
      <c r="D9" s="755">
        <v>0</v>
      </c>
      <c r="E9" s="755">
        <v>0</v>
      </c>
    </row>
    <row r="10" spans="1:5" ht="11.25" customHeight="1" x14ac:dyDescent="0.25">
      <c r="A10" s="657" t="s">
        <v>91</v>
      </c>
      <c r="B10" s="754">
        <v>0</v>
      </c>
      <c r="C10" s="754">
        <v>0</v>
      </c>
      <c r="D10" s="755">
        <v>0</v>
      </c>
      <c r="E10" s="755">
        <v>0</v>
      </c>
    </row>
    <row r="11" spans="1:5" ht="11.25" customHeight="1" x14ac:dyDescent="0.25">
      <c r="A11" s="657" t="s">
        <v>92</v>
      </c>
      <c r="B11" s="754">
        <v>0</v>
      </c>
      <c r="C11" s="754">
        <v>0</v>
      </c>
      <c r="D11" s="755">
        <v>0</v>
      </c>
      <c r="E11" s="755">
        <v>0</v>
      </c>
    </row>
    <row r="12" spans="1:5" ht="11.25" customHeight="1" x14ac:dyDescent="0.25">
      <c r="A12" s="657" t="s">
        <v>93</v>
      </c>
      <c r="B12" s="754">
        <v>3</v>
      </c>
      <c r="C12" s="754">
        <v>1500000</v>
      </c>
      <c r="D12" s="755">
        <v>3</v>
      </c>
      <c r="E12" s="755">
        <v>1500000</v>
      </c>
    </row>
    <row r="13" spans="1:5" ht="11.25" customHeight="1" x14ac:dyDescent="0.25">
      <c r="A13" s="657" t="s">
        <v>94</v>
      </c>
      <c r="B13" s="754">
        <v>0</v>
      </c>
      <c r="C13" s="754">
        <v>0</v>
      </c>
      <c r="D13" s="755">
        <v>0</v>
      </c>
      <c r="E13" s="755">
        <v>0</v>
      </c>
    </row>
    <row r="14" spans="1:5" ht="11.25" customHeight="1" x14ac:dyDescent="0.25">
      <c r="A14" s="657" t="s">
        <v>95</v>
      </c>
      <c r="B14" s="754">
        <v>0</v>
      </c>
      <c r="C14" s="754">
        <v>0</v>
      </c>
      <c r="D14" s="755">
        <v>0</v>
      </c>
      <c r="E14" s="755">
        <v>0</v>
      </c>
    </row>
    <row r="15" spans="1:5" ht="11.25" customHeight="1" x14ac:dyDescent="0.25">
      <c r="A15" s="657" t="s">
        <v>96</v>
      </c>
      <c r="B15" s="754">
        <v>0</v>
      </c>
      <c r="C15" s="754">
        <v>0</v>
      </c>
      <c r="D15" s="755">
        <v>0</v>
      </c>
      <c r="E15" s="755">
        <v>0</v>
      </c>
    </row>
    <row r="16" spans="1:5" ht="11.25" customHeight="1" x14ac:dyDescent="0.25">
      <c r="A16" s="657" t="s">
        <v>97</v>
      </c>
      <c r="B16" s="754">
        <v>1</v>
      </c>
      <c r="C16" s="754">
        <v>500000</v>
      </c>
      <c r="D16" s="755">
        <v>1</v>
      </c>
      <c r="E16" s="755">
        <v>500000</v>
      </c>
    </row>
    <row r="17" spans="1:5" ht="11.25" customHeight="1" x14ac:dyDescent="0.25">
      <c r="A17" s="657" t="s">
        <v>98</v>
      </c>
      <c r="B17" s="754">
        <v>1</v>
      </c>
      <c r="C17" s="754">
        <v>500000</v>
      </c>
      <c r="D17" s="755">
        <v>1</v>
      </c>
      <c r="E17" s="755">
        <v>500000</v>
      </c>
    </row>
    <row r="18" spans="1:5" ht="11.25" customHeight="1" x14ac:dyDescent="0.25">
      <c r="A18" s="657" t="s">
        <v>680</v>
      </c>
      <c r="B18" s="754">
        <v>0</v>
      </c>
      <c r="C18" s="754">
        <v>0</v>
      </c>
      <c r="D18" s="755">
        <v>0</v>
      </c>
      <c r="E18" s="755">
        <v>0</v>
      </c>
    </row>
    <row r="19" spans="1:5" ht="11.25" customHeight="1" x14ac:dyDescent="0.25">
      <c r="A19" s="657" t="s">
        <v>681</v>
      </c>
      <c r="B19" s="754">
        <v>0</v>
      </c>
      <c r="C19" s="754">
        <v>0</v>
      </c>
      <c r="D19" s="755">
        <v>0</v>
      </c>
      <c r="E19" s="755">
        <v>0</v>
      </c>
    </row>
    <row r="20" spans="1:5" ht="11.25" customHeight="1" x14ac:dyDescent="0.25">
      <c r="A20" s="657" t="s">
        <v>101</v>
      </c>
      <c r="B20" s="754">
        <v>0</v>
      </c>
      <c r="C20" s="754">
        <v>0</v>
      </c>
      <c r="D20" s="755">
        <v>0</v>
      </c>
      <c r="E20" s="755">
        <v>0</v>
      </c>
    </row>
    <row r="21" spans="1:5" ht="11.25" customHeight="1" x14ac:dyDescent="0.25">
      <c r="A21" s="657" t="s">
        <v>102</v>
      </c>
      <c r="B21" s="754">
        <v>0</v>
      </c>
      <c r="C21" s="754">
        <v>0</v>
      </c>
      <c r="D21" s="755">
        <v>0</v>
      </c>
      <c r="E21" s="755">
        <v>0</v>
      </c>
    </row>
    <row r="22" spans="1:5" ht="11.25" customHeight="1" x14ac:dyDescent="0.25">
      <c r="A22" s="657"/>
      <c r="B22" s="754"/>
      <c r="C22" s="754"/>
      <c r="D22" s="755"/>
      <c r="E22" s="755"/>
    </row>
    <row r="23" spans="1:5" ht="11.25" customHeight="1" x14ac:dyDescent="0.25">
      <c r="A23" s="657" t="s">
        <v>1120</v>
      </c>
      <c r="B23" s="754"/>
      <c r="C23" s="754"/>
      <c r="D23" s="755"/>
      <c r="E23" s="755"/>
    </row>
    <row r="24" spans="1:5" ht="11.25" customHeight="1" x14ac:dyDescent="0.25">
      <c r="A24" s="739" t="s">
        <v>1233</v>
      </c>
      <c r="B24" s="754"/>
      <c r="C24" s="754"/>
      <c r="D24" s="755"/>
      <c r="E24" s="755"/>
    </row>
    <row r="25" spans="1:5" ht="11.25" customHeight="1" x14ac:dyDescent="0.25">
      <c r="A25" s="759" t="s">
        <v>1194</v>
      </c>
      <c r="B25" s="754"/>
      <c r="C25" s="754"/>
      <c r="D25" s="755"/>
      <c r="E25" s="755"/>
    </row>
    <row r="26" spans="1:5" ht="11.25" customHeight="1" x14ac:dyDescent="0.25">
      <c r="A26" s="658" t="s">
        <v>1125</v>
      </c>
    </row>
    <row r="27" spans="1:5" ht="11.25" customHeight="1" x14ac:dyDescent="0.25"/>
    <row r="28" spans="1:5" ht="11.25" customHeight="1" x14ac:dyDescent="0.25">
      <c r="A28" s="396" t="s">
        <v>118</v>
      </c>
      <c r="B28" s="655"/>
      <c r="C28" s="655"/>
    </row>
    <row r="29" spans="1:5" ht="11.25" customHeight="1" x14ac:dyDescent="0.25"/>
    <row r="30" spans="1:5" ht="11.25" customHeight="1" x14ac:dyDescent="0.25"/>
    <row r="31" spans="1:5" ht="11.25" customHeight="1" x14ac:dyDescent="0.25"/>
    <row r="32" spans="1:5"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sheetData>
  <hyperlinks>
    <hyperlink ref="A28" location="Índice!A1" display="VOLVER AL Í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sqref="A1:XFD1048576"/>
    </sheetView>
  </sheetViews>
  <sheetFormatPr baseColWidth="10" defaultColWidth="11.42578125" defaultRowHeight="10.5" x14ac:dyDescent="0.15"/>
  <cols>
    <col min="1" max="1" width="52.42578125" style="8" customWidth="1"/>
    <col min="2" max="2" width="17.7109375" style="8" customWidth="1"/>
    <col min="3" max="3" width="17.5703125" style="8" customWidth="1"/>
    <col min="4" max="4" width="21.5703125" style="8" customWidth="1"/>
    <col min="5" max="7" width="17.5703125" style="8" customWidth="1"/>
    <col min="8" max="8" width="20.42578125" style="8" customWidth="1"/>
    <col min="9" max="9" width="17.5703125" style="8" customWidth="1"/>
    <col min="10" max="16384" width="11.42578125" style="8"/>
  </cols>
  <sheetData>
    <row r="1" spans="1:9" ht="15" customHeight="1" x14ac:dyDescent="0.15">
      <c r="A1" s="6" t="s">
        <v>167</v>
      </c>
      <c r="B1" s="6"/>
      <c r="C1" s="105"/>
      <c r="D1" s="105"/>
      <c r="E1" s="105"/>
      <c r="F1" s="105"/>
      <c r="G1" s="105"/>
      <c r="H1" s="105"/>
      <c r="I1" s="105"/>
    </row>
    <row r="2" spans="1:9" ht="10.5" customHeight="1" x14ac:dyDescent="0.15"/>
    <row r="3" spans="1:9" ht="11.25" customHeight="1" x14ac:dyDescent="0.15">
      <c r="A3" s="50" t="s">
        <v>47</v>
      </c>
      <c r="B3" s="106" t="s">
        <v>48</v>
      </c>
      <c r="C3" s="107"/>
      <c r="D3" s="107"/>
      <c r="E3" s="107"/>
      <c r="F3" s="29" t="s">
        <v>49</v>
      </c>
      <c r="G3" s="31"/>
      <c r="H3" s="31"/>
      <c r="I3" s="32"/>
    </row>
    <row r="4" spans="1:9" ht="22.5" customHeight="1" x14ac:dyDescent="0.15">
      <c r="A4" s="108"/>
      <c r="B4" s="109" t="s">
        <v>81</v>
      </c>
      <c r="C4" s="36" t="s">
        <v>82</v>
      </c>
      <c r="D4" s="36" t="s">
        <v>83</v>
      </c>
      <c r="E4" s="110" t="s">
        <v>84</v>
      </c>
      <c r="F4" s="109" t="s">
        <v>85</v>
      </c>
      <c r="G4" s="36" t="s">
        <v>82</v>
      </c>
      <c r="H4" s="36" t="s">
        <v>83</v>
      </c>
      <c r="I4" s="36" t="s">
        <v>84</v>
      </c>
    </row>
    <row r="5" spans="1:9" ht="11.25" customHeight="1" x14ac:dyDescent="0.15">
      <c r="A5" s="111" t="s">
        <v>50</v>
      </c>
      <c r="B5" s="112">
        <v>2043929819.3999999</v>
      </c>
      <c r="C5" s="102">
        <v>1017606422.39</v>
      </c>
      <c r="D5" s="102">
        <v>654712785.34000015</v>
      </c>
      <c r="E5" s="102">
        <v>371610611.66999996</v>
      </c>
      <c r="F5" s="113">
        <v>120245715.27999999</v>
      </c>
      <c r="G5" s="114">
        <v>57004772.359999999</v>
      </c>
      <c r="H5" s="114">
        <v>15696647.52</v>
      </c>
      <c r="I5" s="114">
        <v>47544295.400000006</v>
      </c>
    </row>
    <row r="6" spans="1:9" ht="11.25" customHeight="1" x14ac:dyDescent="0.15">
      <c r="A6" s="6" t="s">
        <v>30</v>
      </c>
      <c r="B6" s="112">
        <v>24787197.620000001</v>
      </c>
      <c r="C6" s="112">
        <v>4389026.5600000005</v>
      </c>
      <c r="D6" s="112">
        <v>0</v>
      </c>
      <c r="E6" s="112">
        <v>20398171.059999999</v>
      </c>
      <c r="F6" s="113">
        <v>13519591.900000002</v>
      </c>
      <c r="G6" s="115">
        <v>1184238.28</v>
      </c>
      <c r="H6" s="115">
        <v>0</v>
      </c>
      <c r="I6" s="115">
        <v>12335353.620000001</v>
      </c>
    </row>
    <row r="7" spans="1:9" ht="11.25" customHeight="1" x14ac:dyDescent="0.15">
      <c r="A7" s="116" t="s">
        <v>51</v>
      </c>
      <c r="B7" s="112">
        <v>36630.080000000002</v>
      </c>
      <c r="C7" s="117">
        <v>0</v>
      </c>
      <c r="D7" s="117">
        <v>0</v>
      </c>
      <c r="E7" s="117">
        <v>36630.080000000002</v>
      </c>
      <c r="F7" s="113">
        <v>258340</v>
      </c>
      <c r="G7" s="118">
        <v>0</v>
      </c>
      <c r="H7" s="118">
        <v>0</v>
      </c>
      <c r="I7" s="118">
        <v>258340</v>
      </c>
    </row>
    <row r="8" spans="1:9" ht="11.25" customHeight="1" x14ac:dyDescent="0.15">
      <c r="A8" s="116" t="s">
        <v>52</v>
      </c>
      <c r="B8" s="112">
        <v>3044704.2100000004</v>
      </c>
      <c r="C8" s="117">
        <v>3044704.2100000004</v>
      </c>
      <c r="D8" s="117">
        <v>0</v>
      </c>
      <c r="E8" s="117">
        <v>0</v>
      </c>
      <c r="F8" s="113">
        <v>1174838.3</v>
      </c>
      <c r="G8" s="118">
        <v>1174838.3</v>
      </c>
      <c r="H8" s="118">
        <v>0</v>
      </c>
      <c r="I8" s="118">
        <v>0</v>
      </c>
    </row>
    <row r="9" spans="1:9" ht="11.25" customHeight="1" x14ac:dyDescent="0.15">
      <c r="A9" s="116" t="s">
        <v>53</v>
      </c>
      <c r="B9" s="112">
        <v>21705863.330000002</v>
      </c>
      <c r="C9" s="117">
        <v>1344322.35</v>
      </c>
      <c r="D9" s="117">
        <v>0</v>
      </c>
      <c r="E9" s="117">
        <v>20361540.98</v>
      </c>
      <c r="F9" s="113">
        <v>12086413.600000001</v>
      </c>
      <c r="G9" s="118">
        <v>9399.98</v>
      </c>
      <c r="H9" s="118">
        <v>0</v>
      </c>
      <c r="I9" s="118">
        <v>12077013.620000001</v>
      </c>
    </row>
    <row r="10" spans="1:9" ht="11.25" customHeight="1" x14ac:dyDescent="0.15">
      <c r="A10" s="6" t="s">
        <v>31</v>
      </c>
      <c r="B10" s="112">
        <v>95162.55</v>
      </c>
      <c r="C10" s="112">
        <v>0</v>
      </c>
      <c r="D10" s="112">
        <v>0</v>
      </c>
      <c r="E10" s="112">
        <v>95162.55</v>
      </c>
      <c r="F10" s="113">
        <v>41949.5</v>
      </c>
      <c r="G10" s="115">
        <v>0</v>
      </c>
      <c r="H10" s="115">
        <v>0</v>
      </c>
      <c r="I10" s="115">
        <v>41949.5</v>
      </c>
    </row>
    <row r="11" spans="1:9" ht="11.25" customHeight="1" x14ac:dyDescent="0.15">
      <c r="A11" s="116" t="s">
        <v>54</v>
      </c>
      <c r="B11" s="112">
        <v>95162.55</v>
      </c>
      <c r="C11" s="117">
        <v>0</v>
      </c>
      <c r="D11" s="117">
        <v>0</v>
      </c>
      <c r="E11" s="117">
        <v>95162.55</v>
      </c>
      <c r="F11" s="113">
        <v>41949.5</v>
      </c>
      <c r="G11" s="118">
        <v>0</v>
      </c>
      <c r="H11" s="118">
        <v>0</v>
      </c>
      <c r="I11" s="118">
        <v>41949.5</v>
      </c>
    </row>
    <row r="12" spans="1:9" ht="11.25" customHeight="1" x14ac:dyDescent="0.15">
      <c r="A12" s="6" t="s">
        <v>32</v>
      </c>
      <c r="B12" s="112">
        <v>377432892.50000006</v>
      </c>
      <c r="C12" s="112">
        <v>294317912.80000001</v>
      </c>
      <c r="D12" s="112">
        <v>0</v>
      </c>
      <c r="E12" s="112">
        <v>83114979.700000063</v>
      </c>
      <c r="F12" s="113">
        <v>13099450.6</v>
      </c>
      <c r="G12" s="115">
        <v>10641657.310000001</v>
      </c>
      <c r="H12" s="115">
        <v>0</v>
      </c>
      <c r="I12" s="115">
        <v>2457793.2900000005</v>
      </c>
    </row>
    <row r="13" spans="1:9" ht="11.25" customHeight="1" x14ac:dyDescent="0.15">
      <c r="A13" s="116" t="s">
        <v>55</v>
      </c>
      <c r="B13" s="112">
        <v>16935549.480000004</v>
      </c>
      <c r="C13" s="117">
        <v>12034534.860000001</v>
      </c>
      <c r="D13" s="117">
        <v>0</v>
      </c>
      <c r="E13" s="117">
        <v>4901014.620000002</v>
      </c>
      <c r="F13" s="113">
        <v>399391.78</v>
      </c>
      <c r="G13" s="60">
        <v>70535.66</v>
      </c>
      <c r="H13" s="60">
        <v>0</v>
      </c>
      <c r="I13" s="60">
        <v>328856.12</v>
      </c>
    </row>
    <row r="14" spans="1:9" ht="11.25" customHeight="1" x14ac:dyDescent="0.15">
      <c r="A14" s="116" t="s">
        <v>56</v>
      </c>
      <c r="B14" s="112">
        <v>360497343.02000004</v>
      </c>
      <c r="C14" s="117">
        <v>282283377.94</v>
      </c>
      <c r="D14" s="117">
        <v>0</v>
      </c>
      <c r="E14" s="117">
        <v>78213965.080000058</v>
      </c>
      <c r="F14" s="113">
        <v>12700058.82</v>
      </c>
      <c r="G14" s="60">
        <v>10571121.65</v>
      </c>
      <c r="H14" s="60">
        <v>0</v>
      </c>
      <c r="I14" s="60">
        <v>2128937.1700000004</v>
      </c>
    </row>
    <row r="15" spans="1:9" ht="11.25" customHeight="1" x14ac:dyDescent="0.15">
      <c r="A15" s="6" t="s">
        <v>33</v>
      </c>
      <c r="B15" s="112">
        <v>213285077.87000009</v>
      </c>
      <c r="C15" s="112">
        <v>205161596.57000008</v>
      </c>
      <c r="D15" s="112">
        <v>8032730.1400000015</v>
      </c>
      <c r="E15" s="112">
        <v>90751.159999999989</v>
      </c>
      <c r="F15" s="113">
        <v>7475945.4899999993</v>
      </c>
      <c r="G15" s="115">
        <v>7427708.419999999</v>
      </c>
      <c r="H15" s="115">
        <v>48237.07</v>
      </c>
      <c r="I15" s="115">
        <v>0</v>
      </c>
    </row>
    <row r="16" spans="1:9" ht="11.25" customHeight="1" x14ac:dyDescent="0.15">
      <c r="A16" s="116" t="s">
        <v>57</v>
      </c>
      <c r="B16" s="112">
        <v>213285077.87000009</v>
      </c>
      <c r="C16" s="117">
        <v>205161596.57000008</v>
      </c>
      <c r="D16" s="117">
        <v>8032730.1400000015</v>
      </c>
      <c r="E16" s="117">
        <v>90751.159999999989</v>
      </c>
      <c r="F16" s="113">
        <v>7475945.4899999993</v>
      </c>
      <c r="G16" s="60">
        <v>7427708.419999999</v>
      </c>
      <c r="H16" s="60">
        <v>48237.07</v>
      </c>
      <c r="I16" s="60">
        <v>0</v>
      </c>
    </row>
    <row r="17" spans="1:9" ht="11.25" customHeight="1" x14ac:dyDescent="0.15">
      <c r="A17" s="6" t="s">
        <v>34</v>
      </c>
      <c r="B17" s="112">
        <v>69247913.510000005</v>
      </c>
      <c r="C17" s="112">
        <v>61744234.960000001</v>
      </c>
      <c r="D17" s="112">
        <v>436453.53000000009</v>
      </c>
      <c r="E17" s="112">
        <v>7067225.0199999986</v>
      </c>
      <c r="F17" s="113">
        <v>4974692.8199999994</v>
      </c>
      <c r="G17" s="115">
        <v>1460144.75</v>
      </c>
      <c r="H17" s="115">
        <v>0</v>
      </c>
      <c r="I17" s="115">
        <v>3514548.0699999994</v>
      </c>
    </row>
    <row r="18" spans="1:9" ht="11.25" customHeight="1" x14ac:dyDescent="0.15">
      <c r="A18" s="116" t="s">
        <v>34</v>
      </c>
      <c r="B18" s="112">
        <v>32654447.590000007</v>
      </c>
      <c r="C18" s="117">
        <v>30681040.450000007</v>
      </c>
      <c r="D18" s="117">
        <v>0</v>
      </c>
      <c r="E18" s="117">
        <v>1973407.14</v>
      </c>
      <c r="F18" s="113">
        <v>3787106.6699999995</v>
      </c>
      <c r="G18" s="60">
        <v>387798.08999999997</v>
      </c>
      <c r="H18" s="60">
        <v>0</v>
      </c>
      <c r="I18" s="60">
        <v>3399308.5799999996</v>
      </c>
    </row>
    <row r="19" spans="1:9" ht="11.25" customHeight="1" x14ac:dyDescent="0.15">
      <c r="A19" s="116" t="s">
        <v>58</v>
      </c>
      <c r="B19" s="112">
        <v>36593465.919999994</v>
      </c>
      <c r="C19" s="117">
        <v>31063194.509999994</v>
      </c>
      <c r="D19" s="117">
        <v>436453.53000000009</v>
      </c>
      <c r="E19" s="117">
        <v>5093817.879999999</v>
      </c>
      <c r="F19" s="113">
        <v>1187586.1499999999</v>
      </c>
      <c r="G19" s="60">
        <v>1072346.6599999999</v>
      </c>
      <c r="H19" s="60">
        <v>0</v>
      </c>
      <c r="I19" s="60">
        <v>115239.48999999999</v>
      </c>
    </row>
    <row r="20" spans="1:9" ht="11.25" customHeight="1" x14ac:dyDescent="0.15">
      <c r="A20" s="6" t="s">
        <v>35</v>
      </c>
      <c r="B20" s="112">
        <v>234111871.5999999</v>
      </c>
      <c r="C20" s="119">
        <v>20526748.95000001</v>
      </c>
      <c r="D20" s="119">
        <v>0</v>
      </c>
      <c r="E20" s="119">
        <v>213585122.64999989</v>
      </c>
      <c r="F20" s="113">
        <v>43218145.970000014</v>
      </c>
      <c r="G20" s="115">
        <v>15603263.970000003</v>
      </c>
      <c r="H20" s="115">
        <v>0</v>
      </c>
      <c r="I20" s="115">
        <v>27614882.000000007</v>
      </c>
    </row>
    <row r="21" spans="1:9" ht="11.25" customHeight="1" x14ac:dyDescent="0.15">
      <c r="A21" s="116" t="s">
        <v>35</v>
      </c>
      <c r="B21" s="112">
        <v>234111871.5999999</v>
      </c>
      <c r="C21" s="117">
        <v>20526748.95000001</v>
      </c>
      <c r="D21" s="117">
        <v>0</v>
      </c>
      <c r="E21" s="117">
        <v>213585122.64999989</v>
      </c>
      <c r="F21" s="113">
        <v>43218145.970000014</v>
      </c>
      <c r="G21" s="60">
        <v>15603263.970000003</v>
      </c>
      <c r="H21" s="60">
        <v>0</v>
      </c>
      <c r="I21" s="60">
        <v>27614882.000000007</v>
      </c>
    </row>
    <row r="22" spans="1:9" ht="11.25" customHeight="1" x14ac:dyDescent="0.15">
      <c r="A22" s="6" t="s">
        <v>36</v>
      </c>
      <c r="B22" s="112">
        <v>352270623.89999986</v>
      </c>
      <c r="C22" s="119">
        <v>332306594.76999986</v>
      </c>
      <c r="D22" s="119">
        <v>0</v>
      </c>
      <c r="E22" s="119">
        <v>19964029.129999999</v>
      </c>
      <c r="F22" s="113">
        <v>17774006.869999994</v>
      </c>
      <c r="G22" s="115">
        <v>17550056.829999994</v>
      </c>
      <c r="H22" s="115">
        <v>0</v>
      </c>
      <c r="I22" s="115">
        <v>223950.03999999998</v>
      </c>
    </row>
    <row r="23" spans="1:9" ht="11.25" customHeight="1" x14ac:dyDescent="0.15">
      <c r="A23" s="116" t="s">
        <v>59</v>
      </c>
      <c r="B23" s="112">
        <v>352270623.89999986</v>
      </c>
      <c r="C23" s="117">
        <v>332306594.76999986</v>
      </c>
      <c r="D23" s="117">
        <v>0</v>
      </c>
      <c r="E23" s="117">
        <v>19964029.129999999</v>
      </c>
      <c r="F23" s="113">
        <v>17774006.869999994</v>
      </c>
      <c r="G23" s="60">
        <v>17550056.829999994</v>
      </c>
      <c r="H23" s="60">
        <v>0</v>
      </c>
      <c r="I23" s="60">
        <v>223950.03999999998</v>
      </c>
    </row>
    <row r="24" spans="1:9" ht="11.25" customHeight="1" x14ac:dyDescent="0.15">
      <c r="A24" s="6" t="s">
        <v>37</v>
      </c>
      <c r="B24" s="112">
        <v>745408167.05999994</v>
      </c>
      <c r="C24" s="119">
        <v>99160307.779999942</v>
      </c>
      <c r="D24" s="119">
        <v>646243601.67000008</v>
      </c>
      <c r="E24" s="119">
        <v>4257.6099999999997</v>
      </c>
      <c r="F24" s="113">
        <v>18786113.25</v>
      </c>
      <c r="G24" s="115">
        <v>3137702.8</v>
      </c>
      <c r="H24" s="115">
        <v>15648410.449999999</v>
      </c>
      <c r="I24" s="115">
        <v>0</v>
      </c>
    </row>
    <row r="25" spans="1:9" ht="11.25" customHeight="1" x14ac:dyDescent="0.15">
      <c r="A25" s="116" t="s">
        <v>60</v>
      </c>
      <c r="B25" s="112">
        <v>113258593.49999994</v>
      </c>
      <c r="C25" s="117">
        <v>99160307.779999942</v>
      </c>
      <c r="D25" s="117">
        <v>14094028.109999996</v>
      </c>
      <c r="E25" s="117">
        <v>4257.6099999999997</v>
      </c>
      <c r="F25" s="113">
        <v>3363993.4099999997</v>
      </c>
      <c r="G25" s="60">
        <v>3137702.8</v>
      </c>
      <c r="H25" s="60">
        <v>226290.61000000004</v>
      </c>
      <c r="I25" s="60">
        <v>0</v>
      </c>
    </row>
    <row r="26" spans="1:9" ht="11.25" customHeight="1" x14ac:dyDescent="0.15">
      <c r="A26" s="116" t="s">
        <v>61</v>
      </c>
      <c r="B26" s="112">
        <v>531301488.2100001</v>
      </c>
      <c r="C26" s="117">
        <v>0</v>
      </c>
      <c r="D26" s="117">
        <v>531301488.2100001</v>
      </c>
      <c r="E26" s="117">
        <v>0</v>
      </c>
      <c r="F26" s="113">
        <v>15022768.57</v>
      </c>
      <c r="G26" s="60">
        <v>0</v>
      </c>
      <c r="H26" s="60">
        <v>15022768.57</v>
      </c>
      <c r="I26" s="60">
        <v>0</v>
      </c>
    </row>
    <row r="27" spans="1:9" ht="11.25" customHeight="1" x14ac:dyDescent="0.15">
      <c r="A27" s="116" t="s">
        <v>62</v>
      </c>
      <c r="B27" s="112">
        <v>100848085.34999996</v>
      </c>
      <c r="C27" s="117">
        <v>0</v>
      </c>
      <c r="D27" s="117">
        <v>100848085.34999996</v>
      </c>
      <c r="E27" s="117">
        <v>0</v>
      </c>
      <c r="F27" s="113">
        <v>399351.27</v>
      </c>
      <c r="G27" s="60">
        <v>0</v>
      </c>
      <c r="H27" s="60">
        <v>399351.27</v>
      </c>
      <c r="I27" s="60">
        <v>0</v>
      </c>
    </row>
    <row r="28" spans="1:9" ht="11.25" customHeight="1" x14ac:dyDescent="0.15">
      <c r="A28" s="6" t="s">
        <v>38</v>
      </c>
      <c r="B28" s="112">
        <v>27290912.789999995</v>
      </c>
      <c r="C28" s="119">
        <v>0</v>
      </c>
      <c r="D28" s="119">
        <v>0</v>
      </c>
      <c r="E28" s="119">
        <v>27290912.789999995</v>
      </c>
      <c r="F28" s="113">
        <v>1355818.8800000001</v>
      </c>
      <c r="G28" s="115">
        <v>0</v>
      </c>
      <c r="H28" s="115">
        <v>0</v>
      </c>
      <c r="I28" s="115">
        <v>1355818.8800000001</v>
      </c>
    </row>
    <row r="29" spans="1:9" ht="11.25" customHeight="1" x14ac:dyDescent="0.15">
      <c r="A29" s="116" t="s">
        <v>38</v>
      </c>
      <c r="B29" s="112">
        <v>27290912.789999995</v>
      </c>
      <c r="C29" s="117">
        <v>0</v>
      </c>
      <c r="D29" s="117">
        <v>0</v>
      </c>
      <c r="E29" s="117">
        <v>27290912.789999995</v>
      </c>
      <c r="F29" s="113">
        <v>1355818.8800000001</v>
      </c>
      <c r="G29" s="60">
        <v>0</v>
      </c>
      <c r="H29" s="60">
        <v>0</v>
      </c>
      <c r="I29" s="60">
        <v>1355818.8800000001</v>
      </c>
    </row>
    <row r="30" spans="1:9" ht="11.25" customHeight="1" x14ac:dyDescent="0.15">
      <c r="C30" s="16"/>
      <c r="D30" s="16"/>
      <c r="E30" s="16"/>
      <c r="F30" s="16"/>
      <c r="G30" s="16"/>
    </row>
    <row r="31" spans="1:9" ht="11.25" customHeight="1" x14ac:dyDescent="0.15">
      <c r="A31" s="11" t="s">
        <v>119</v>
      </c>
      <c r="C31" s="16"/>
      <c r="D31" s="16"/>
      <c r="E31" s="16"/>
      <c r="F31" s="16"/>
      <c r="G31" s="16"/>
    </row>
    <row r="32" spans="1:9" ht="11.25" customHeight="1" x14ac:dyDescent="0.15">
      <c r="A32" s="120" t="s">
        <v>166</v>
      </c>
      <c r="B32" s="46"/>
      <c r="C32" s="121"/>
      <c r="D32" s="121"/>
      <c r="E32" s="121"/>
      <c r="F32" s="121"/>
      <c r="G32" s="121"/>
      <c r="H32" s="121"/>
      <c r="I32" s="121"/>
    </row>
    <row r="33" spans="1:9" ht="11.25" customHeight="1" x14ac:dyDescent="0.15">
      <c r="A33" s="78" t="s">
        <v>43</v>
      </c>
      <c r="B33" s="46"/>
      <c r="C33" s="121"/>
      <c r="D33" s="121"/>
      <c r="E33" s="121"/>
      <c r="F33" s="121"/>
      <c r="G33" s="121"/>
      <c r="H33" s="121"/>
      <c r="I33" s="121"/>
    </row>
    <row r="34" spans="1:9" ht="11.25" customHeight="1" x14ac:dyDescent="0.15">
      <c r="A34" s="120" t="s">
        <v>45</v>
      </c>
      <c r="B34" s="46"/>
      <c r="C34" s="121"/>
      <c r="D34" s="121"/>
      <c r="E34" s="121"/>
      <c r="F34" s="121"/>
      <c r="G34" s="121"/>
      <c r="H34" s="121"/>
      <c r="I34" s="121"/>
    </row>
    <row r="36" spans="1:9" x14ac:dyDescent="0.15">
      <c r="A36" s="23" t="s">
        <v>118</v>
      </c>
    </row>
  </sheetData>
  <hyperlinks>
    <hyperlink ref="A36" location="Índice!A1" display="VOLVER AL ÍNDICE"/>
  </hyperlink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A36" sqref="A36"/>
    </sheetView>
  </sheetViews>
  <sheetFormatPr baseColWidth="10" defaultColWidth="11.42578125" defaultRowHeight="10.5" x14ac:dyDescent="0.15"/>
  <cols>
    <col min="1" max="1" width="27" style="3" customWidth="1"/>
    <col min="2" max="2" width="11.42578125" style="3"/>
    <col min="3" max="3" width="22.5703125" style="3" bestFit="1" customWidth="1"/>
    <col min="4" max="4" width="11.42578125" style="3"/>
    <col min="5" max="5" width="22.5703125" style="3" bestFit="1" customWidth="1"/>
    <col min="6" max="16384" width="11.42578125" style="3"/>
  </cols>
  <sheetData>
    <row r="1" spans="1:5" ht="12" customHeight="1" x14ac:dyDescent="0.15">
      <c r="A1" s="746" t="s">
        <v>1234</v>
      </c>
    </row>
    <row r="2" spans="1:5" ht="11.25" customHeight="1" x14ac:dyDescent="0.15"/>
    <row r="3" spans="1:5" ht="21" x14ac:dyDescent="0.15">
      <c r="A3" s="789" t="s">
        <v>1165</v>
      </c>
      <c r="B3" s="748" t="s">
        <v>1176</v>
      </c>
      <c r="C3" s="749"/>
      <c r="D3" s="741" t="s">
        <v>1235</v>
      </c>
      <c r="E3" s="750"/>
    </row>
    <row r="4" spans="1:5" x14ac:dyDescent="0.15">
      <c r="A4" s="794"/>
      <c r="B4" s="752" t="s">
        <v>1130</v>
      </c>
      <c r="C4" s="753" t="s">
        <v>1132</v>
      </c>
      <c r="D4" s="752" t="s">
        <v>1130</v>
      </c>
      <c r="E4" s="753" t="s">
        <v>1132</v>
      </c>
    </row>
    <row r="5" spans="1:5" ht="10.5" customHeight="1" x14ac:dyDescent="0.15">
      <c r="A5" s="746" t="s">
        <v>50</v>
      </c>
      <c r="B5" s="754">
        <v>3</v>
      </c>
      <c r="C5" s="754">
        <v>38894672</v>
      </c>
      <c r="D5" s="754">
        <v>3</v>
      </c>
      <c r="E5" s="754">
        <v>38894672</v>
      </c>
    </row>
    <row r="6" spans="1:5" ht="10.5" customHeight="1" x14ac:dyDescent="0.15">
      <c r="A6" s="657" t="s">
        <v>87</v>
      </c>
      <c r="B6" s="754">
        <v>0</v>
      </c>
      <c r="C6" s="754">
        <v>0</v>
      </c>
      <c r="D6" s="755">
        <v>0</v>
      </c>
      <c r="E6" s="755">
        <v>0</v>
      </c>
    </row>
    <row r="7" spans="1:5" ht="10.5" customHeight="1" x14ac:dyDescent="0.15">
      <c r="A7" s="657" t="s">
        <v>88</v>
      </c>
      <c r="B7" s="754">
        <v>0</v>
      </c>
      <c r="C7" s="754">
        <v>0</v>
      </c>
      <c r="D7" s="755">
        <v>0</v>
      </c>
      <c r="E7" s="755">
        <v>0</v>
      </c>
    </row>
    <row r="8" spans="1:5" ht="10.5" customHeight="1" x14ac:dyDescent="0.15">
      <c r="A8" s="657" t="s">
        <v>89</v>
      </c>
      <c r="B8" s="754">
        <v>0</v>
      </c>
      <c r="C8" s="754">
        <v>0</v>
      </c>
      <c r="D8" s="755">
        <v>0</v>
      </c>
      <c r="E8" s="755">
        <v>0</v>
      </c>
    </row>
    <row r="9" spans="1:5" ht="10.5" customHeight="1" x14ac:dyDescent="0.15">
      <c r="A9" s="657" t="s">
        <v>90</v>
      </c>
      <c r="B9" s="754">
        <v>0</v>
      </c>
      <c r="C9" s="754">
        <v>0</v>
      </c>
      <c r="D9" s="755">
        <v>0</v>
      </c>
      <c r="E9" s="755">
        <v>0</v>
      </c>
    </row>
    <row r="10" spans="1:5" ht="10.5" customHeight="1" x14ac:dyDescent="0.15">
      <c r="A10" s="657" t="s">
        <v>91</v>
      </c>
      <c r="B10" s="754">
        <v>0</v>
      </c>
      <c r="C10" s="754">
        <v>0</v>
      </c>
      <c r="D10" s="755">
        <v>0</v>
      </c>
      <c r="E10" s="755">
        <v>0</v>
      </c>
    </row>
    <row r="11" spans="1:5" ht="10.5" customHeight="1" x14ac:dyDescent="0.15">
      <c r="A11" s="657" t="s">
        <v>92</v>
      </c>
      <c r="B11" s="754">
        <v>0</v>
      </c>
      <c r="C11" s="754">
        <v>0</v>
      </c>
      <c r="D11" s="755">
        <v>0</v>
      </c>
      <c r="E11" s="755">
        <v>0</v>
      </c>
    </row>
    <row r="12" spans="1:5" ht="10.5" customHeight="1" x14ac:dyDescent="0.15">
      <c r="A12" s="657" t="s">
        <v>93</v>
      </c>
      <c r="B12" s="754">
        <v>2</v>
      </c>
      <c r="C12" s="754">
        <v>23894672</v>
      </c>
      <c r="D12" s="755">
        <v>2</v>
      </c>
      <c r="E12" s="755">
        <v>23894672</v>
      </c>
    </row>
    <row r="13" spans="1:5" ht="10.5" customHeight="1" x14ac:dyDescent="0.15">
      <c r="A13" s="657" t="s">
        <v>94</v>
      </c>
      <c r="B13" s="754">
        <v>0</v>
      </c>
      <c r="C13" s="754">
        <v>0</v>
      </c>
      <c r="D13" s="755">
        <v>0</v>
      </c>
      <c r="E13" s="755">
        <v>0</v>
      </c>
    </row>
    <row r="14" spans="1:5" ht="10.5" customHeight="1" x14ac:dyDescent="0.15">
      <c r="A14" s="657" t="s">
        <v>95</v>
      </c>
      <c r="B14" s="754">
        <v>0</v>
      </c>
      <c r="C14" s="754">
        <v>0</v>
      </c>
      <c r="D14" s="755">
        <v>0</v>
      </c>
      <c r="E14" s="755">
        <v>0</v>
      </c>
    </row>
    <row r="15" spans="1:5" ht="10.5" customHeight="1" x14ac:dyDescent="0.15">
      <c r="A15" s="657" t="s">
        <v>96</v>
      </c>
      <c r="B15" s="754">
        <v>1</v>
      </c>
      <c r="C15" s="754">
        <v>15000000</v>
      </c>
      <c r="D15" s="755">
        <v>1</v>
      </c>
      <c r="E15" s="755">
        <v>15000000</v>
      </c>
    </row>
    <row r="16" spans="1:5" ht="10.5" customHeight="1" x14ac:dyDescent="0.15">
      <c r="A16" s="657" t="s">
        <v>97</v>
      </c>
      <c r="B16" s="754">
        <v>0</v>
      </c>
      <c r="C16" s="754">
        <v>0</v>
      </c>
      <c r="D16" s="755">
        <v>0</v>
      </c>
      <c r="E16" s="755">
        <v>0</v>
      </c>
    </row>
    <row r="17" spans="1:5" ht="10.5" customHeight="1" x14ac:dyDescent="0.15">
      <c r="A17" s="657" t="s">
        <v>98</v>
      </c>
      <c r="B17" s="754">
        <v>0</v>
      </c>
      <c r="C17" s="754">
        <v>0</v>
      </c>
      <c r="D17" s="755">
        <v>0</v>
      </c>
      <c r="E17" s="755">
        <v>0</v>
      </c>
    </row>
    <row r="18" spans="1:5" ht="10.5" customHeight="1" x14ac:dyDescent="0.15">
      <c r="A18" s="657" t="s">
        <v>680</v>
      </c>
      <c r="B18" s="754">
        <v>0</v>
      </c>
      <c r="C18" s="754">
        <v>0</v>
      </c>
      <c r="D18" s="755">
        <v>0</v>
      </c>
      <c r="E18" s="755">
        <v>0</v>
      </c>
    </row>
    <row r="19" spans="1:5" ht="10.5" customHeight="1" x14ac:dyDescent="0.15">
      <c r="A19" s="657" t="s">
        <v>681</v>
      </c>
      <c r="B19" s="754">
        <v>0</v>
      </c>
      <c r="C19" s="754">
        <v>0</v>
      </c>
      <c r="D19" s="755">
        <v>0</v>
      </c>
      <c r="E19" s="755">
        <v>0</v>
      </c>
    </row>
    <row r="20" spans="1:5" ht="10.5" customHeight="1" x14ac:dyDescent="0.15">
      <c r="A20" s="657" t="s">
        <v>101</v>
      </c>
      <c r="B20" s="754">
        <v>0</v>
      </c>
      <c r="C20" s="754">
        <v>0</v>
      </c>
      <c r="D20" s="755">
        <v>0</v>
      </c>
      <c r="E20" s="755">
        <v>0</v>
      </c>
    </row>
    <row r="21" spans="1:5" ht="10.5" customHeight="1" x14ac:dyDescent="0.15">
      <c r="A21" s="657" t="s">
        <v>102</v>
      </c>
      <c r="B21" s="754">
        <v>0</v>
      </c>
      <c r="C21" s="754">
        <v>0</v>
      </c>
      <c r="D21" s="755">
        <v>0</v>
      </c>
      <c r="E21" s="755">
        <v>0</v>
      </c>
    </row>
    <row r="22" spans="1:5" ht="10.5" customHeight="1" x14ac:dyDescent="0.15">
      <c r="A22" s="657"/>
      <c r="B22" s="754"/>
      <c r="C22" s="754"/>
      <c r="D22" s="755"/>
      <c r="E22" s="755"/>
    </row>
    <row r="23" spans="1:5" ht="10.5" customHeight="1" x14ac:dyDescent="0.15">
      <c r="A23" s="657" t="s">
        <v>1120</v>
      </c>
      <c r="B23" s="754"/>
      <c r="C23" s="754"/>
      <c r="D23" s="755"/>
      <c r="E23" s="755"/>
    </row>
    <row r="24" spans="1:5" s="180" customFormat="1" ht="11.25" customHeight="1" x14ac:dyDescent="0.25">
      <c r="A24" s="657" t="s">
        <v>1236</v>
      </c>
      <c r="B24" s="754"/>
      <c r="C24" s="754"/>
      <c r="D24" s="755"/>
      <c r="E24" s="755"/>
    </row>
    <row r="25" spans="1:5" s="180" customFormat="1" ht="11.25" customHeight="1" x14ac:dyDescent="0.25">
      <c r="A25" s="739" t="s">
        <v>1217</v>
      </c>
      <c r="B25" s="754"/>
      <c r="C25" s="754"/>
      <c r="D25" s="755"/>
      <c r="E25" s="755"/>
    </row>
    <row r="26" spans="1:5" s="180" customFormat="1" ht="11.25" customHeight="1" x14ac:dyDescent="0.25">
      <c r="A26" s="759" t="s">
        <v>1194</v>
      </c>
      <c r="B26" s="754"/>
      <c r="C26" s="754"/>
      <c r="D26" s="755"/>
      <c r="E26" s="755"/>
    </row>
    <row r="27" spans="1:5" ht="11.25" customHeight="1" x14ac:dyDescent="0.15">
      <c r="A27" s="658" t="s">
        <v>1125</v>
      </c>
    </row>
    <row r="28" spans="1:5" ht="11.25" customHeight="1" x14ac:dyDescent="0.15">
      <c r="A28" s="657"/>
      <c r="B28" s="401"/>
    </row>
    <row r="29" spans="1:5" ht="11.25" customHeight="1" x14ac:dyDescent="0.15">
      <c r="A29" s="396" t="s">
        <v>118</v>
      </c>
      <c r="B29" s="655"/>
      <c r="C29" s="655"/>
    </row>
    <row r="30" spans="1:5" ht="11.25" customHeight="1" x14ac:dyDescent="0.15">
      <c r="A30" s="657"/>
      <c r="B30" s="401"/>
    </row>
    <row r="31" spans="1:5" ht="11.25" customHeight="1" x14ac:dyDescent="0.15">
      <c r="A31" s="657"/>
      <c r="B31" s="401"/>
    </row>
    <row r="32" spans="1:5" ht="11.25" customHeight="1" x14ac:dyDescent="0.15">
      <c r="A32" s="657"/>
      <c r="B32" s="401"/>
    </row>
    <row r="33" spans="1:2" ht="11.25" customHeight="1" x14ac:dyDescent="0.15">
      <c r="A33" s="657"/>
      <c r="B33" s="401"/>
    </row>
    <row r="34" spans="1:2" ht="11.25" customHeight="1" x14ac:dyDescent="0.15">
      <c r="A34" s="657"/>
      <c r="B34" s="401"/>
    </row>
    <row r="35" spans="1:2" ht="11.25" customHeight="1" x14ac:dyDescent="0.15">
      <c r="A35" s="657"/>
      <c r="B35" s="401"/>
    </row>
    <row r="36" spans="1:2" ht="11.25" customHeight="1" x14ac:dyDescent="0.15">
      <c r="A36" s="657"/>
      <c r="B36" s="401"/>
    </row>
    <row r="37" spans="1:2" ht="11.25" customHeight="1" x14ac:dyDescent="0.15">
      <c r="A37" s="657"/>
      <c r="B37" s="401"/>
    </row>
    <row r="38" spans="1:2" ht="11.25" customHeight="1" x14ac:dyDescent="0.15">
      <c r="A38" s="657"/>
      <c r="B38" s="401"/>
    </row>
    <row r="39" spans="1:2" ht="11.25" customHeight="1" x14ac:dyDescent="0.15">
      <c r="A39" s="401"/>
      <c r="B39" s="401"/>
    </row>
    <row r="40" spans="1:2" ht="11.25" customHeight="1" x14ac:dyDescent="0.15">
      <c r="A40" s="401"/>
      <c r="B40" s="401"/>
    </row>
    <row r="41" spans="1:2" x14ac:dyDescent="0.15">
      <c r="A41" s="401"/>
      <c r="B41" s="401"/>
    </row>
  </sheetData>
  <hyperlinks>
    <hyperlink ref="A29" location="Índice!A1" display="VOLVER AL ÍNDICE"/>
  </hyperlink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election activeCell="A36" sqref="A36"/>
    </sheetView>
  </sheetViews>
  <sheetFormatPr baseColWidth="10" defaultColWidth="11.42578125" defaultRowHeight="10.5" x14ac:dyDescent="0.25"/>
  <cols>
    <col min="1" max="1" width="9.140625" style="180" customWidth="1"/>
    <col min="2" max="2" width="11.42578125" style="180"/>
    <col min="3" max="3" width="15.28515625" style="180" bestFit="1" customWidth="1"/>
    <col min="4" max="4" width="11.42578125" style="180"/>
    <col min="5" max="5" width="15.28515625" style="180" bestFit="1" customWidth="1"/>
    <col min="6" max="6" width="11.5703125" style="180" bestFit="1" customWidth="1"/>
    <col min="7" max="7" width="14.85546875" style="180" bestFit="1" customWidth="1"/>
    <col min="8" max="8" width="12" style="180" bestFit="1" customWidth="1"/>
    <col min="9" max="9" width="14" style="180" bestFit="1" customWidth="1"/>
    <col min="10" max="10" width="11.5703125" style="180" bestFit="1" customWidth="1"/>
    <col min="11" max="11" width="14.85546875" style="180" bestFit="1" customWidth="1"/>
    <col min="12" max="12" width="11.5703125" style="180" bestFit="1" customWidth="1"/>
    <col min="13" max="13" width="14.85546875" style="180" bestFit="1" customWidth="1"/>
    <col min="14" max="16384" width="11.42578125" style="180"/>
  </cols>
  <sheetData>
    <row r="1" spans="1:13" ht="12.75" customHeight="1" x14ac:dyDescent="0.25">
      <c r="A1" s="795" t="s">
        <v>1237</v>
      </c>
    </row>
    <row r="2" spans="1:13" ht="11.25" customHeight="1" x14ac:dyDescent="0.25"/>
    <row r="3" spans="1:13" ht="12.75" customHeight="1" x14ac:dyDescent="0.25">
      <c r="A3" s="796"/>
      <c r="B3" s="668" t="s">
        <v>50</v>
      </c>
      <c r="C3" s="797"/>
      <c r="D3" s="797"/>
      <c r="E3" s="798"/>
      <c r="F3" s="799" t="s">
        <v>1238</v>
      </c>
      <c r="G3" s="668"/>
      <c r="H3" s="668"/>
      <c r="I3" s="800"/>
      <c r="J3" s="668" t="s">
        <v>1239</v>
      </c>
      <c r="K3" s="668"/>
      <c r="L3" s="668"/>
      <c r="M3" s="668"/>
    </row>
    <row r="4" spans="1:13" ht="12.75" customHeight="1" x14ac:dyDescent="0.25">
      <c r="A4" s="801" t="s">
        <v>761</v>
      </c>
      <c r="B4" s="668" t="s">
        <v>1105</v>
      </c>
      <c r="C4" s="668"/>
      <c r="D4" s="668" t="s">
        <v>1107</v>
      </c>
      <c r="E4" s="668"/>
      <c r="F4" s="799" t="s">
        <v>1105</v>
      </c>
      <c r="G4" s="668"/>
      <c r="H4" s="668" t="s">
        <v>1107</v>
      </c>
      <c r="I4" s="800"/>
      <c r="J4" s="668" t="s">
        <v>1105</v>
      </c>
      <c r="K4" s="668"/>
      <c r="L4" s="668" t="s">
        <v>1107</v>
      </c>
      <c r="M4" s="668"/>
    </row>
    <row r="5" spans="1:13" ht="12.75" customHeight="1" x14ac:dyDescent="0.25">
      <c r="A5" s="802"/>
      <c r="B5" s="803" t="s">
        <v>1130</v>
      </c>
      <c r="C5" s="803" t="s">
        <v>1240</v>
      </c>
      <c r="D5" s="804" t="s">
        <v>1130</v>
      </c>
      <c r="E5" s="803" t="s">
        <v>1240</v>
      </c>
      <c r="F5" s="804" t="s">
        <v>1130</v>
      </c>
      <c r="G5" s="803" t="s">
        <v>1240</v>
      </c>
      <c r="H5" s="803" t="s">
        <v>1130</v>
      </c>
      <c r="I5" s="805" t="s">
        <v>1240</v>
      </c>
      <c r="J5" s="803" t="s">
        <v>1130</v>
      </c>
      <c r="K5" s="803" t="s">
        <v>1240</v>
      </c>
      <c r="L5" s="803" t="s">
        <v>1130</v>
      </c>
      <c r="M5" s="803" t="s">
        <v>1240</v>
      </c>
    </row>
    <row r="6" spans="1:13" ht="12" customHeight="1" x14ac:dyDescent="0.25">
      <c r="A6" s="806">
        <v>2019</v>
      </c>
      <c r="B6" s="807">
        <v>116</v>
      </c>
      <c r="C6" s="808">
        <v>5381559570</v>
      </c>
      <c r="D6" s="808">
        <v>41</v>
      </c>
      <c r="E6" s="809">
        <v>2073127567</v>
      </c>
      <c r="F6" s="683">
        <v>26</v>
      </c>
      <c r="G6" s="810">
        <v>1500597481</v>
      </c>
      <c r="H6" s="683">
        <v>11</v>
      </c>
      <c r="I6" s="810">
        <v>822006852</v>
      </c>
      <c r="J6" s="811">
        <v>90</v>
      </c>
      <c r="K6" s="683">
        <v>3880962089</v>
      </c>
      <c r="L6" s="683">
        <v>30</v>
      </c>
      <c r="M6" s="812">
        <v>1251120715</v>
      </c>
    </row>
    <row r="7" spans="1:13" ht="12" customHeight="1" x14ac:dyDescent="0.25">
      <c r="A7" s="806" t="s">
        <v>1156</v>
      </c>
      <c r="B7" s="807">
        <v>509</v>
      </c>
      <c r="C7" s="808">
        <v>9548100338</v>
      </c>
      <c r="D7" s="808">
        <v>220</v>
      </c>
      <c r="E7" s="809">
        <v>3980226416</v>
      </c>
      <c r="F7" s="683" t="s">
        <v>1241</v>
      </c>
      <c r="G7" s="683" t="s">
        <v>1241</v>
      </c>
      <c r="H7" s="813" t="s">
        <v>1241</v>
      </c>
      <c r="I7" s="813" t="s">
        <v>1241</v>
      </c>
      <c r="J7" s="811">
        <v>509</v>
      </c>
      <c r="K7" s="683">
        <v>9548100338</v>
      </c>
      <c r="L7" s="813">
        <v>220</v>
      </c>
      <c r="M7" s="814">
        <v>3980226416</v>
      </c>
    </row>
    <row r="8" spans="1:13" ht="12" customHeight="1" x14ac:dyDescent="0.25">
      <c r="A8" s="806">
        <v>2021</v>
      </c>
      <c r="B8" s="807">
        <v>374</v>
      </c>
      <c r="C8" s="808">
        <v>7061434422</v>
      </c>
      <c r="D8" s="808">
        <v>87</v>
      </c>
      <c r="E8" s="809">
        <v>1737281472</v>
      </c>
      <c r="F8" s="683">
        <v>31</v>
      </c>
      <c r="G8" s="683">
        <v>2406527579</v>
      </c>
      <c r="H8" s="813">
        <v>8</v>
      </c>
      <c r="I8" s="813">
        <v>645636578</v>
      </c>
      <c r="J8" s="811">
        <v>343</v>
      </c>
      <c r="K8" s="683">
        <v>4654906843</v>
      </c>
      <c r="L8" s="813">
        <v>79</v>
      </c>
      <c r="M8" s="814">
        <v>1091644894</v>
      </c>
    </row>
    <row r="9" spans="1:13" ht="12" customHeight="1" x14ac:dyDescent="0.25">
      <c r="A9" s="815">
        <v>2022</v>
      </c>
      <c r="B9" s="816">
        <v>437</v>
      </c>
      <c r="C9" s="817">
        <v>8726192301</v>
      </c>
      <c r="D9" s="818">
        <v>72</v>
      </c>
      <c r="E9" s="819">
        <v>1942796180</v>
      </c>
      <c r="F9" s="820">
        <v>22</v>
      </c>
      <c r="G9" s="821">
        <v>1148670087</v>
      </c>
      <c r="H9" s="821">
        <v>11</v>
      </c>
      <c r="I9" s="822">
        <v>581170456</v>
      </c>
      <c r="J9" s="820">
        <v>415</v>
      </c>
      <c r="K9" s="821">
        <v>7577522214</v>
      </c>
      <c r="L9" s="823">
        <v>61</v>
      </c>
      <c r="M9" s="824">
        <v>1361625724</v>
      </c>
    </row>
    <row r="10" spans="1:13" ht="12" customHeight="1" x14ac:dyDescent="0.25"/>
    <row r="11" spans="1:13" ht="10.5" customHeight="1" x14ac:dyDescent="0.25">
      <c r="A11" s="825" t="s">
        <v>1242</v>
      </c>
    </row>
    <row r="12" spans="1:13" ht="10.5" customHeight="1" x14ac:dyDescent="0.25">
      <c r="A12" s="826" t="s">
        <v>1243</v>
      </c>
      <c r="B12" s="808"/>
      <c r="C12" s="808"/>
    </row>
    <row r="13" spans="1:13" ht="10.5" customHeight="1" x14ac:dyDescent="0.25">
      <c r="A13" s="827" t="s">
        <v>1202</v>
      </c>
    </row>
    <row r="14" spans="1:13" ht="10.5" customHeight="1" x14ac:dyDescent="0.25">
      <c r="A14" s="828" t="s">
        <v>1244</v>
      </c>
    </row>
    <row r="15" spans="1:13" ht="11.25" customHeight="1" x14ac:dyDescent="0.25"/>
    <row r="16" spans="1:13" ht="11.25" customHeight="1" x14ac:dyDescent="0.25">
      <c r="A16" s="396" t="s">
        <v>118</v>
      </c>
    </row>
    <row r="17" ht="11.25" customHeight="1" x14ac:dyDescent="0.25"/>
    <row r="18" ht="11.25" customHeight="1" x14ac:dyDescent="0.25"/>
    <row r="19" ht="11.25" customHeight="1" x14ac:dyDescent="0.25"/>
    <row r="20" ht="11.25" customHeight="1" x14ac:dyDescent="0.25"/>
    <row r="21" ht="11.25" customHeight="1" x14ac:dyDescent="0.25"/>
    <row r="22" ht="11.25" customHeight="1" x14ac:dyDescent="0.25"/>
    <row r="23" ht="11.25" customHeight="1" x14ac:dyDescent="0.25"/>
    <row r="24" ht="11.25" customHeight="1" x14ac:dyDescent="0.25"/>
    <row r="25" ht="11.25" customHeight="1" x14ac:dyDescent="0.25"/>
    <row r="26" ht="11.25" customHeight="1" x14ac:dyDescent="0.25"/>
    <row r="27" ht="11.25" customHeight="1" x14ac:dyDescent="0.25"/>
    <row r="28" ht="11.25" customHeight="1" x14ac:dyDescent="0.25"/>
    <row r="29" ht="11.25" customHeight="1" x14ac:dyDescent="0.25"/>
    <row r="30" ht="11.25"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sheetData>
  <hyperlinks>
    <hyperlink ref="A16" location="Índice!A1" display="VOLVER AL ÍNDICE"/>
  </hyperlink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A36" sqref="A36"/>
    </sheetView>
  </sheetViews>
  <sheetFormatPr baseColWidth="10" defaultColWidth="11.42578125" defaultRowHeight="10.5" x14ac:dyDescent="0.15"/>
  <cols>
    <col min="1" max="1" width="26.140625" style="3" customWidth="1"/>
    <col min="2" max="2" width="10.28515625" style="3" bestFit="1" customWidth="1"/>
    <col min="3" max="3" width="15.28515625" style="3" bestFit="1" customWidth="1"/>
    <col min="4" max="4" width="11.42578125" style="3"/>
    <col min="5" max="5" width="15.28515625" style="3" bestFit="1" customWidth="1"/>
    <col min="6" max="6" width="10.28515625" style="3" bestFit="1" customWidth="1"/>
    <col min="7" max="7" width="15.28515625" style="3" bestFit="1" customWidth="1"/>
    <col min="8" max="8" width="11.42578125" style="3"/>
    <col min="9" max="9" width="15.28515625" style="3" bestFit="1" customWidth="1"/>
    <col min="10" max="16384" width="11.42578125" style="3"/>
  </cols>
  <sheetData>
    <row r="1" spans="1:9" ht="11.25" customHeight="1" x14ac:dyDescent="0.15">
      <c r="A1" s="829" t="s">
        <v>1245</v>
      </c>
    </row>
    <row r="2" spans="1:9" ht="9.75" customHeight="1" x14ac:dyDescent="0.15"/>
    <row r="3" spans="1:9" ht="21" x14ac:dyDescent="0.15">
      <c r="A3" s="830" t="s">
        <v>1246</v>
      </c>
      <c r="B3" s="831">
        <v>2019</v>
      </c>
      <c r="C3" s="832"/>
      <c r="D3" s="831">
        <v>2020</v>
      </c>
      <c r="E3" s="832"/>
      <c r="F3" s="831">
        <v>2021</v>
      </c>
      <c r="G3" s="832"/>
      <c r="H3" s="831">
        <v>2022</v>
      </c>
      <c r="I3" s="833"/>
    </row>
    <row r="4" spans="1:9" x14ac:dyDescent="0.15">
      <c r="A4" s="834"/>
      <c r="B4" s="835" t="s">
        <v>1130</v>
      </c>
      <c r="C4" s="836" t="s">
        <v>1240</v>
      </c>
      <c r="D4" s="835" t="s">
        <v>1130</v>
      </c>
      <c r="E4" s="837" t="s">
        <v>1240</v>
      </c>
      <c r="F4" s="838" t="s">
        <v>1130</v>
      </c>
      <c r="G4" s="837" t="s">
        <v>1240</v>
      </c>
      <c r="H4" s="839" t="s">
        <v>1130</v>
      </c>
      <c r="I4" s="840" t="s">
        <v>1240</v>
      </c>
    </row>
    <row r="5" spans="1:9" ht="12" customHeight="1" x14ac:dyDescent="0.15">
      <c r="A5" s="841" t="s">
        <v>50</v>
      </c>
      <c r="B5" s="842">
        <v>41</v>
      </c>
      <c r="C5" s="843">
        <v>2073127567</v>
      </c>
      <c r="D5" s="842">
        <v>220</v>
      </c>
      <c r="E5" s="844">
        <v>3980226416</v>
      </c>
      <c r="F5" s="845">
        <v>87</v>
      </c>
      <c r="G5" s="846">
        <v>1737281472</v>
      </c>
      <c r="H5" s="847">
        <v>72</v>
      </c>
      <c r="I5" s="848">
        <v>1942796180</v>
      </c>
    </row>
    <row r="6" spans="1:9" ht="12" customHeight="1" x14ac:dyDescent="0.15">
      <c r="A6" s="849" t="s">
        <v>87</v>
      </c>
      <c r="B6" s="850">
        <v>1</v>
      </c>
      <c r="C6" s="851">
        <v>23810000</v>
      </c>
      <c r="D6" s="852">
        <v>6</v>
      </c>
      <c r="E6" s="853">
        <v>63652456</v>
      </c>
      <c r="F6" s="854">
        <v>4</v>
      </c>
      <c r="G6" s="854">
        <v>59419525</v>
      </c>
      <c r="H6" s="855">
        <v>1</v>
      </c>
      <c r="I6" s="856">
        <v>15000000</v>
      </c>
    </row>
    <row r="7" spans="1:9" ht="12" customHeight="1" x14ac:dyDescent="0.15">
      <c r="A7" s="849" t="s">
        <v>88</v>
      </c>
      <c r="B7" s="850">
        <v>2</v>
      </c>
      <c r="C7" s="851">
        <v>49099100</v>
      </c>
      <c r="D7" s="852">
        <v>10</v>
      </c>
      <c r="E7" s="853">
        <v>141861476</v>
      </c>
      <c r="F7" s="854">
        <v>5</v>
      </c>
      <c r="G7" s="854">
        <v>92648942</v>
      </c>
      <c r="H7" s="855">
        <v>4</v>
      </c>
      <c r="I7" s="856">
        <v>101443420</v>
      </c>
    </row>
    <row r="8" spans="1:9" ht="12" customHeight="1" x14ac:dyDescent="0.15">
      <c r="A8" s="849" t="s">
        <v>89</v>
      </c>
      <c r="B8" s="850">
        <v>1</v>
      </c>
      <c r="C8" s="851">
        <v>24911628</v>
      </c>
      <c r="D8" s="852">
        <v>3</v>
      </c>
      <c r="E8" s="853">
        <v>36073767</v>
      </c>
      <c r="F8" s="854">
        <v>2</v>
      </c>
      <c r="G8" s="854">
        <v>27102206</v>
      </c>
      <c r="H8" s="855">
        <v>2</v>
      </c>
      <c r="I8" s="856">
        <v>24945676</v>
      </c>
    </row>
    <row r="9" spans="1:9" ht="12" customHeight="1" x14ac:dyDescent="0.15">
      <c r="A9" s="849" t="s">
        <v>90</v>
      </c>
      <c r="B9" s="850">
        <v>1</v>
      </c>
      <c r="C9" s="851">
        <v>24250000</v>
      </c>
      <c r="D9" s="852">
        <v>3</v>
      </c>
      <c r="E9" s="853">
        <v>33317200</v>
      </c>
      <c r="F9" s="854">
        <v>3</v>
      </c>
      <c r="G9" s="854">
        <v>48197402</v>
      </c>
      <c r="H9" s="855">
        <v>3</v>
      </c>
      <c r="I9" s="856">
        <v>32265315</v>
      </c>
    </row>
    <row r="10" spans="1:9" ht="12" customHeight="1" x14ac:dyDescent="0.15">
      <c r="A10" s="849" t="s">
        <v>91</v>
      </c>
      <c r="B10" s="850">
        <v>3</v>
      </c>
      <c r="C10" s="851">
        <v>170530976</v>
      </c>
      <c r="D10" s="852">
        <v>12</v>
      </c>
      <c r="E10" s="853">
        <v>214206368</v>
      </c>
      <c r="F10" s="854">
        <v>7</v>
      </c>
      <c r="G10" s="854">
        <v>96950259</v>
      </c>
      <c r="H10" s="855">
        <v>6</v>
      </c>
      <c r="I10" s="856">
        <v>219684852</v>
      </c>
    </row>
    <row r="11" spans="1:9" ht="12" customHeight="1" x14ac:dyDescent="0.15">
      <c r="A11" s="849" t="s">
        <v>92</v>
      </c>
      <c r="B11" s="850">
        <v>8</v>
      </c>
      <c r="C11" s="851">
        <v>363625591</v>
      </c>
      <c r="D11" s="852">
        <v>31</v>
      </c>
      <c r="E11" s="853">
        <v>560874965</v>
      </c>
      <c r="F11" s="854">
        <v>19</v>
      </c>
      <c r="G11" s="854">
        <v>458608729</v>
      </c>
      <c r="H11" s="855">
        <v>9</v>
      </c>
      <c r="I11" s="856">
        <v>423003785</v>
      </c>
    </row>
    <row r="12" spans="1:9" ht="12" customHeight="1" x14ac:dyDescent="0.15">
      <c r="A12" s="849" t="s">
        <v>93</v>
      </c>
      <c r="B12" s="850">
        <v>6</v>
      </c>
      <c r="C12" s="851">
        <v>283270419</v>
      </c>
      <c r="D12" s="852">
        <v>69</v>
      </c>
      <c r="E12" s="853">
        <v>1310404031</v>
      </c>
      <c r="F12" s="854">
        <v>11</v>
      </c>
      <c r="G12" s="854">
        <v>223985206</v>
      </c>
      <c r="H12" s="855">
        <v>7</v>
      </c>
      <c r="I12" s="856">
        <v>219464976</v>
      </c>
    </row>
    <row r="13" spans="1:9" ht="12" customHeight="1" x14ac:dyDescent="0.15">
      <c r="A13" s="849" t="s">
        <v>94</v>
      </c>
      <c r="B13" s="850">
        <v>2</v>
      </c>
      <c r="C13" s="851">
        <v>233133348</v>
      </c>
      <c r="D13" s="852">
        <v>4</v>
      </c>
      <c r="E13" s="853">
        <v>104938450</v>
      </c>
      <c r="F13" s="854">
        <v>4</v>
      </c>
      <c r="G13" s="854">
        <v>47718000</v>
      </c>
      <c r="H13" s="855">
        <v>5</v>
      </c>
      <c r="I13" s="856">
        <v>169240701</v>
      </c>
    </row>
    <row r="14" spans="1:9" ht="12" customHeight="1" x14ac:dyDescent="0.15">
      <c r="A14" s="849" t="s">
        <v>95</v>
      </c>
      <c r="B14" s="850">
        <v>2</v>
      </c>
      <c r="C14" s="851">
        <v>42393970</v>
      </c>
      <c r="D14" s="852">
        <v>7</v>
      </c>
      <c r="E14" s="853">
        <v>150128288</v>
      </c>
      <c r="F14" s="854">
        <v>3</v>
      </c>
      <c r="G14" s="854">
        <v>42789780</v>
      </c>
      <c r="H14" s="855">
        <v>4</v>
      </c>
      <c r="I14" s="856">
        <v>53630448</v>
      </c>
    </row>
    <row r="15" spans="1:9" ht="12" customHeight="1" x14ac:dyDescent="0.15">
      <c r="A15" s="849" t="s">
        <v>96</v>
      </c>
      <c r="B15" s="850">
        <v>0</v>
      </c>
      <c r="C15" s="851">
        <v>0</v>
      </c>
      <c r="D15" s="852">
        <v>4</v>
      </c>
      <c r="E15" s="853">
        <v>52809715</v>
      </c>
      <c r="F15" s="854">
        <v>2</v>
      </c>
      <c r="G15" s="854">
        <v>29817990</v>
      </c>
      <c r="H15" s="855">
        <v>4</v>
      </c>
      <c r="I15" s="856">
        <v>69073900</v>
      </c>
    </row>
    <row r="16" spans="1:9" ht="12" customHeight="1" x14ac:dyDescent="0.15">
      <c r="A16" s="849" t="s">
        <v>97</v>
      </c>
      <c r="B16" s="850">
        <v>1</v>
      </c>
      <c r="C16" s="851">
        <v>69858103</v>
      </c>
      <c r="D16" s="852">
        <v>15</v>
      </c>
      <c r="E16" s="853">
        <v>213385577</v>
      </c>
      <c r="F16" s="854">
        <v>5</v>
      </c>
      <c r="G16" s="854">
        <v>129427727</v>
      </c>
      <c r="H16" s="855">
        <v>3</v>
      </c>
      <c r="I16" s="856">
        <v>43954000</v>
      </c>
    </row>
    <row r="17" spans="1:9" ht="12" customHeight="1" x14ac:dyDescent="0.15">
      <c r="A17" s="849" t="s">
        <v>98</v>
      </c>
      <c r="B17" s="850">
        <v>1</v>
      </c>
      <c r="C17" s="851">
        <v>70000000</v>
      </c>
      <c r="D17" s="852">
        <v>8</v>
      </c>
      <c r="E17" s="853">
        <v>162123246</v>
      </c>
      <c r="F17" s="854">
        <v>3</v>
      </c>
      <c r="G17" s="854">
        <v>39440232</v>
      </c>
      <c r="H17" s="855">
        <v>5</v>
      </c>
      <c r="I17" s="856">
        <v>74778214</v>
      </c>
    </row>
    <row r="18" spans="1:9" ht="12" customHeight="1" x14ac:dyDescent="0.15">
      <c r="A18" s="849" t="s">
        <v>680</v>
      </c>
      <c r="B18" s="850">
        <v>4</v>
      </c>
      <c r="C18" s="851">
        <v>138909757</v>
      </c>
      <c r="D18" s="852">
        <v>13</v>
      </c>
      <c r="E18" s="853">
        <v>240406696</v>
      </c>
      <c r="F18" s="854">
        <v>7</v>
      </c>
      <c r="G18" s="854">
        <v>103114430</v>
      </c>
      <c r="H18" s="855">
        <v>4</v>
      </c>
      <c r="I18" s="856">
        <v>120302275</v>
      </c>
    </row>
    <row r="19" spans="1:9" ht="12" customHeight="1" x14ac:dyDescent="0.15">
      <c r="A19" s="849" t="s">
        <v>681</v>
      </c>
      <c r="B19" s="850">
        <v>7</v>
      </c>
      <c r="C19" s="851">
        <v>484939475</v>
      </c>
      <c r="D19" s="852">
        <v>17</v>
      </c>
      <c r="E19" s="853">
        <v>396106947</v>
      </c>
      <c r="F19" s="854">
        <v>5</v>
      </c>
      <c r="G19" s="854">
        <v>244308092</v>
      </c>
      <c r="H19" s="855">
        <v>9</v>
      </c>
      <c r="I19" s="856">
        <v>295947045</v>
      </c>
    </row>
    <row r="20" spans="1:9" ht="12" customHeight="1" x14ac:dyDescent="0.15">
      <c r="A20" s="849" t="s">
        <v>101</v>
      </c>
      <c r="B20" s="850">
        <v>1</v>
      </c>
      <c r="C20" s="851">
        <v>25000000</v>
      </c>
      <c r="D20" s="852">
        <v>8</v>
      </c>
      <c r="E20" s="853">
        <v>110268559</v>
      </c>
      <c r="F20" s="854">
        <v>2</v>
      </c>
      <c r="G20" s="854">
        <v>27769753</v>
      </c>
      <c r="H20" s="855">
        <v>4</v>
      </c>
      <c r="I20" s="856">
        <v>50961573</v>
      </c>
    </row>
    <row r="21" spans="1:9" ht="12" customHeight="1" x14ac:dyDescent="0.15">
      <c r="A21" s="857" t="s">
        <v>102</v>
      </c>
      <c r="B21" s="858">
        <v>1</v>
      </c>
      <c r="C21" s="859">
        <v>69395200</v>
      </c>
      <c r="D21" s="860">
        <v>10</v>
      </c>
      <c r="E21" s="861">
        <v>189668675</v>
      </c>
      <c r="F21" s="862">
        <v>5</v>
      </c>
      <c r="G21" s="863">
        <v>65983199</v>
      </c>
      <c r="H21" s="862">
        <v>2</v>
      </c>
      <c r="I21" s="864">
        <v>29100000</v>
      </c>
    </row>
    <row r="22" spans="1:9" ht="11.25" customHeight="1" x14ac:dyDescent="0.15"/>
    <row r="23" spans="1:9" ht="11.25" customHeight="1" x14ac:dyDescent="0.15">
      <c r="A23" s="681" t="s">
        <v>1242</v>
      </c>
      <c r="B23" s="854"/>
      <c r="C23" s="854"/>
      <c r="D23" s="238"/>
    </row>
    <row r="24" spans="1:9" ht="11.25" customHeight="1" x14ac:dyDescent="0.15">
      <c r="A24" s="865" t="s">
        <v>1202</v>
      </c>
      <c r="B24" s="854"/>
      <c r="C24" s="854"/>
      <c r="D24" s="238"/>
    </row>
    <row r="25" spans="1:9" ht="11.25" customHeight="1" x14ac:dyDescent="0.15">
      <c r="A25" s="828" t="s">
        <v>1244</v>
      </c>
      <c r="B25" s="854"/>
      <c r="C25" s="854"/>
      <c r="D25" s="238"/>
    </row>
    <row r="26" spans="1:9" ht="11.25" customHeight="1" x14ac:dyDescent="0.15">
      <c r="B26" s="854"/>
      <c r="C26" s="854"/>
      <c r="D26" s="238"/>
    </row>
    <row r="27" spans="1:9" ht="11.25" customHeight="1" x14ac:dyDescent="0.15">
      <c r="A27" s="396" t="s">
        <v>118</v>
      </c>
      <c r="B27" s="854"/>
      <c r="C27" s="854"/>
      <c r="D27" s="238"/>
    </row>
    <row r="28" spans="1:9" ht="11.25" customHeight="1" x14ac:dyDescent="0.15">
      <c r="B28" s="854"/>
      <c r="C28" s="854"/>
      <c r="D28" s="238"/>
    </row>
    <row r="29" spans="1:9" ht="11.25" customHeight="1" x14ac:dyDescent="0.15">
      <c r="B29" s="854"/>
      <c r="C29" s="854"/>
      <c r="D29" s="238"/>
    </row>
    <row r="30" spans="1:9" ht="11.25" customHeight="1" x14ac:dyDescent="0.15">
      <c r="B30" s="854"/>
      <c r="C30" s="854"/>
      <c r="D30" s="238"/>
    </row>
    <row r="31" spans="1:9" ht="11.25" customHeight="1" x14ac:dyDescent="0.15">
      <c r="B31" s="854"/>
      <c r="C31" s="854"/>
      <c r="D31" s="238"/>
    </row>
    <row r="32" spans="1:9" ht="11.25" customHeight="1" x14ac:dyDescent="0.15">
      <c r="B32" s="854"/>
      <c r="C32" s="854"/>
      <c r="D32" s="238"/>
    </row>
    <row r="33" spans="2:4" ht="11.25" customHeight="1" x14ac:dyDescent="0.15">
      <c r="B33" s="854"/>
      <c r="C33" s="854"/>
      <c r="D33" s="238"/>
    </row>
    <row r="34" spans="2:4" ht="11.25" customHeight="1" x14ac:dyDescent="0.15">
      <c r="B34" s="854"/>
      <c r="C34" s="854"/>
      <c r="D34" s="238"/>
    </row>
    <row r="35" spans="2:4" ht="11.25" customHeight="1" x14ac:dyDescent="0.15">
      <c r="B35" s="854"/>
      <c r="C35" s="854"/>
      <c r="D35" s="238"/>
    </row>
    <row r="36" spans="2:4" ht="11.25" customHeight="1" x14ac:dyDescent="0.15">
      <c r="B36" s="854"/>
      <c r="C36" s="854"/>
      <c r="D36" s="238"/>
    </row>
    <row r="37" spans="2:4" ht="11.25" customHeight="1" x14ac:dyDescent="0.15">
      <c r="B37" s="854"/>
      <c r="C37" s="854"/>
      <c r="D37" s="238"/>
    </row>
    <row r="38" spans="2:4" ht="11.25" customHeight="1" x14ac:dyDescent="0.15">
      <c r="B38" s="854"/>
      <c r="C38" s="854"/>
      <c r="D38" s="238"/>
    </row>
    <row r="39" spans="2:4" ht="11.25" customHeight="1" x14ac:dyDescent="0.15">
      <c r="B39" s="854"/>
      <c r="C39" s="854"/>
      <c r="D39" s="238"/>
    </row>
    <row r="40" spans="2:4" ht="12" customHeight="1" x14ac:dyDescent="0.15"/>
    <row r="41" spans="2:4" ht="12" customHeight="1" x14ac:dyDescent="0.15"/>
    <row r="42" spans="2:4" ht="12" customHeight="1" x14ac:dyDescent="0.15"/>
    <row r="43" spans="2:4" ht="12" customHeight="1" x14ac:dyDescent="0.15"/>
    <row r="44" spans="2:4" ht="12" customHeight="1" x14ac:dyDescent="0.15"/>
    <row r="45" spans="2:4" ht="12" customHeight="1" x14ac:dyDescent="0.15"/>
    <row r="46" spans="2:4" ht="12" customHeight="1" x14ac:dyDescent="0.15"/>
    <row r="47" spans="2:4" ht="12" customHeight="1" x14ac:dyDescent="0.15"/>
    <row r="48" spans="2: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sheetData>
  <hyperlinks>
    <hyperlink ref="A27" location="Índice!A1" display="VOLVER AL ÍNDICE"/>
  </hyperlink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A36" sqref="A36"/>
    </sheetView>
  </sheetViews>
  <sheetFormatPr baseColWidth="10" defaultColWidth="11.42578125" defaultRowHeight="10.5" x14ac:dyDescent="0.25"/>
  <cols>
    <col min="1" max="1" width="11.42578125" style="180"/>
    <col min="2" max="2" width="11.5703125" style="180" bestFit="1" customWidth="1"/>
    <col min="3" max="3" width="15.42578125" style="180" bestFit="1" customWidth="1"/>
    <col min="4" max="4" width="11.5703125" style="180" bestFit="1" customWidth="1"/>
    <col min="5" max="5" width="15.42578125" style="180" bestFit="1" customWidth="1"/>
    <col min="6" max="6" width="11.5703125" style="180" bestFit="1" customWidth="1"/>
    <col min="7" max="7" width="14" style="180" bestFit="1" customWidth="1"/>
    <col min="8" max="8" width="11.5703125" style="180" bestFit="1" customWidth="1"/>
    <col min="9" max="9" width="13.28515625" style="180" bestFit="1" customWidth="1"/>
    <col min="10" max="10" width="11.5703125" style="180" bestFit="1" customWidth="1"/>
    <col min="11" max="11" width="14" style="180" bestFit="1" customWidth="1"/>
    <col min="12" max="12" width="11.5703125" style="180" bestFit="1" customWidth="1"/>
    <col min="13" max="13" width="14" style="180" bestFit="1" customWidth="1"/>
    <col min="14" max="16384" width="11.42578125" style="180"/>
  </cols>
  <sheetData>
    <row r="1" spans="1:13" ht="12" customHeight="1" x14ac:dyDescent="0.25">
      <c r="A1" s="866" t="s">
        <v>1247</v>
      </c>
    </row>
    <row r="2" spans="1:13" ht="12" customHeight="1" x14ac:dyDescent="0.25"/>
    <row r="3" spans="1:13" ht="12.75" customHeight="1" x14ac:dyDescent="0.25">
      <c r="A3" s="796"/>
      <c r="B3" s="652" t="s">
        <v>50</v>
      </c>
      <c r="C3" s="797"/>
      <c r="D3" s="797"/>
      <c r="E3" s="798"/>
      <c r="F3" s="867" t="s">
        <v>1248</v>
      </c>
      <c r="G3" s="652"/>
      <c r="H3" s="652"/>
      <c r="I3" s="868"/>
      <c r="J3" s="869" t="s">
        <v>1249</v>
      </c>
      <c r="K3" s="652"/>
      <c r="L3" s="652"/>
      <c r="M3" s="652"/>
    </row>
    <row r="4" spans="1:13" ht="12.75" customHeight="1" x14ac:dyDescent="0.25">
      <c r="A4" s="870" t="s">
        <v>761</v>
      </c>
      <c r="B4" s="652" t="s">
        <v>1105</v>
      </c>
      <c r="C4" s="652"/>
      <c r="D4" s="652" t="s">
        <v>1107</v>
      </c>
      <c r="E4" s="652"/>
      <c r="F4" s="871" t="s">
        <v>1105</v>
      </c>
      <c r="G4" s="652"/>
      <c r="H4" s="652" t="s">
        <v>1107</v>
      </c>
      <c r="I4" s="868"/>
      <c r="J4" s="652" t="s">
        <v>1105</v>
      </c>
      <c r="K4" s="652"/>
      <c r="L4" s="652" t="s">
        <v>1107</v>
      </c>
      <c r="M4" s="652"/>
    </row>
    <row r="5" spans="1:13" ht="12.75" customHeight="1" x14ac:dyDescent="0.25">
      <c r="A5" s="802"/>
      <c r="B5" s="671" t="s">
        <v>1130</v>
      </c>
      <c r="C5" s="671" t="s">
        <v>1250</v>
      </c>
      <c r="D5" s="872" t="s">
        <v>1130</v>
      </c>
      <c r="E5" s="671" t="s">
        <v>1250</v>
      </c>
      <c r="F5" s="872" t="s">
        <v>1130</v>
      </c>
      <c r="G5" s="671" t="s">
        <v>1250</v>
      </c>
      <c r="H5" s="671" t="s">
        <v>1130</v>
      </c>
      <c r="I5" s="873" t="s">
        <v>1250</v>
      </c>
      <c r="J5" s="671" t="s">
        <v>1130</v>
      </c>
      <c r="K5" s="671" t="s">
        <v>1250</v>
      </c>
      <c r="L5" s="671" t="s">
        <v>1130</v>
      </c>
      <c r="M5" s="671" t="s">
        <v>1250</v>
      </c>
    </row>
    <row r="6" spans="1:13" ht="12" customHeight="1" x14ac:dyDescent="0.25">
      <c r="A6" s="874">
        <v>2018</v>
      </c>
      <c r="B6" s="875">
        <v>9</v>
      </c>
      <c r="C6" s="876">
        <v>431271132</v>
      </c>
      <c r="D6" s="876">
        <v>6</v>
      </c>
      <c r="E6" s="877">
        <v>255378843</v>
      </c>
      <c r="F6" s="878">
        <v>9</v>
      </c>
      <c r="G6" s="878">
        <v>431271132</v>
      </c>
      <c r="H6" s="878">
        <v>6</v>
      </c>
      <c r="I6" s="879">
        <v>255378843</v>
      </c>
      <c r="J6" s="880">
        <v>0</v>
      </c>
      <c r="K6" s="881">
        <v>0</v>
      </c>
      <c r="L6" s="878">
        <v>0</v>
      </c>
      <c r="M6" s="882">
        <v>0</v>
      </c>
    </row>
    <row r="7" spans="1:13" ht="12" customHeight="1" x14ac:dyDescent="0.25">
      <c r="A7" s="874">
        <v>2019</v>
      </c>
      <c r="B7" s="875">
        <v>10</v>
      </c>
      <c r="C7" s="876">
        <v>171242222</v>
      </c>
      <c r="D7" s="876">
        <v>5</v>
      </c>
      <c r="E7" s="877">
        <v>99560000</v>
      </c>
      <c r="F7" s="878">
        <v>10</v>
      </c>
      <c r="G7" s="878">
        <v>171242222</v>
      </c>
      <c r="H7" s="878">
        <v>5</v>
      </c>
      <c r="I7" s="878">
        <v>99560000</v>
      </c>
      <c r="J7" s="880">
        <v>0</v>
      </c>
      <c r="K7" s="881">
        <v>0</v>
      </c>
      <c r="L7" s="881">
        <v>0</v>
      </c>
      <c r="M7" s="883">
        <v>0</v>
      </c>
    </row>
    <row r="8" spans="1:13" ht="12" customHeight="1" x14ac:dyDescent="0.25">
      <c r="A8" s="874">
        <v>2020</v>
      </c>
      <c r="B8" s="875">
        <v>10</v>
      </c>
      <c r="C8" s="876">
        <v>456915083</v>
      </c>
      <c r="D8" s="876">
        <v>4</v>
      </c>
      <c r="E8" s="877">
        <v>110583457</v>
      </c>
      <c r="F8" s="878">
        <v>10</v>
      </c>
      <c r="G8" s="878">
        <v>456915083</v>
      </c>
      <c r="H8" s="878">
        <v>4</v>
      </c>
      <c r="I8" s="878">
        <v>110583457</v>
      </c>
      <c r="J8" s="880">
        <v>0</v>
      </c>
      <c r="K8" s="881">
        <v>0</v>
      </c>
      <c r="L8" s="881">
        <v>0</v>
      </c>
      <c r="M8" s="883">
        <v>0</v>
      </c>
    </row>
    <row r="9" spans="1:13" ht="12" customHeight="1" x14ac:dyDescent="0.25">
      <c r="A9" s="874" t="s">
        <v>1251</v>
      </c>
      <c r="B9" s="875">
        <v>19</v>
      </c>
      <c r="C9" s="876">
        <v>784004367</v>
      </c>
      <c r="D9" s="876">
        <v>12</v>
      </c>
      <c r="E9" s="877">
        <v>475394200</v>
      </c>
      <c r="F9" s="878">
        <v>8</v>
      </c>
      <c r="G9" s="878">
        <v>282218632</v>
      </c>
      <c r="H9" s="878">
        <v>6</v>
      </c>
      <c r="I9" s="878">
        <v>189235200</v>
      </c>
      <c r="J9" s="880">
        <v>11</v>
      </c>
      <c r="K9" s="881">
        <v>501785735</v>
      </c>
      <c r="L9" s="881">
        <v>6</v>
      </c>
      <c r="M9" s="883">
        <v>286159000</v>
      </c>
    </row>
    <row r="10" spans="1:13" ht="12" customHeight="1" x14ac:dyDescent="0.25">
      <c r="A10" s="884">
        <v>2022</v>
      </c>
      <c r="B10" s="885">
        <v>6</v>
      </c>
      <c r="C10" s="886">
        <v>145806922</v>
      </c>
      <c r="D10" s="886">
        <v>6</v>
      </c>
      <c r="E10" s="887">
        <v>145806922</v>
      </c>
      <c r="F10" s="888">
        <v>6</v>
      </c>
      <c r="G10" s="889">
        <v>145806922</v>
      </c>
      <c r="H10" s="888">
        <v>6</v>
      </c>
      <c r="I10" s="889">
        <v>145806922</v>
      </c>
      <c r="J10" s="890">
        <v>0</v>
      </c>
      <c r="K10" s="891">
        <v>0</v>
      </c>
      <c r="L10" s="891">
        <v>0</v>
      </c>
      <c r="M10" s="892">
        <v>0</v>
      </c>
    </row>
    <row r="11" spans="1:13" ht="12.75" customHeight="1" x14ac:dyDescent="0.25">
      <c r="E11" s="876"/>
    </row>
    <row r="12" spans="1:13" ht="11.25" customHeight="1" x14ac:dyDescent="0.25">
      <c r="A12" s="893" t="s">
        <v>1252</v>
      </c>
    </row>
    <row r="13" spans="1:13" ht="11.25" customHeight="1" x14ac:dyDescent="0.25">
      <c r="A13" s="681" t="s">
        <v>1253</v>
      </c>
    </row>
    <row r="14" spans="1:13" ht="11.25" customHeight="1" x14ac:dyDescent="0.25">
      <c r="A14" s="893" t="s">
        <v>1254</v>
      </c>
    </row>
    <row r="15" spans="1:13" ht="11.25" customHeight="1" x14ac:dyDescent="0.25">
      <c r="A15" s="894" t="s">
        <v>43</v>
      </c>
    </row>
    <row r="16" spans="1:13" ht="11.25" customHeight="1" x14ac:dyDescent="0.25">
      <c r="A16" s="828" t="s">
        <v>1244</v>
      </c>
    </row>
    <row r="17" spans="1:1" ht="11.25" customHeight="1" x14ac:dyDescent="0.25"/>
    <row r="18" spans="1:1" ht="11.25" customHeight="1" x14ac:dyDescent="0.25">
      <c r="A18" s="396" t="s">
        <v>118</v>
      </c>
    </row>
    <row r="19" spans="1:1" ht="11.25" customHeight="1" x14ac:dyDescent="0.25"/>
    <row r="20" spans="1:1" ht="12.75" customHeight="1" x14ac:dyDescent="0.25"/>
    <row r="21" spans="1:1" ht="12.75" customHeight="1" x14ac:dyDescent="0.25"/>
    <row r="22" spans="1:1" ht="12.75" customHeight="1" x14ac:dyDescent="0.25"/>
    <row r="23" spans="1:1" ht="12.75" customHeight="1" x14ac:dyDescent="0.25"/>
    <row r="24" spans="1:1" ht="12.75" customHeight="1" x14ac:dyDescent="0.25"/>
    <row r="25" spans="1:1" ht="12.75" customHeight="1" x14ac:dyDescent="0.25"/>
    <row r="26" spans="1:1" ht="12.75" customHeight="1" x14ac:dyDescent="0.25"/>
    <row r="27" spans="1:1" ht="12.75" customHeight="1" x14ac:dyDescent="0.25"/>
    <row r="28" spans="1:1" ht="12.75" customHeight="1" x14ac:dyDescent="0.25"/>
    <row r="29" spans="1:1" ht="12.75" customHeight="1" x14ac:dyDescent="0.25"/>
    <row r="30" spans="1:1" ht="12.75" customHeight="1" x14ac:dyDescent="0.25"/>
    <row r="31" spans="1:1" ht="12.75" customHeight="1" x14ac:dyDescent="0.25"/>
    <row r="32" spans="1:1" ht="12.75" customHeight="1" x14ac:dyDescent="0.25"/>
    <row r="33" ht="12.75" customHeight="1" x14ac:dyDescent="0.25"/>
    <row r="34" ht="12.75" customHeight="1" x14ac:dyDescent="0.25"/>
    <row r="35" ht="12.75" customHeight="1" x14ac:dyDescent="0.25"/>
  </sheetData>
  <hyperlinks>
    <hyperlink ref="A18" location="Índice!A1" display="VOLVER AL ÍNDICE"/>
  </hyperlink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6"/>
  <sheetViews>
    <sheetView zoomScaleNormal="100" workbookViewId="0">
      <selection activeCell="A36" sqref="A36"/>
    </sheetView>
  </sheetViews>
  <sheetFormatPr baseColWidth="10" defaultColWidth="15.5703125" defaultRowHeight="15" customHeight="1" x14ac:dyDescent="0.25"/>
  <cols>
    <col min="1" max="1" width="27.28515625" style="896" customWidth="1"/>
    <col min="2" max="2" width="10.28515625" style="896" bestFit="1" customWidth="1"/>
    <col min="3" max="3" width="13.5703125" style="896" bestFit="1" customWidth="1"/>
    <col min="4" max="4" width="10.28515625" style="896" bestFit="1" customWidth="1"/>
    <col min="5" max="5" width="12.42578125" style="896" bestFit="1" customWidth="1"/>
    <col min="6" max="6" width="10.28515625" style="896" bestFit="1" customWidth="1"/>
    <col min="7" max="7" width="13.5703125" style="896" bestFit="1" customWidth="1"/>
    <col min="8" max="8" width="10.28515625" style="896" bestFit="1" customWidth="1"/>
    <col min="9" max="9" width="13.5703125" style="896" bestFit="1" customWidth="1"/>
    <col min="10" max="10" width="10.28515625" style="896" bestFit="1" customWidth="1"/>
    <col min="11" max="11" width="13.5703125" style="896" bestFit="1" customWidth="1"/>
    <col min="12" max="23" width="9.85546875" style="896" customWidth="1"/>
    <col min="24" max="16384" width="15.5703125" style="896"/>
  </cols>
  <sheetData>
    <row r="1" spans="1:23" ht="10.5" x14ac:dyDescent="0.25">
      <c r="A1" s="895" t="s">
        <v>1255</v>
      </c>
    </row>
    <row r="2" spans="1:23" ht="10.5" x14ac:dyDescent="0.25">
      <c r="A2" s="897"/>
    </row>
    <row r="3" spans="1:23" ht="21" x14ac:dyDescent="0.25">
      <c r="A3" s="898" t="s">
        <v>1246</v>
      </c>
      <c r="B3" s="831">
        <v>2018</v>
      </c>
      <c r="C3" s="832"/>
      <c r="D3" s="831">
        <v>2019</v>
      </c>
      <c r="E3" s="832"/>
      <c r="F3" s="831">
        <v>2020</v>
      </c>
      <c r="G3" s="832"/>
      <c r="H3" s="831">
        <v>2021</v>
      </c>
      <c r="I3" s="833"/>
      <c r="J3" s="831">
        <v>2022</v>
      </c>
      <c r="K3" s="833"/>
      <c r="L3" s="899"/>
      <c r="M3" s="899"/>
      <c r="N3" s="899"/>
      <c r="O3" s="899"/>
      <c r="P3" s="899"/>
      <c r="Q3" s="899"/>
      <c r="R3" s="899"/>
      <c r="S3" s="899"/>
      <c r="T3" s="899"/>
      <c r="U3" s="899"/>
      <c r="V3" s="899"/>
      <c r="W3" s="899"/>
    </row>
    <row r="4" spans="1:23" ht="10.5" x14ac:dyDescent="0.25">
      <c r="A4" s="900"/>
      <c r="B4" s="835" t="s">
        <v>1130</v>
      </c>
      <c r="C4" s="836" t="s">
        <v>1240</v>
      </c>
      <c r="D4" s="835" t="s">
        <v>1130</v>
      </c>
      <c r="E4" s="837" t="s">
        <v>1240</v>
      </c>
      <c r="F4" s="838" t="s">
        <v>1130</v>
      </c>
      <c r="G4" s="837" t="s">
        <v>1240</v>
      </c>
      <c r="H4" s="839" t="s">
        <v>1130</v>
      </c>
      <c r="I4" s="840" t="s">
        <v>1240</v>
      </c>
      <c r="J4" s="839" t="s">
        <v>1130</v>
      </c>
      <c r="K4" s="840" t="s">
        <v>1240</v>
      </c>
    </row>
    <row r="5" spans="1:23" ht="11.25" customHeight="1" x14ac:dyDescent="0.25">
      <c r="A5" s="901" t="s">
        <v>50</v>
      </c>
      <c r="B5" s="902">
        <v>6</v>
      </c>
      <c r="C5" s="903">
        <v>255378843</v>
      </c>
      <c r="D5" s="902">
        <v>5</v>
      </c>
      <c r="E5" s="903">
        <v>99560000</v>
      </c>
      <c r="F5" s="902">
        <v>4</v>
      </c>
      <c r="G5" s="903">
        <v>110583457</v>
      </c>
      <c r="H5" s="904">
        <v>12</v>
      </c>
      <c r="I5" s="905">
        <v>475394200</v>
      </c>
      <c r="J5" s="904">
        <v>6</v>
      </c>
      <c r="K5" s="905">
        <v>145806922</v>
      </c>
    </row>
    <row r="6" spans="1:23" ht="11.25" customHeight="1" x14ac:dyDescent="0.25">
      <c r="A6" s="906" t="s">
        <v>87</v>
      </c>
      <c r="B6" s="907">
        <v>0</v>
      </c>
      <c r="C6" s="879">
        <v>0</v>
      </c>
      <c r="D6" s="907">
        <v>0</v>
      </c>
      <c r="E6" s="908">
        <v>0</v>
      </c>
      <c r="F6" s="909">
        <v>1</v>
      </c>
      <c r="G6" s="908">
        <v>12960000</v>
      </c>
      <c r="H6" s="909">
        <v>1</v>
      </c>
      <c r="I6" s="908">
        <v>9389832</v>
      </c>
      <c r="J6" s="909">
        <v>1</v>
      </c>
      <c r="K6" s="908">
        <v>20152000</v>
      </c>
    </row>
    <row r="7" spans="1:23" ht="11.25" customHeight="1" x14ac:dyDescent="0.25">
      <c r="A7" s="906" t="s">
        <v>88</v>
      </c>
      <c r="B7" s="907">
        <v>2</v>
      </c>
      <c r="C7" s="879">
        <v>67156847</v>
      </c>
      <c r="D7" s="907">
        <v>2</v>
      </c>
      <c r="E7" s="908">
        <v>31000000</v>
      </c>
      <c r="F7" s="909">
        <v>1</v>
      </c>
      <c r="G7" s="908">
        <v>35903068</v>
      </c>
      <c r="H7" s="909">
        <v>2</v>
      </c>
      <c r="I7" s="908">
        <v>131144041</v>
      </c>
      <c r="J7" s="909">
        <v>1</v>
      </c>
      <c r="K7" s="908">
        <v>30000000</v>
      </c>
    </row>
    <row r="8" spans="1:23" ht="11.25" customHeight="1" x14ac:dyDescent="0.25">
      <c r="A8" s="906" t="s">
        <v>89</v>
      </c>
      <c r="B8" s="907">
        <v>0</v>
      </c>
      <c r="C8" s="879">
        <v>0</v>
      </c>
      <c r="D8" s="907">
        <v>0</v>
      </c>
      <c r="E8" s="908">
        <v>0</v>
      </c>
      <c r="F8" s="909">
        <v>0</v>
      </c>
      <c r="G8" s="908">
        <v>0</v>
      </c>
      <c r="H8" s="909">
        <v>1</v>
      </c>
      <c r="I8" s="908">
        <v>44360000</v>
      </c>
      <c r="J8" s="909">
        <v>0</v>
      </c>
      <c r="K8" s="908">
        <v>0</v>
      </c>
    </row>
    <row r="9" spans="1:23" ht="11.25" customHeight="1" x14ac:dyDescent="0.25">
      <c r="A9" s="906" t="s">
        <v>90</v>
      </c>
      <c r="B9" s="907">
        <v>0</v>
      </c>
      <c r="C9" s="879">
        <v>0</v>
      </c>
      <c r="D9" s="907">
        <v>0</v>
      </c>
      <c r="E9" s="908">
        <v>0</v>
      </c>
      <c r="F9" s="909">
        <v>0</v>
      </c>
      <c r="G9" s="908">
        <v>0</v>
      </c>
      <c r="H9" s="909">
        <v>0</v>
      </c>
      <c r="I9" s="908">
        <v>0</v>
      </c>
      <c r="J9" s="909">
        <v>0</v>
      </c>
      <c r="K9" s="908">
        <v>0</v>
      </c>
    </row>
    <row r="10" spans="1:23" ht="11.25" customHeight="1" x14ac:dyDescent="0.25">
      <c r="A10" s="906" t="s">
        <v>91</v>
      </c>
      <c r="B10" s="907">
        <v>0</v>
      </c>
      <c r="C10" s="879">
        <v>0</v>
      </c>
      <c r="D10" s="907">
        <v>0</v>
      </c>
      <c r="E10" s="908">
        <v>0</v>
      </c>
      <c r="F10" s="909">
        <v>0</v>
      </c>
      <c r="G10" s="908">
        <v>0</v>
      </c>
      <c r="H10" s="909">
        <v>0</v>
      </c>
      <c r="I10" s="908">
        <v>0</v>
      </c>
      <c r="J10" s="909">
        <v>0</v>
      </c>
      <c r="K10" s="908">
        <v>0</v>
      </c>
    </row>
    <row r="11" spans="1:23" ht="11.25" customHeight="1" x14ac:dyDescent="0.25">
      <c r="A11" s="906" t="s">
        <v>92</v>
      </c>
      <c r="B11" s="907">
        <v>1</v>
      </c>
      <c r="C11" s="879">
        <v>59880000</v>
      </c>
      <c r="D11" s="907">
        <v>1</v>
      </c>
      <c r="E11" s="908">
        <v>10000000</v>
      </c>
      <c r="F11" s="909">
        <v>0</v>
      </c>
      <c r="G11" s="908">
        <v>0</v>
      </c>
      <c r="H11" s="909">
        <v>4</v>
      </c>
      <c r="I11" s="908">
        <v>145393068</v>
      </c>
      <c r="J11" s="909">
        <v>2</v>
      </c>
      <c r="K11" s="908">
        <v>36033000</v>
      </c>
    </row>
    <row r="12" spans="1:23" ht="11.25" customHeight="1" x14ac:dyDescent="0.25">
      <c r="A12" s="906" t="s">
        <v>93</v>
      </c>
      <c r="B12" s="907">
        <v>0</v>
      </c>
      <c r="C12" s="879">
        <v>0</v>
      </c>
      <c r="D12" s="907">
        <v>0</v>
      </c>
      <c r="E12" s="908">
        <v>0</v>
      </c>
      <c r="F12" s="909">
        <v>0</v>
      </c>
      <c r="G12" s="908">
        <v>0</v>
      </c>
      <c r="H12" s="909">
        <v>0</v>
      </c>
      <c r="I12" s="908">
        <v>0</v>
      </c>
      <c r="J12" s="909">
        <v>0</v>
      </c>
      <c r="K12" s="908">
        <v>0</v>
      </c>
    </row>
    <row r="13" spans="1:23" ht="11.25" customHeight="1" x14ac:dyDescent="0.25">
      <c r="A13" s="906" t="s">
        <v>94</v>
      </c>
      <c r="B13" s="907">
        <v>2</v>
      </c>
      <c r="C13" s="879">
        <v>70841996</v>
      </c>
      <c r="D13" s="907">
        <v>1</v>
      </c>
      <c r="E13" s="908">
        <v>28560000</v>
      </c>
      <c r="F13" s="909">
        <v>1</v>
      </c>
      <c r="G13" s="908">
        <v>30160600</v>
      </c>
      <c r="H13" s="909">
        <v>2</v>
      </c>
      <c r="I13" s="908">
        <v>79727259</v>
      </c>
      <c r="J13" s="909">
        <v>1</v>
      </c>
      <c r="K13" s="908">
        <v>25921922</v>
      </c>
    </row>
    <row r="14" spans="1:23" ht="11.25" customHeight="1" x14ac:dyDescent="0.25">
      <c r="A14" s="906" t="s">
        <v>95</v>
      </c>
      <c r="B14" s="907">
        <v>0</v>
      </c>
      <c r="C14" s="879">
        <v>0</v>
      </c>
      <c r="D14" s="907">
        <v>0</v>
      </c>
      <c r="E14" s="908">
        <v>0</v>
      </c>
      <c r="F14" s="909">
        <v>0</v>
      </c>
      <c r="G14" s="908">
        <v>0</v>
      </c>
      <c r="H14" s="909">
        <v>0</v>
      </c>
      <c r="I14" s="908">
        <v>0</v>
      </c>
      <c r="J14" s="909">
        <v>0</v>
      </c>
      <c r="K14" s="908">
        <v>0</v>
      </c>
    </row>
    <row r="15" spans="1:23" ht="11.25" customHeight="1" x14ac:dyDescent="0.25">
      <c r="A15" s="906" t="s">
        <v>96</v>
      </c>
      <c r="B15" s="907">
        <v>0</v>
      </c>
      <c r="C15" s="879">
        <v>0</v>
      </c>
      <c r="D15" s="907">
        <v>0</v>
      </c>
      <c r="E15" s="908">
        <v>0</v>
      </c>
      <c r="F15" s="909">
        <v>0</v>
      </c>
      <c r="G15" s="908">
        <v>0</v>
      </c>
      <c r="H15" s="909">
        <v>0</v>
      </c>
      <c r="I15" s="908">
        <v>0</v>
      </c>
      <c r="J15" s="909">
        <v>0</v>
      </c>
      <c r="K15" s="908">
        <v>0</v>
      </c>
    </row>
    <row r="16" spans="1:23" ht="11.25" customHeight="1" x14ac:dyDescent="0.25">
      <c r="A16" s="906" t="s">
        <v>97</v>
      </c>
      <c r="B16" s="907">
        <v>0</v>
      </c>
      <c r="C16" s="879">
        <v>0</v>
      </c>
      <c r="D16" s="907">
        <v>0</v>
      </c>
      <c r="E16" s="908">
        <v>0</v>
      </c>
      <c r="F16" s="909">
        <v>0</v>
      </c>
      <c r="G16" s="908">
        <v>0</v>
      </c>
      <c r="H16" s="909">
        <v>0</v>
      </c>
      <c r="I16" s="908">
        <v>0</v>
      </c>
      <c r="J16" s="909">
        <v>0</v>
      </c>
      <c r="K16" s="908">
        <v>0</v>
      </c>
    </row>
    <row r="17" spans="1:11" ht="11.25" customHeight="1" x14ac:dyDescent="0.25">
      <c r="A17" s="906" t="s">
        <v>98</v>
      </c>
      <c r="B17" s="907">
        <v>0</v>
      </c>
      <c r="C17" s="879">
        <v>0</v>
      </c>
      <c r="D17" s="907">
        <v>0</v>
      </c>
      <c r="E17" s="908">
        <v>0</v>
      </c>
      <c r="F17" s="909">
        <v>0</v>
      </c>
      <c r="G17" s="908">
        <v>0</v>
      </c>
      <c r="H17" s="909">
        <v>0</v>
      </c>
      <c r="I17" s="908">
        <v>0</v>
      </c>
      <c r="J17" s="909">
        <v>0</v>
      </c>
      <c r="K17" s="908">
        <v>0</v>
      </c>
    </row>
    <row r="18" spans="1:11" ht="11.25" customHeight="1" x14ac:dyDescent="0.25">
      <c r="A18" s="906" t="s">
        <v>680</v>
      </c>
      <c r="B18" s="907">
        <v>0</v>
      </c>
      <c r="C18" s="879">
        <v>0</v>
      </c>
      <c r="D18" s="907">
        <v>0</v>
      </c>
      <c r="E18" s="908">
        <v>0</v>
      </c>
      <c r="F18" s="909">
        <v>0</v>
      </c>
      <c r="G18" s="908">
        <v>0</v>
      </c>
      <c r="H18" s="909">
        <v>0</v>
      </c>
      <c r="I18" s="908">
        <v>0</v>
      </c>
      <c r="J18" s="909">
        <v>0</v>
      </c>
      <c r="K18" s="908">
        <v>0</v>
      </c>
    </row>
    <row r="19" spans="1:11" ht="11.25" customHeight="1" x14ac:dyDescent="0.25">
      <c r="A19" s="906" t="s">
        <v>681</v>
      </c>
      <c r="B19" s="907">
        <v>1</v>
      </c>
      <c r="C19" s="910">
        <v>57500000</v>
      </c>
      <c r="D19" s="907">
        <v>1</v>
      </c>
      <c r="E19" s="908">
        <v>30000000</v>
      </c>
      <c r="F19" s="909">
        <v>1</v>
      </c>
      <c r="G19" s="908">
        <v>31559789</v>
      </c>
      <c r="H19" s="909">
        <v>2</v>
      </c>
      <c r="I19" s="908">
        <v>65380000</v>
      </c>
      <c r="J19" s="909">
        <v>1</v>
      </c>
      <c r="K19" s="908">
        <v>33700000</v>
      </c>
    </row>
    <row r="20" spans="1:11" ht="11.25" customHeight="1" x14ac:dyDescent="0.25">
      <c r="A20" s="906" t="s">
        <v>101</v>
      </c>
      <c r="B20" s="907">
        <v>0</v>
      </c>
      <c r="C20" s="879">
        <v>0</v>
      </c>
      <c r="D20" s="907">
        <v>0</v>
      </c>
      <c r="E20" s="908">
        <v>0</v>
      </c>
      <c r="F20" s="909">
        <v>0</v>
      </c>
      <c r="G20" s="908">
        <v>0</v>
      </c>
      <c r="H20" s="909">
        <v>0</v>
      </c>
      <c r="I20" s="908">
        <v>0</v>
      </c>
      <c r="J20" s="909">
        <v>0</v>
      </c>
      <c r="K20" s="908">
        <v>0</v>
      </c>
    </row>
    <row r="21" spans="1:11" ht="11.25" customHeight="1" x14ac:dyDescent="0.25">
      <c r="A21" s="911" t="s">
        <v>102</v>
      </c>
      <c r="B21" s="912">
        <v>0</v>
      </c>
      <c r="C21" s="913">
        <v>0</v>
      </c>
      <c r="D21" s="912">
        <v>0</v>
      </c>
      <c r="E21" s="914">
        <v>0</v>
      </c>
      <c r="F21" s="915">
        <v>0</v>
      </c>
      <c r="G21" s="914">
        <v>0</v>
      </c>
      <c r="H21" s="915">
        <v>0</v>
      </c>
      <c r="I21" s="914">
        <v>0</v>
      </c>
      <c r="J21" s="915">
        <v>0</v>
      </c>
      <c r="K21" s="914">
        <v>0</v>
      </c>
    </row>
    <row r="22" spans="1:11" ht="12" customHeight="1" x14ac:dyDescent="0.25">
      <c r="A22" s="897"/>
    </row>
    <row r="23" spans="1:11" ht="10.5" customHeight="1" x14ac:dyDescent="0.25">
      <c r="A23" s="681" t="s">
        <v>1242</v>
      </c>
      <c r="B23" s="916"/>
      <c r="C23" s="916"/>
    </row>
    <row r="24" spans="1:11" ht="10.5" customHeight="1" x14ac:dyDescent="0.25">
      <c r="A24" s="865" t="s">
        <v>1202</v>
      </c>
      <c r="B24" s="916"/>
      <c r="C24" s="916"/>
    </row>
    <row r="25" spans="1:11" ht="10.5" customHeight="1" x14ac:dyDescent="0.25">
      <c r="A25" s="828" t="s">
        <v>1244</v>
      </c>
      <c r="B25" s="917"/>
      <c r="C25" s="917"/>
    </row>
    <row r="26" spans="1:11" ht="12" customHeight="1" x14ac:dyDescent="0.25"/>
    <row r="27" spans="1:11" ht="12" customHeight="1" x14ac:dyDescent="0.25">
      <c r="A27" s="396" t="s">
        <v>118</v>
      </c>
    </row>
    <row r="28" spans="1:11" ht="12" customHeight="1" x14ac:dyDescent="0.25"/>
    <row r="29" spans="1:11" ht="12" customHeight="1" x14ac:dyDescent="0.25"/>
    <row r="30" spans="1:11" ht="12" customHeight="1" x14ac:dyDescent="0.25"/>
    <row r="31" spans="1:11" ht="12" customHeight="1" x14ac:dyDescent="0.25"/>
    <row r="32" spans="1:11"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sheetData>
  <hyperlinks>
    <hyperlink ref="A27" location="Índice!A1" display="VOLVER AL ÍNDICE"/>
  </hyperlinks>
  <pageMargins left="0.78740157480314965" right="0.78740157480314965" top="0.78740157480314965" bottom="0.78740157480314965" header="0" footer="0"/>
  <pageSetup paperSize="9"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A36" sqref="A36"/>
    </sheetView>
  </sheetViews>
  <sheetFormatPr baseColWidth="10" defaultColWidth="11.42578125" defaultRowHeight="10.5" x14ac:dyDescent="0.25"/>
  <cols>
    <col min="1" max="1" width="11.42578125" style="180"/>
    <col min="2" max="2" width="11.5703125" style="180" bestFit="1" customWidth="1"/>
    <col min="3" max="3" width="16.5703125" style="180" bestFit="1" customWidth="1"/>
    <col min="4" max="4" width="11.5703125" style="180" bestFit="1" customWidth="1"/>
    <col min="5" max="5" width="16.5703125" style="180" bestFit="1" customWidth="1"/>
    <col min="6" max="6" width="11.5703125" style="180" bestFit="1" customWidth="1"/>
    <col min="7" max="7" width="14.85546875" style="180" bestFit="1" customWidth="1"/>
    <col min="8" max="8" width="11.5703125" style="180" bestFit="1" customWidth="1"/>
    <col min="9" max="9" width="14.85546875" style="180" bestFit="1" customWidth="1"/>
    <col min="10" max="10" width="11.5703125" style="180" bestFit="1" customWidth="1"/>
    <col min="11" max="11" width="13.28515625" style="180" bestFit="1" customWidth="1"/>
    <col min="12" max="12" width="11.5703125" style="180" bestFit="1" customWidth="1"/>
    <col min="13" max="13" width="13.28515625" style="180" bestFit="1" customWidth="1"/>
    <col min="14" max="16384" width="11.42578125" style="180"/>
  </cols>
  <sheetData>
    <row r="1" spans="1:13" ht="11.25" customHeight="1" x14ac:dyDescent="0.25">
      <c r="A1" s="674" t="s">
        <v>1256</v>
      </c>
    </row>
    <row r="2" spans="1:13" ht="12" customHeight="1" x14ac:dyDescent="0.25"/>
    <row r="3" spans="1:13" ht="12" customHeight="1" x14ac:dyDescent="0.25">
      <c r="A3" s="796"/>
      <c r="B3" s="652" t="s">
        <v>50</v>
      </c>
      <c r="C3" s="797"/>
      <c r="D3" s="797"/>
      <c r="E3" s="798"/>
      <c r="F3" s="652" t="s">
        <v>1257</v>
      </c>
      <c r="G3" s="652"/>
      <c r="H3" s="652"/>
      <c r="I3" s="652"/>
      <c r="J3" s="871" t="s">
        <v>1258</v>
      </c>
      <c r="K3" s="652"/>
      <c r="L3" s="652"/>
      <c r="M3" s="652"/>
    </row>
    <row r="4" spans="1:13" ht="12" customHeight="1" x14ac:dyDescent="0.25">
      <c r="A4" s="870" t="s">
        <v>761</v>
      </c>
      <c r="B4" s="652" t="s">
        <v>1105</v>
      </c>
      <c r="C4" s="652"/>
      <c r="D4" s="652" t="s">
        <v>1107</v>
      </c>
      <c r="E4" s="652"/>
      <c r="F4" s="652" t="s">
        <v>1105</v>
      </c>
      <c r="G4" s="652"/>
      <c r="H4" s="652" t="s">
        <v>1107</v>
      </c>
      <c r="I4" s="652"/>
      <c r="J4" s="871" t="s">
        <v>1105</v>
      </c>
      <c r="K4" s="652"/>
      <c r="L4" s="652" t="s">
        <v>1107</v>
      </c>
      <c r="M4" s="652"/>
    </row>
    <row r="5" spans="1:13" ht="12" customHeight="1" x14ac:dyDescent="0.25">
      <c r="A5" s="802"/>
      <c r="B5" s="671" t="s">
        <v>1130</v>
      </c>
      <c r="C5" s="671" t="s">
        <v>1240</v>
      </c>
      <c r="D5" s="872" t="s">
        <v>1130</v>
      </c>
      <c r="E5" s="671" t="s">
        <v>1240</v>
      </c>
      <c r="F5" s="671" t="s">
        <v>1130</v>
      </c>
      <c r="G5" s="671" t="s">
        <v>1240</v>
      </c>
      <c r="H5" s="671" t="s">
        <v>1130</v>
      </c>
      <c r="I5" s="671" t="s">
        <v>1240</v>
      </c>
      <c r="J5" s="872" t="s">
        <v>1130</v>
      </c>
      <c r="K5" s="671" t="s">
        <v>1240</v>
      </c>
      <c r="L5" s="671" t="s">
        <v>1130</v>
      </c>
      <c r="M5" s="671" t="s">
        <v>1240</v>
      </c>
    </row>
    <row r="6" spans="1:13" ht="12" customHeight="1" x14ac:dyDescent="0.25">
      <c r="A6" s="874">
        <v>2018</v>
      </c>
      <c r="B6" s="875">
        <v>49</v>
      </c>
      <c r="C6" s="876">
        <v>1105004919</v>
      </c>
      <c r="D6" s="876">
        <v>39</v>
      </c>
      <c r="E6" s="877">
        <v>920861000</v>
      </c>
      <c r="F6" s="918">
        <v>39</v>
      </c>
      <c r="G6" s="690">
        <v>987963239</v>
      </c>
      <c r="H6" s="690">
        <v>29</v>
      </c>
      <c r="I6" s="919">
        <v>803819320</v>
      </c>
      <c r="J6" s="690">
        <v>10</v>
      </c>
      <c r="K6" s="690">
        <v>117041680</v>
      </c>
      <c r="L6" s="690">
        <v>10</v>
      </c>
      <c r="M6" s="920">
        <v>117041680</v>
      </c>
    </row>
    <row r="7" spans="1:13" ht="12" customHeight="1" x14ac:dyDescent="0.25">
      <c r="A7" s="874">
        <v>2019</v>
      </c>
      <c r="B7" s="875">
        <v>47</v>
      </c>
      <c r="C7" s="876">
        <v>1116764212</v>
      </c>
      <c r="D7" s="876">
        <v>40</v>
      </c>
      <c r="E7" s="877">
        <v>855387346</v>
      </c>
      <c r="F7" s="918">
        <v>23</v>
      </c>
      <c r="G7" s="690">
        <v>560176478</v>
      </c>
      <c r="H7" s="690">
        <v>16</v>
      </c>
      <c r="I7" s="919">
        <v>464490355</v>
      </c>
      <c r="J7" s="690">
        <v>24</v>
      </c>
      <c r="K7" s="690">
        <v>556587734</v>
      </c>
      <c r="L7" s="690">
        <v>24</v>
      </c>
      <c r="M7" s="919">
        <v>390896991</v>
      </c>
    </row>
    <row r="8" spans="1:13" ht="12" customHeight="1" x14ac:dyDescent="0.25">
      <c r="A8" s="874">
        <v>2020</v>
      </c>
      <c r="B8" s="875">
        <v>51</v>
      </c>
      <c r="C8" s="876">
        <v>1282983531</v>
      </c>
      <c r="D8" s="876">
        <v>34</v>
      </c>
      <c r="E8" s="877">
        <v>900013668</v>
      </c>
      <c r="F8" s="918">
        <v>26</v>
      </c>
      <c r="G8" s="690">
        <v>737005951</v>
      </c>
      <c r="H8" s="690">
        <v>14</v>
      </c>
      <c r="I8" s="919">
        <v>523038360</v>
      </c>
      <c r="J8" s="690">
        <v>25</v>
      </c>
      <c r="K8" s="690">
        <v>545977580</v>
      </c>
      <c r="L8" s="690">
        <v>20</v>
      </c>
      <c r="M8" s="919">
        <v>376975308</v>
      </c>
    </row>
    <row r="9" spans="1:13" ht="12" customHeight="1" x14ac:dyDescent="0.25">
      <c r="A9" s="874">
        <v>2021</v>
      </c>
      <c r="B9" s="875">
        <v>86</v>
      </c>
      <c r="C9" s="876">
        <v>1904718307</v>
      </c>
      <c r="D9" s="876">
        <v>86</v>
      </c>
      <c r="E9" s="877">
        <v>1904718307</v>
      </c>
      <c r="F9" s="921">
        <v>55</v>
      </c>
      <c r="G9" s="687">
        <v>1371036329</v>
      </c>
      <c r="H9" s="687">
        <v>55</v>
      </c>
      <c r="I9" s="922">
        <v>1371036329</v>
      </c>
      <c r="J9" s="687">
        <v>31</v>
      </c>
      <c r="K9" s="687">
        <v>533681978</v>
      </c>
      <c r="L9" s="687">
        <v>31</v>
      </c>
      <c r="M9" s="922">
        <v>533681978</v>
      </c>
    </row>
    <row r="10" spans="1:13" ht="12" customHeight="1" x14ac:dyDescent="0.25">
      <c r="A10" s="884">
        <v>2022</v>
      </c>
      <c r="B10" s="885">
        <v>50</v>
      </c>
      <c r="C10" s="886">
        <v>1232140043</v>
      </c>
      <c r="D10" s="886">
        <v>42</v>
      </c>
      <c r="E10" s="887">
        <v>1102202731</v>
      </c>
      <c r="F10" s="923">
        <v>31</v>
      </c>
      <c r="G10" s="924">
        <v>904405809</v>
      </c>
      <c r="H10" s="923">
        <v>27</v>
      </c>
      <c r="I10" s="925">
        <v>840738798</v>
      </c>
      <c r="J10" s="924">
        <v>19</v>
      </c>
      <c r="K10" s="924">
        <v>327734234</v>
      </c>
      <c r="L10" s="924">
        <v>15</v>
      </c>
      <c r="M10" s="925">
        <v>261463933</v>
      </c>
    </row>
    <row r="11" spans="1:13" ht="12" customHeight="1" x14ac:dyDescent="0.25"/>
    <row r="12" spans="1:13" ht="11.25" customHeight="1" x14ac:dyDescent="0.25">
      <c r="A12" s="681" t="s">
        <v>1242</v>
      </c>
    </row>
    <row r="13" spans="1:13" ht="11.25" customHeight="1" x14ac:dyDescent="0.25">
      <c r="A13" s="828" t="s">
        <v>1244</v>
      </c>
    </row>
    <row r="14" spans="1:13" ht="12" customHeight="1" x14ac:dyDescent="0.25"/>
    <row r="15" spans="1:13" ht="12" customHeight="1" x14ac:dyDescent="0.25">
      <c r="A15" s="396" t="s">
        <v>118</v>
      </c>
    </row>
    <row r="16" spans="1:13"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sheetData>
  <hyperlinks>
    <hyperlink ref="A15" location="Índice!A1" display="VOLVER AL ÍNDICE"/>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election activeCell="A36" sqref="A36"/>
    </sheetView>
  </sheetViews>
  <sheetFormatPr baseColWidth="10" defaultColWidth="10.42578125" defaultRowHeight="10.5" x14ac:dyDescent="0.25"/>
  <cols>
    <col min="1" max="1" width="29.5703125" style="926" customWidth="1"/>
    <col min="2" max="2" width="13.85546875" style="926" customWidth="1"/>
    <col min="3" max="3" width="15.85546875" style="926" customWidth="1"/>
    <col min="4" max="4" width="13.85546875" style="926" customWidth="1"/>
    <col min="5" max="5" width="15.85546875" style="926" customWidth="1"/>
    <col min="6" max="6" width="13.85546875" style="926" customWidth="1"/>
    <col min="7" max="7" width="16.42578125" style="926" customWidth="1"/>
    <col min="8" max="8" width="13.85546875" style="926" customWidth="1"/>
    <col min="9" max="9" width="17.5703125" style="926" customWidth="1"/>
    <col min="10" max="10" width="14.85546875" style="926" customWidth="1"/>
    <col min="11" max="11" width="16.5703125" style="926" bestFit="1" customWidth="1"/>
    <col min="12" max="228" width="10.42578125" style="926"/>
    <col min="229" max="229" width="44.140625" style="926" customWidth="1"/>
    <col min="230" max="231" width="17.5703125" style="926" customWidth="1"/>
    <col min="232" max="232" width="15.42578125" style="926" customWidth="1"/>
    <col min="233" max="233" width="17.5703125" style="926" customWidth="1"/>
    <col min="234" max="234" width="15.42578125" style="926" customWidth="1"/>
    <col min="235" max="235" width="19" style="926" customWidth="1"/>
    <col min="236" max="236" width="15.42578125" style="926" customWidth="1"/>
    <col min="237" max="237" width="17.5703125" style="926" customWidth="1"/>
    <col min="238" max="238" width="15.42578125" style="926" customWidth="1"/>
    <col min="239" max="239" width="17.5703125" style="926" customWidth="1"/>
    <col min="240" max="240" width="15.42578125" style="926" customWidth="1"/>
    <col min="241" max="241" width="17.7109375" style="926" customWidth="1"/>
    <col min="242" max="242" width="15.42578125" style="926" customWidth="1"/>
    <col min="243" max="243" width="17.7109375" style="926" customWidth="1"/>
    <col min="244" max="244" width="15.42578125" style="926" customWidth="1"/>
    <col min="245" max="245" width="19.28515625" style="926" customWidth="1"/>
    <col min="246" max="246" width="15.42578125" style="926" customWidth="1"/>
    <col min="247" max="247" width="17.85546875" style="926" customWidth="1"/>
    <col min="248" max="248" width="15.42578125" style="926" customWidth="1"/>
    <col min="249" max="249" width="18.42578125" style="926" customWidth="1"/>
    <col min="250" max="250" width="15.42578125" style="926" customWidth="1"/>
    <col min="251" max="251" width="18.7109375" style="926" customWidth="1"/>
    <col min="252" max="252" width="15.42578125" style="926" customWidth="1"/>
    <col min="253" max="253" width="17.85546875" style="926" customWidth="1"/>
    <col min="254" max="254" width="15.42578125" style="926" customWidth="1"/>
    <col min="255" max="255" width="18.140625" style="926" customWidth="1"/>
    <col min="256" max="256" width="15.42578125" style="926" customWidth="1"/>
    <col min="257" max="257" width="27.85546875" style="926" bestFit="1" customWidth="1"/>
    <col min="258" max="258" width="16.7109375" style="926" customWidth="1"/>
    <col min="259" max="259" width="13.140625" style="926" customWidth="1"/>
    <col min="260" max="260" width="17" style="926" customWidth="1"/>
    <col min="261" max="261" width="13.5703125" style="926" customWidth="1"/>
    <col min="262" max="262" width="21" style="926" customWidth="1"/>
    <col min="263" max="263" width="12.7109375" style="926" customWidth="1"/>
    <col min="264" max="264" width="14.85546875" style="926" customWidth="1"/>
    <col min="265" max="484" width="10.42578125" style="926"/>
    <col min="485" max="485" width="44.140625" style="926" customWidth="1"/>
    <col min="486" max="487" width="17.5703125" style="926" customWidth="1"/>
    <col min="488" max="488" width="15.42578125" style="926" customWidth="1"/>
    <col min="489" max="489" width="17.5703125" style="926" customWidth="1"/>
    <col min="490" max="490" width="15.42578125" style="926" customWidth="1"/>
    <col min="491" max="491" width="19" style="926" customWidth="1"/>
    <col min="492" max="492" width="15.42578125" style="926" customWidth="1"/>
    <col min="493" max="493" width="17.5703125" style="926" customWidth="1"/>
    <col min="494" max="494" width="15.42578125" style="926" customWidth="1"/>
    <col min="495" max="495" width="17.5703125" style="926" customWidth="1"/>
    <col min="496" max="496" width="15.42578125" style="926" customWidth="1"/>
    <col min="497" max="497" width="17.7109375" style="926" customWidth="1"/>
    <col min="498" max="498" width="15.42578125" style="926" customWidth="1"/>
    <col min="499" max="499" width="17.7109375" style="926" customWidth="1"/>
    <col min="500" max="500" width="15.42578125" style="926" customWidth="1"/>
    <col min="501" max="501" width="19.28515625" style="926" customWidth="1"/>
    <col min="502" max="502" width="15.42578125" style="926" customWidth="1"/>
    <col min="503" max="503" width="17.85546875" style="926" customWidth="1"/>
    <col min="504" max="504" width="15.42578125" style="926" customWidth="1"/>
    <col min="505" max="505" width="18.42578125" style="926" customWidth="1"/>
    <col min="506" max="506" width="15.42578125" style="926" customWidth="1"/>
    <col min="507" max="507" width="18.7109375" style="926" customWidth="1"/>
    <col min="508" max="508" width="15.42578125" style="926" customWidth="1"/>
    <col min="509" max="509" width="17.85546875" style="926" customWidth="1"/>
    <col min="510" max="510" width="15.42578125" style="926" customWidth="1"/>
    <col min="511" max="511" width="18.140625" style="926" customWidth="1"/>
    <col min="512" max="512" width="15.42578125" style="926" customWidth="1"/>
    <col min="513" max="513" width="27.85546875" style="926" bestFit="1" customWidth="1"/>
    <col min="514" max="514" width="16.7109375" style="926" customWidth="1"/>
    <col min="515" max="515" width="13.140625" style="926" customWidth="1"/>
    <col min="516" max="516" width="17" style="926" customWidth="1"/>
    <col min="517" max="517" width="13.5703125" style="926" customWidth="1"/>
    <col min="518" max="518" width="21" style="926" customWidth="1"/>
    <col min="519" max="519" width="12.7109375" style="926" customWidth="1"/>
    <col min="520" max="520" width="14.85546875" style="926" customWidth="1"/>
    <col min="521" max="740" width="10.42578125" style="926"/>
    <col min="741" max="741" width="44.140625" style="926" customWidth="1"/>
    <col min="742" max="743" width="17.5703125" style="926" customWidth="1"/>
    <col min="744" max="744" width="15.42578125" style="926" customWidth="1"/>
    <col min="745" max="745" width="17.5703125" style="926" customWidth="1"/>
    <col min="746" max="746" width="15.42578125" style="926" customWidth="1"/>
    <col min="747" max="747" width="19" style="926" customWidth="1"/>
    <col min="748" max="748" width="15.42578125" style="926" customWidth="1"/>
    <col min="749" max="749" width="17.5703125" style="926" customWidth="1"/>
    <col min="750" max="750" width="15.42578125" style="926" customWidth="1"/>
    <col min="751" max="751" width="17.5703125" style="926" customWidth="1"/>
    <col min="752" max="752" width="15.42578125" style="926" customWidth="1"/>
    <col min="753" max="753" width="17.7109375" style="926" customWidth="1"/>
    <col min="754" max="754" width="15.42578125" style="926" customWidth="1"/>
    <col min="755" max="755" width="17.7109375" style="926" customWidth="1"/>
    <col min="756" max="756" width="15.42578125" style="926" customWidth="1"/>
    <col min="757" max="757" width="19.28515625" style="926" customWidth="1"/>
    <col min="758" max="758" width="15.42578125" style="926" customWidth="1"/>
    <col min="759" max="759" width="17.85546875" style="926" customWidth="1"/>
    <col min="760" max="760" width="15.42578125" style="926" customWidth="1"/>
    <col min="761" max="761" width="18.42578125" style="926" customWidth="1"/>
    <col min="762" max="762" width="15.42578125" style="926" customWidth="1"/>
    <col min="763" max="763" width="18.7109375" style="926" customWidth="1"/>
    <col min="764" max="764" width="15.42578125" style="926" customWidth="1"/>
    <col min="765" max="765" width="17.85546875" style="926" customWidth="1"/>
    <col min="766" max="766" width="15.42578125" style="926" customWidth="1"/>
    <col min="767" max="767" width="18.140625" style="926" customWidth="1"/>
    <col min="768" max="768" width="15.42578125" style="926" customWidth="1"/>
    <col min="769" max="769" width="27.85546875" style="926" bestFit="1" customWidth="1"/>
    <col min="770" max="770" width="16.7109375" style="926" customWidth="1"/>
    <col min="771" max="771" width="13.140625" style="926" customWidth="1"/>
    <col min="772" max="772" width="17" style="926" customWidth="1"/>
    <col min="773" max="773" width="13.5703125" style="926" customWidth="1"/>
    <col min="774" max="774" width="21" style="926" customWidth="1"/>
    <col min="775" max="775" width="12.7109375" style="926" customWidth="1"/>
    <col min="776" max="776" width="14.85546875" style="926" customWidth="1"/>
    <col min="777" max="996" width="10.42578125" style="926"/>
    <col min="997" max="997" width="44.140625" style="926" customWidth="1"/>
    <col min="998" max="999" width="17.5703125" style="926" customWidth="1"/>
    <col min="1000" max="1000" width="15.42578125" style="926" customWidth="1"/>
    <col min="1001" max="1001" width="17.5703125" style="926" customWidth="1"/>
    <col min="1002" max="1002" width="15.42578125" style="926" customWidth="1"/>
    <col min="1003" max="1003" width="19" style="926" customWidth="1"/>
    <col min="1004" max="1004" width="15.42578125" style="926" customWidth="1"/>
    <col min="1005" max="1005" width="17.5703125" style="926" customWidth="1"/>
    <col min="1006" max="1006" width="15.42578125" style="926" customWidth="1"/>
    <col min="1007" max="1007" width="17.5703125" style="926" customWidth="1"/>
    <col min="1008" max="1008" width="15.42578125" style="926" customWidth="1"/>
    <col min="1009" max="1009" width="17.7109375" style="926" customWidth="1"/>
    <col min="1010" max="1010" width="15.42578125" style="926" customWidth="1"/>
    <col min="1011" max="1011" width="17.7109375" style="926" customWidth="1"/>
    <col min="1012" max="1012" width="15.42578125" style="926" customWidth="1"/>
    <col min="1013" max="1013" width="19.28515625" style="926" customWidth="1"/>
    <col min="1014" max="1014" width="15.42578125" style="926" customWidth="1"/>
    <col min="1015" max="1015" width="17.85546875" style="926" customWidth="1"/>
    <col min="1016" max="1016" width="15.42578125" style="926" customWidth="1"/>
    <col min="1017" max="1017" width="18.42578125" style="926" customWidth="1"/>
    <col min="1018" max="1018" width="15.42578125" style="926" customWidth="1"/>
    <col min="1019" max="1019" width="18.7109375" style="926" customWidth="1"/>
    <col min="1020" max="1020" width="15.42578125" style="926" customWidth="1"/>
    <col min="1021" max="1021" width="17.85546875" style="926" customWidth="1"/>
    <col min="1022" max="1022" width="15.42578125" style="926" customWidth="1"/>
    <col min="1023" max="1023" width="18.140625" style="926" customWidth="1"/>
    <col min="1024" max="1024" width="15.42578125" style="926" customWidth="1"/>
    <col min="1025" max="1025" width="27.85546875" style="926" bestFit="1" customWidth="1"/>
    <col min="1026" max="1026" width="16.7109375" style="926" customWidth="1"/>
    <col min="1027" max="1027" width="13.140625" style="926" customWidth="1"/>
    <col min="1028" max="1028" width="17" style="926" customWidth="1"/>
    <col min="1029" max="1029" width="13.5703125" style="926" customWidth="1"/>
    <col min="1030" max="1030" width="21" style="926" customWidth="1"/>
    <col min="1031" max="1031" width="12.7109375" style="926" customWidth="1"/>
    <col min="1032" max="1032" width="14.85546875" style="926" customWidth="1"/>
    <col min="1033" max="1252" width="10.42578125" style="926"/>
    <col min="1253" max="1253" width="44.140625" style="926" customWidth="1"/>
    <col min="1254" max="1255" width="17.5703125" style="926" customWidth="1"/>
    <col min="1256" max="1256" width="15.42578125" style="926" customWidth="1"/>
    <col min="1257" max="1257" width="17.5703125" style="926" customWidth="1"/>
    <col min="1258" max="1258" width="15.42578125" style="926" customWidth="1"/>
    <col min="1259" max="1259" width="19" style="926" customWidth="1"/>
    <col min="1260" max="1260" width="15.42578125" style="926" customWidth="1"/>
    <col min="1261" max="1261" width="17.5703125" style="926" customWidth="1"/>
    <col min="1262" max="1262" width="15.42578125" style="926" customWidth="1"/>
    <col min="1263" max="1263" width="17.5703125" style="926" customWidth="1"/>
    <col min="1264" max="1264" width="15.42578125" style="926" customWidth="1"/>
    <col min="1265" max="1265" width="17.7109375" style="926" customWidth="1"/>
    <col min="1266" max="1266" width="15.42578125" style="926" customWidth="1"/>
    <col min="1267" max="1267" width="17.7109375" style="926" customWidth="1"/>
    <col min="1268" max="1268" width="15.42578125" style="926" customWidth="1"/>
    <col min="1269" max="1269" width="19.28515625" style="926" customWidth="1"/>
    <col min="1270" max="1270" width="15.42578125" style="926" customWidth="1"/>
    <col min="1271" max="1271" width="17.85546875" style="926" customWidth="1"/>
    <col min="1272" max="1272" width="15.42578125" style="926" customWidth="1"/>
    <col min="1273" max="1273" width="18.42578125" style="926" customWidth="1"/>
    <col min="1274" max="1274" width="15.42578125" style="926" customWidth="1"/>
    <col min="1275" max="1275" width="18.7109375" style="926" customWidth="1"/>
    <col min="1276" max="1276" width="15.42578125" style="926" customWidth="1"/>
    <col min="1277" max="1277" width="17.85546875" style="926" customWidth="1"/>
    <col min="1278" max="1278" width="15.42578125" style="926" customWidth="1"/>
    <col min="1279" max="1279" width="18.140625" style="926" customWidth="1"/>
    <col min="1280" max="1280" width="15.42578125" style="926" customWidth="1"/>
    <col min="1281" max="1281" width="27.85546875" style="926" bestFit="1" customWidth="1"/>
    <col min="1282" max="1282" width="16.7109375" style="926" customWidth="1"/>
    <col min="1283" max="1283" width="13.140625" style="926" customWidth="1"/>
    <col min="1284" max="1284" width="17" style="926" customWidth="1"/>
    <col min="1285" max="1285" width="13.5703125" style="926" customWidth="1"/>
    <col min="1286" max="1286" width="21" style="926" customWidth="1"/>
    <col min="1287" max="1287" width="12.7109375" style="926" customWidth="1"/>
    <col min="1288" max="1288" width="14.85546875" style="926" customWidth="1"/>
    <col min="1289" max="1508" width="10.42578125" style="926"/>
    <col min="1509" max="1509" width="44.140625" style="926" customWidth="1"/>
    <col min="1510" max="1511" width="17.5703125" style="926" customWidth="1"/>
    <col min="1512" max="1512" width="15.42578125" style="926" customWidth="1"/>
    <col min="1513" max="1513" width="17.5703125" style="926" customWidth="1"/>
    <col min="1514" max="1514" width="15.42578125" style="926" customWidth="1"/>
    <col min="1515" max="1515" width="19" style="926" customWidth="1"/>
    <col min="1516" max="1516" width="15.42578125" style="926" customWidth="1"/>
    <col min="1517" max="1517" width="17.5703125" style="926" customWidth="1"/>
    <col min="1518" max="1518" width="15.42578125" style="926" customWidth="1"/>
    <col min="1519" max="1519" width="17.5703125" style="926" customWidth="1"/>
    <col min="1520" max="1520" width="15.42578125" style="926" customWidth="1"/>
    <col min="1521" max="1521" width="17.7109375" style="926" customWidth="1"/>
    <col min="1522" max="1522" width="15.42578125" style="926" customWidth="1"/>
    <col min="1523" max="1523" width="17.7109375" style="926" customWidth="1"/>
    <col min="1524" max="1524" width="15.42578125" style="926" customWidth="1"/>
    <col min="1525" max="1525" width="19.28515625" style="926" customWidth="1"/>
    <col min="1526" max="1526" width="15.42578125" style="926" customWidth="1"/>
    <col min="1527" max="1527" width="17.85546875" style="926" customWidth="1"/>
    <col min="1528" max="1528" width="15.42578125" style="926" customWidth="1"/>
    <col min="1529" max="1529" width="18.42578125" style="926" customWidth="1"/>
    <col min="1530" max="1530" width="15.42578125" style="926" customWidth="1"/>
    <col min="1531" max="1531" width="18.7109375" style="926" customWidth="1"/>
    <col min="1532" max="1532" width="15.42578125" style="926" customWidth="1"/>
    <col min="1533" max="1533" width="17.85546875" style="926" customWidth="1"/>
    <col min="1534" max="1534" width="15.42578125" style="926" customWidth="1"/>
    <col min="1535" max="1535" width="18.140625" style="926" customWidth="1"/>
    <col min="1536" max="1536" width="15.42578125" style="926" customWidth="1"/>
    <col min="1537" max="1537" width="27.85546875" style="926" bestFit="1" customWidth="1"/>
    <col min="1538" max="1538" width="16.7109375" style="926" customWidth="1"/>
    <col min="1539" max="1539" width="13.140625" style="926" customWidth="1"/>
    <col min="1540" max="1540" width="17" style="926" customWidth="1"/>
    <col min="1541" max="1541" width="13.5703125" style="926" customWidth="1"/>
    <col min="1542" max="1542" width="21" style="926" customWidth="1"/>
    <col min="1543" max="1543" width="12.7109375" style="926" customWidth="1"/>
    <col min="1544" max="1544" width="14.85546875" style="926" customWidth="1"/>
    <col min="1545" max="1764" width="10.42578125" style="926"/>
    <col min="1765" max="1765" width="44.140625" style="926" customWidth="1"/>
    <col min="1766" max="1767" width="17.5703125" style="926" customWidth="1"/>
    <col min="1768" max="1768" width="15.42578125" style="926" customWidth="1"/>
    <col min="1769" max="1769" width="17.5703125" style="926" customWidth="1"/>
    <col min="1770" max="1770" width="15.42578125" style="926" customWidth="1"/>
    <col min="1771" max="1771" width="19" style="926" customWidth="1"/>
    <col min="1772" max="1772" width="15.42578125" style="926" customWidth="1"/>
    <col min="1773" max="1773" width="17.5703125" style="926" customWidth="1"/>
    <col min="1774" max="1774" width="15.42578125" style="926" customWidth="1"/>
    <col min="1775" max="1775" width="17.5703125" style="926" customWidth="1"/>
    <col min="1776" max="1776" width="15.42578125" style="926" customWidth="1"/>
    <col min="1777" max="1777" width="17.7109375" style="926" customWidth="1"/>
    <col min="1778" max="1778" width="15.42578125" style="926" customWidth="1"/>
    <col min="1779" max="1779" width="17.7109375" style="926" customWidth="1"/>
    <col min="1780" max="1780" width="15.42578125" style="926" customWidth="1"/>
    <col min="1781" max="1781" width="19.28515625" style="926" customWidth="1"/>
    <col min="1782" max="1782" width="15.42578125" style="926" customWidth="1"/>
    <col min="1783" max="1783" width="17.85546875" style="926" customWidth="1"/>
    <col min="1784" max="1784" width="15.42578125" style="926" customWidth="1"/>
    <col min="1785" max="1785" width="18.42578125" style="926" customWidth="1"/>
    <col min="1786" max="1786" width="15.42578125" style="926" customWidth="1"/>
    <col min="1787" max="1787" width="18.7109375" style="926" customWidth="1"/>
    <col min="1788" max="1788" width="15.42578125" style="926" customWidth="1"/>
    <col min="1789" max="1789" width="17.85546875" style="926" customWidth="1"/>
    <col min="1790" max="1790" width="15.42578125" style="926" customWidth="1"/>
    <col min="1791" max="1791" width="18.140625" style="926" customWidth="1"/>
    <col min="1792" max="1792" width="15.42578125" style="926" customWidth="1"/>
    <col min="1793" max="1793" width="27.85546875" style="926" bestFit="1" customWidth="1"/>
    <col min="1794" max="1794" width="16.7109375" style="926" customWidth="1"/>
    <col min="1795" max="1795" width="13.140625" style="926" customWidth="1"/>
    <col min="1796" max="1796" width="17" style="926" customWidth="1"/>
    <col min="1797" max="1797" width="13.5703125" style="926" customWidth="1"/>
    <col min="1798" max="1798" width="21" style="926" customWidth="1"/>
    <col min="1799" max="1799" width="12.7109375" style="926" customWidth="1"/>
    <col min="1800" max="1800" width="14.85546875" style="926" customWidth="1"/>
    <col min="1801" max="2020" width="10.42578125" style="926"/>
    <col min="2021" max="2021" width="44.140625" style="926" customWidth="1"/>
    <col min="2022" max="2023" width="17.5703125" style="926" customWidth="1"/>
    <col min="2024" max="2024" width="15.42578125" style="926" customWidth="1"/>
    <col min="2025" max="2025" width="17.5703125" style="926" customWidth="1"/>
    <col min="2026" max="2026" width="15.42578125" style="926" customWidth="1"/>
    <col min="2027" max="2027" width="19" style="926" customWidth="1"/>
    <col min="2028" max="2028" width="15.42578125" style="926" customWidth="1"/>
    <col min="2029" max="2029" width="17.5703125" style="926" customWidth="1"/>
    <col min="2030" max="2030" width="15.42578125" style="926" customWidth="1"/>
    <col min="2031" max="2031" width="17.5703125" style="926" customWidth="1"/>
    <col min="2032" max="2032" width="15.42578125" style="926" customWidth="1"/>
    <col min="2033" max="2033" width="17.7109375" style="926" customWidth="1"/>
    <col min="2034" max="2034" width="15.42578125" style="926" customWidth="1"/>
    <col min="2035" max="2035" width="17.7109375" style="926" customWidth="1"/>
    <col min="2036" max="2036" width="15.42578125" style="926" customWidth="1"/>
    <col min="2037" max="2037" width="19.28515625" style="926" customWidth="1"/>
    <col min="2038" max="2038" width="15.42578125" style="926" customWidth="1"/>
    <col min="2039" max="2039" width="17.85546875" style="926" customWidth="1"/>
    <col min="2040" max="2040" width="15.42578125" style="926" customWidth="1"/>
    <col min="2041" max="2041" width="18.42578125" style="926" customWidth="1"/>
    <col min="2042" max="2042" width="15.42578125" style="926" customWidth="1"/>
    <col min="2043" max="2043" width="18.7109375" style="926" customWidth="1"/>
    <col min="2044" max="2044" width="15.42578125" style="926" customWidth="1"/>
    <col min="2045" max="2045" width="17.85546875" style="926" customWidth="1"/>
    <col min="2046" max="2046" width="15.42578125" style="926" customWidth="1"/>
    <col min="2047" max="2047" width="18.140625" style="926" customWidth="1"/>
    <col min="2048" max="2048" width="15.42578125" style="926" customWidth="1"/>
    <col min="2049" max="2049" width="27.85546875" style="926" bestFit="1" customWidth="1"/>
    <col min="2050" max="2050" width="16.7109375" style="926" customWidth="1"/>
    <col min="2051" max="2051" width="13.140625" style="926" customWidth="1"/>
    <col min="2052" max="2052" width="17" style="926" customWidth="1"/>
    <col min="2053" max="2053" width="13.5703125" style="926" customWidth="1"/>
    <col min="2054" max="2054" width="21" style="926" customWidth="1"/>
    <col min="2055" max="2055" width="12.7109375" style="926" customWidth="1"/>
    <col min="2056" max="2056" width="14.85546875" style="926" customWidth="1"/>
    <col min="2057" max="2276" width="10.42578125" style="926"/>
    <col min="2277" max="2277" width="44.140625" style="926" customWidth="1"/>
    <col min="2278" max="2279" width="17.5703125" style="926" customWidth="1"/>
    <col min="2280" max="2280" width="15.42578125" style="926" customWidth="1"/>
    <col min="2281" max="2281" width="17.5703125" style="926" customWidth="1"/>
    <col min="2282" max="2282" width="15.42578125" style="926" customWidth="1"/>
    <col min="2283" max="2283" width="19" style="926" customWidth="1"/>
    <col min="2284" max="2284" width="15.42578125" style="926" customWidth="1"/>
    <col min="2285" max="2285" width="17.5703125" style="926" customWidth="1"/>
    <col min="2286" max="2286" width="15.42578125" style="926" customWidth="1"/>
    <col min="2287" max="2287" width="17.5703125" style="926" customWidth="1"/>
    <col min="2288" max="2288" width="15.42578125" style="926" customWidth="1"/>
    <col min="2289" max="2289" width="17.7109375" style="926" customWidth="1"/>
    <col min="2290" max="2290" width="15.42578125" style="926" customWidth="1"/>
    <col min="2291" max="2291" width="17.7109375" style="926" customWidth="1"/>
    <col min="2292" max="2292" width="15.42578125" style="926" customWidth="1"/>
    <col min="2293" max="2293" width="19.28515625" style="926" customWidth="1"/>
    <col min="2294" max="2294" width="15.42578125" style="926" customWidth="1"/>
    <col min="2295" max="2295" width="17.85546875" style="926" customWidth="1"/>
    <col min="2296" max="2296" width="15.42578125" style="926" customWidth="1"/>
    <col min="2297" max="2297" width="18.42578125" style="926" customWidth="1"/>
    <col min="2298" max="2298" width="15.42578125" style="926" customWidth="1"/>
    <col min="2299" max="2299" width="18.7109375" style="926" customWidth="1"/>
    <col min="2300" max="2300" width="15.42578125" style="926" customWidth="1"/>
    <col min="2301" max="2301" width="17.85546875" style="926" customWidth="1"/>
    <col min="2302" max="2302" width="15.42578125" style="926" customWidth="1"/>
    <col min="2303" max="2303" width="18.140625" style="926" customWidth="1"/>
    <col min="2304" max="2304" width="15.42578125" style="926" customWidth="1"/>
    <col min="2305" max="2305" width="27.85546875" style="926" bestFit="1" customWidth="1"/>
    <col min="2306" max="2306" width="16.7109375" style="926" customWidth="1"/>
    <col min="2307" max="2307" width="13.140625" style="926" customWidth="1"/>
    <col min="2308" max="2308" width="17" style="926" customWidth="1"/>
    <col min="2309" max="2309" width="13.5703125" style="926" customWidth="1"/>
    <col min="2310" max="2310" width="21" style="926" customWidth="1"/>
    <col min="2311" max="2311" width="12.7109375" style="926" customWidth="1"/>
    <col min="2312" max="2312" width="14.85546875" style="926" customWidth="1"/>
    <col min="2313" max="2532" width="10.42578125" style="926"/>
    <col min="2533" max="2533" width="44.140625" style="926" customWidth="1"/>
    <col min="2534" max="2535" width="17.5703125" style="926" customWidth="1"/>
    <col min="2536" max="2536" width="15.42578125" style="926" customWidth="1"/>
    <col min="2537" max="2537" width="17.5703125" style="926" customWidth="1"/>
    <col min="2538" max="2538" width="15.42578125" style="926" customWidth="1"/>
    <col min="2539" max="2539" width="19" style="926" customWidth="1"/>
    <col min="2540" max="2540" width="15.42578125" style="926" customWidth="1"/>
    <col min="2541" max="2541" width="17.5703125" style="926" customWidth="1"/>
    <col min="2542" max="2542" width="15.42578125" style="926" customWidth="1"/>
    <col min="2543" max="2543" width="17.5703125" style="926" customWidth="1"/>
    <col min="2544" max="2544" width="15.42578125" style="926" customWidth="1"/>
    <col min="2545" max="2545" width="17.7109375" style="926" customWidth="1"/>
    <col min="2546" max="2546" width="15.42578125" style="926" customWidth="1"/>
    <col min="2547" max="2547" width="17.7109375" style="926" customWidth="1"/>
    <col min="2548" max="2548" width="15.42578125" style="926" customWidth="1"/>
    <col min="2549" max="2549" width="19.28515625" style="926" customWidth="1"/>
    <col min="2550" max="2550" width="15.42578125" style="926" customWidth="1"/>
    <col min="2551" max="2551" width="17.85546875" style="926" customWidth="1"/>
    <col min="2552" max="2552" width="15.42578125" style="926" customWidth="1"/>
    <col min="2553" max="2553" width="18.42578125" style="926" customWidth="1"/>
    <col min="2554" max="2554" width="15.42578125" style="926" customWidth="1"/>
    <col min="2555" max="2555" width="18.7109375" style="926" customWidth="1"/>
    <col min="2556" max="2556" width="15.42578125" style="926" customWidth="1"/>
    <col min="2557" max="2557" width="17.85546875" style="926" customWidth="1"/>
    <col min="2558" max="2558" width="15.42578125" style="926" customWidth="1"/>
    <col min="2559" max="2559" width="18.140625" style="926" customWidth="1"/>
    <col min="2560" max="2560" width="15.42578125" style="926" customWidth="1"/>
    <col min="2561" max="2561" width="27.85546875" style="926" bestFit="1" customWidth="1"/>
    <col min="2562" max="2562" width="16.7109375" style="926" customWidth="1"/>
    <col min="2563" max="2563" width="13.140625" style="926" customWidth="1"/>
    <col min="2564" max="2564" width="17" style="926" customWidth="1"/>
    <col min="2565" max="2565" width="13.5703125" style="926" customWidth="1"/>
    <col min="2566" max="2566" width="21" style="926" customWidth="1"/>
    <col min="2567" max="2567" width="12.7109375" style="926" customWidth="1"/>
    <col min="2568" max="2568" width="14.85546875" style="926" customWidth="1"/>
    <col min="2569" max="2788" width="10.42578125" style="926"/>
    <col min="2789" max="2789" width="44.140625" style="926" customWidth="1"/>
    <col min="2790" max="2791" width="17.5703125" style="926" customWidth="1"/>
    <col min="2792" max="2792" width="15.42578125" style="926" customWidth="1"/>
    <col min="2793" max="2793" width="17.5703125" style="926" customWidth="1"/>
    <col min="2794" max="2794" width="15.42578125" style="926" customWidth="1"/>
    <col min="2795" max="2795" width="19" style="926" customWidth="1"/>
    <col min="2796" max="2796" width="15.42578125" style="926" customWidth="1"/>
    <col min="2797" max="2797" width="17.5703125" style="926" customWidth="1"/>
    <col min="2798" max="2798" width="15.42578125" style="926" customWidth="1"/>
    <col min="2799" max="2799" width="17.5703125" style="926" customWidth="1"/>
    <col min="2800" max="2800" width="15.42578125" style="926" customWidth="1"/>
    <col min="2801" max="2801" width="17.7109375" style="926" customWidth="1"/>
    <col min="2802" max="2802" width="15.42578125" style="926" customWidth="1"/>
    <col min="2803" max="2803" width="17.7109375" style="926" customWidth="1"/>
    <col min="2804" max="2804" width="15.42578125" style="926" customWidth="1"/>
    <col min="2805" max="2805" width="19.28515625" style="926" customWidth="1"/>
    <col min="2806" max="2806" width="15.42578125" style="926" customWidth="1"/>
    <col min="2807" max="2807" width="17.85546875" style="926" customWidth="1"/>
    <col min="2808" max="2808" width="15.42578125" style="926" customWidth="1"/>
    <col min="2809" max="2809" width="18.42578125" style="926" customWidth="1"/>
    <col min="2810" max="2810" width="15.42578125" style="926" customWidth="1"/>
    <col min="2811" max="2811" width="18.7109375" style="926" customWidth="1"/>
    <col min="2812" max="2812" width="15.42578125" style="926" customWidth="1"/>
    <col min="2813" max="2813" width="17.85546875" style="926" customWidth="1"/>
    <col min="2814" max="2814" width="15.42578125" style="926" customWidth="1"/>
    <col min="2815" max="2815" width="18.140625" style="926" customWidth="1"/>
    <col min="2816" max="2816" width="15.42578125" style="926" customWidth="1"/>
    <col min="2817" max="2817" width="27.85546875" style="926" bestFit="1" customWidth="1"/>
    <col min="2818" max="2818" width="16.7109375" style="926" customWidth="1"/>
    <col min="2819" max="2819" width="13.140625" style="926" customWidth="1"/>
    <col min="2820" max="2820" width="17" style="926" customWidth="1"/>
    <col min="2821" max="2821" width="13.5703125" style="926" customWidth="1"/>
    <col min="2822" max="2822" width="21" style="926" customWidth="1"/>
    <col min="2823" max="2823" width="12.7109375" style="926" customWidth="1"/>
    <col min="2824" max="2824" width="14.85546875" style="926" customWidth="1"/>
    <col min="2825" max="3044" width="10.42578125" style="926"/>
    <col min="3045" max="3045" width="44.140625" style="926" customWidth="1"/>
    <col min="3046" max="3047" width="17.5703125" style="926" customWidth="1"/>
    <col min="3048" max="3048" width="15.42578125" style="926" customWidth="1"/>
    <col min="3049" max="3049" width="17.5703125" style="926" customWidth="1"/>
    <col min="3050" max="3050" width="15.42578125" style="926" customWidth="1"/>
    <col min="3051" max="3051" width="19" style="926" customWidth="1"/>
    <col min="3052" max="3052" width="15.42578125" style="926" customWidth="1"/>
    <col min="3053" max="3053" width="17.5703125" style="926" customWidth="1"/>
    <col min="3054" max="3054" width="15.42578125" style="926" customWidth="1"/>
    <col min="3055" max="3055" width="17.5703125" style="926" customWidth="1"/>
    <col min="3056" max="3056" width="15.42578125" style="926" customWidth="1"/>
    <col min="3057" max="3057" width="17.7109375" style="926" customWidth="1"/>
    <col min="3058" max="3058" width="15.42578125" style="926" customWidth="1"/>
    <col min="3059" max="3059" width="17.7109375" style="926" customWidth="1"/>
    <col min="3060" max="3060" width="15.42578125" style="926" customWidth="1"/>
    <col min="3061" max="3061" width="19.28515625" style="926" customWidth="1"/>
    <col min="3062" max="3062" width="15.42578125" style="926" customWidth="1"/>
    <col min="3063" max="3063" width="17.85546875" style="926" customWidth="1"/>
    <col min="3064" max="3064" width="15.42578125" style="926" customWidth="1"/>
    <col min="3065" max="3065" width="18.42578125" style="926" customWidth="1"/>
    <col min="3066" max="3066" width="15.42578125" style="926" customWidth="1"/>
    <col min="3067" max="3067" width="18.7109375" style="926" customWidth="1"/>
    <col min="3068" max="3068" width="15.42578125" style="926" customWidth="1"/>
    <col min="3069" max="3069" width="17.85546875" style="926" customWidth="1"/>
    <col min="3070" max="3070" width="15.42578125" style="926" customWidth="1"/>
    <col min="3071" max="3071" width="18.140625" style="926" customWidth="1"/>
    <col min="3072" max="3072" width="15.42578125" style="926" customWidth="1"/>
    <col min="3073" max="3073" width="27.85546875" style="926" bestFit="1" customWidth="1"/>
    <col min="3074" max="3074" width="16.7109375" style="926" customWidth="1"/>
    <col min="3075" max="3075" width="13.140625" style="926" customWidth="1"/>
    <col min="3076" max="3076" width="17" style="926" customWidth="1"/>
    <col min="3077" max="3077" width="13.5703125" style="926" customWidth="1"/>
    <col min="3078" max="3078" width="21" style="926" customWidth="1"/>
    <col min="3079" max="3079" width="12.7109375" style="926" customWidth="1"/>
    <col min="3080" max="3080" width="14.85546875" style="926" customWidth="1"/>
    <col min="3081" max="3300" width="10.42578125" style="926"/>
    <col min="3301" max="3301" width="44.140625" style="926" customWidth="1"/>
    <col min="3302" max="3303" width="17.5703125" style="926" customWidth="1"/>
    <col min="3304" max="3304" width="15.42578125" style="926" customWidth="1"/>
    <col min="3305" max="3305" width="17.5703125" style="926" customWidth="1"/>
    <col min="3306" max="3306" width="15.42578125" style="926" customWidth="1"/>
    <col min="3307" max="3307" width="19" style="926" customWidth="1"/>
    <col min="3308" max="3308" width="15.42578125" style="926" customWidth="1"/>
    <col min="3309" max="3309" width="17.5703125" style="926" customWidth="1"/>
    <col min="3310" max="3310" width="15.42578125" style="926" customWidth="1"/>
    <col min="3311" max="3311" width="17.5703125" style="926" customWidth="1"/>
    <col min="3312" max="3312" width="15.42578125" style="926" customWidth="1"/>
    <col min="3313" max="3313" width="17.7109375" style="926" customWidth="1"/>
    <col min="3314" max="3314" width="15.42578125" style="926" customWidth="1"/>
    <col min="3315" max="3315" width="17.7109375" style="926" customWidth="1"/>
    <col min="3316" max="3316" width="15.42578125" style="926" customWidth="1"/>
    <col min="3317" max="3317" width="19.28515625" style="926" customWidth="1"/>
    <col min="3318" max="3318" width="15.42578125" style="926" customWidth="1"/>
    <col min="3319" max="3319" width="17.85546875" style="926" customWidth="1"/>
    <col min="3320" max="3320" width="15.42578125" style="926" customWidth="1"/>
    <col min="3321" max="3321" width="18.42578125" style="926" customWidth="1"/>
    <col min="3322" max="3322" width="15.42578125" style="926" customWidth="1"/>
    <col min="3323" max="3323" width="18.7109375" style="926" customWidth="1"/>
    <col min="3324" max="3324" width="15.42578125" style="926" customWidth="1"/>
    <col min="3325" max="3325" width="17.85546875" style="926" customWidth="1"/>
    <col min="3326" max="3326" width="15.42578125" style="926" customWidth="1"/>
    <col min="3327" max="3327" width="18.140625" style="926" customWidth="1"/>
    <col min="3328" max="3328" width="15.42578125" style="926" customWidth="1"/>
    <col min="3329" max="3329" width="27.85546875" style="926" bestFit="1" customWidth="1"/>
    <col min="3330" max="3330" width="16.7109375" style="926" customWidth="1"/>
    <col min="3331" max="3331" width="13.140625" style="926" customWidth="1"/>
    <col min="3332" max="3332" width="17" style="926" customWidth="1"/>
    <col min="3333" max="3333" width="13.5703125" style="926" customWidth="1"/>
    <col min="3334" max="3334" width="21" style="926" customWidth="1"/>
    <col min="3335" max="3335" width="12.7109375" style="926" customWidth="1"/>
    <col min="3336" max="3336" width="14.85546875" style="926" customWidth="1"/>
    <col min="3337" max="3556" width="10.42578125" style="926"/>
    <col min="3557" max="3557" width="44.140625" style="926" customWidth="1"/>
    <col min="3558" max="3559" width="17.5703125" style="926" customWidth="1"/>
    <col min="3560" max="3560" width="15.42578125" style="926" customWidth="1"/>
    <col min="3561" max="3561" width="17.5703125" style="926" customWidth="1"/>
    <col min="3562" max="3562" width="15.42578125" style="926" customWidth="1"/>
    <col min="3563" max="3563" width="19" style="926" customWidth="1"/>
    <col min="3564" max="3564" width="15.42578125" style="926" customWidth="1"/>
    <col min="3565" max="3565" width="17.5703125" style="926" customWidth="1"/>
    <col min="3566" max="3566" width="15.42578125" style="926" customWidth="1"/>
    <col min="3567" max="3567" width="17.5703125" style="926" customWidth="1"/>
    <col min="3568" max="3568" width="15.42578125" style="926" customWidth="1"/>
    <col min="3569" max="3569" width="17.7109375" style="926" customWidth="1"/>
    <col min="3570" max="3570" width="15.42578125" style="926" customWidth="1"/>
    <col min="3571" max="3571" width="17.7109375" style="926" customWidth="1"/>
    <col min="3572" max="3572" width="15.42578125" style="926" customWidth="1"/>
    <col min="3573" max="3573" width="19.28515625" style="926" customWidth="1"/>
    <col min="3574" max="3574" width="15.42578125" style="926" customWidth="1"/>
    <col min="3575" max="3575" width="17.85546875" style="926" customWidth="1"/>
    <col min="3576" max="3576" width="15.42578125" style="926" customWidth="1"/>
    <col min="3577" max="3577" width="18.42578125" style="926" customWidth="1"/>
    <col min="3578" max="3578" width="15.42578125" style="926" customWidth="1"/>
    <col min="3579" max="3579" width="18.7109375" style="926" customWidth="1"/>
    <col min="3580" max="3580" width="15.42578125" style="926" customWidth="1"/>
    <col min="3581" max="3581" width="17.85546875" style="926" customWidth="1"/>
    <col min="3582" max="3582" width="15.42578125" style="926" customWidth="1"/>
    <col min="3583" max="3583" width="18.140625" style="926" customWidth="1"/>
    <col min="3584" max="3584" width="15.42578125" style="926" customWidth="1"/>
    <col min="3585" max="3585" width="27.85546875" style="926" bestFit="1" customWidth="1"/>
    <col min="3586" max="3586" width="16.7109375" style="926" customWidth="1"/>
    <col min="3587" max="3587" width="13.140625" style="926" customWidth="1"/>
    <col min="3588" max="3588" width="17" style="926" customWidth="1"/>
    <col min="3589" max="3589" width="13.5703125" style="926" customWidth="1"/>
    <col min="3590" max="3590" width="21" style="926" customWidth="1"/>
    <col min="3591" max="3591" width="12.7109375" style="926" customWidth="1"/>
    <col min="3592" max="3592" width="14.85546875" style="926" customWidth="1"/>
    <col min="3593" max="3812" width="10.42578125" style="926"/>
    <col min="3813" max="3813" width="44.140625" style="926" customWidth="1"/>
    <col min="3814" max="3815" width="17.5703125" style="926" customWidth="1"/>
    <col min="3816" max="3816" width="15.42578125" style="926" customWidth="1"/>
    <col min="3817" max="3817" width="17.5703125" style="926" customWidth="1"/>
    <col min="3818" max="3818" width="15.42578125" style="926" customWidth="1"/>
    <col min="3819" max="3819" width="19" style="926" customWidth="1"/>
    <col min="3820" max="3820" width="15.42578125" style="926" customWidth="1"/>
    <col min="3821" max="3821" width="17.5703125" style="926" customWidth="1"/>
    <col min="3822" max="3822" width="15.42578125" style="926" customWidth="1"/>
    <col min="3823" max="3823" width="17.5703125" style="926" customWidth="1"/>
    <col min="3824" max="3824" width="15.42578125" style="926" customWidth="1"/>
    <col min="3825" max="3825" width="17.7109375" style="926" customWidth="1"/>
    <col min="3826" max="3826" width="15.42578125" style="926" customWidth="1"/>
    <col min="3827" max="3827" width="17.7109375" style="926" customWidth="1"/>
    <col min="3828" max="3828" width="15.42578125" style="926" customWidth="1"/>
    <col min="3829" max="3829" width="19.28515625" style="926" customWidth="1"/>
    <col min="3830" max="3830" width="15.42578125" style="926" customWidth="1"/>
    <col min="3831" max="3831" width="17.85546875" style="926" customWidth="1"/>
    <col min="3832" max="3832" width="15.42578125" style="926" customWidth="1"/>
    <col min="3833" max="3833" width="18.42578125" style="926" customWidth="1"/>
    <col min="3834" max="3834" width="15.42578125" style="926" customWidth="1"/>
    <col min="3835" max="3835" width="18.7109375" style="926" customWidth="1"/>
    <col min="3836" max="3836" width="15.42578125" style="926" customWidth="1"/>
    <col min="3837" max="3837" width="17.85546875" style="926" customWidth="1"/>
    <col min="3838" max="3838" width="15.42578125" style="926" customWidth="1"/>
    <col min="3839" max="3839" width="18.140625" style="926" customWidth="1"/>
    <col min="3840" max="3840" width="15.42578125" style="926" customWidth="1"/>
    <col min="3841" max="3841" width="27.85546875" style="926" bestFit="1" customWidth="1"/>
    <col min="3842" max="3842" width="16.7109375" style="926" customWidth="1"/>
    <col min="3843" max="3843" width="13.140625" style="926" customWidth="1"/>
    <col min="3844" max="3844" width="17" style="926" customWidth="1"/>
    <col min="3845" max="3845" width="13.5703125" style="926" customWidth="1"/>
    <col min="3846" max="3846" width="21" style="926" customWidth="1"/>
    <col min="3847" max="3847" width="12.7109375" style="926" customWidth="1"/>
    <col min="3848" max="3848" width="14.85546875" style="926" customWidth="1"/>
    <col min="3849" max="4068" width="10.42578125" style="926"/>
    <col min="4069" max="4069" width="44.140625" style="926" customWidth="1"/>
    <col min="4070" max="4071" width="17.5703125" style="926" customWidth="1"/>
    <col min="4072" max="4072" width="15.42578125" style="926" customWidth="1"/>
    <col min="4073" max="4073" width="17.5703125" style="926" customWidth="1"/>
    <col min="4074" max="4074" width="15.42578125" style="926" customWidth="1"/>
    <col min="4075" max="4075" width="19" style="926" customWidth="1"/>
    <col min="4076" max="4076" width="15.42578125" style="926" customWidth="1"/>
    <col min="4077" max="4077" width="17.5703125" style="926" customWidth="1"/>
    <col min="4078" max="4078" width="15.42578125" style="926" customWidth="1"/>
    <col min="4079" max="4079" width="17.5703125" style="926" customWidth="1"/>
    <col min="4080" max="4080" width="15.42578125" style="926" customWidth="1"/>
    <col min="4081" max="4081" width="17.7109375" style="926" customWidth="1"/>
    <col min="4082" max="4082" width="15.42578125" style="926" customWidth="1"/>
    <col min="4083" max="4083" width="17.7109375" style="926" customWidth="1"/>
    <col min="4084" max="4084" width="15.42578125" style="926" customWidth="1"/>
    <col min="4085" max="4085" width="19.28515625" style="926" customWidth="1"/>
    <col min="4086" max="4086" width="15.42578125" style="926" customWidth="1"/>
    <col min="4087" max="4087" width="17.85546875" style="926" customWidth="1"/>
    <col min="4088" max="4088" width="15.42578125" style="926" customWidth="1"/>
    <col min="4089" max="4089" width="18.42578125" style="926" customWidth="1"/>
    <col min="4090" max="4090" width="15.42578125" style="926" customWidth="1"/>
    <col min="4091" max="4091" width="18.7109375" style="926" customWidth="1"/>
    <col min="4092" max="4092" width="15.42578125" style="926" customWidth="1"/>
    <col min="4093" max="4093" width="17.85546875" style="926" customWidth="1"/>
    <col min="4094" max="4094" width="15.42578125" style="926" customWidth="1"/>
    <col min="4095" max="4095" width="18.140625" style="926" customWidth="1"/>
    <col min="4096" max="4096" width="15.42578125" style="926" customWidth="1"/>
    <col min="4097" max="4097" width="27.85546875" style="926" bestFit="1" customWidth="1"/>
    <col min="4098" max="4098" width="16.7109375" style="926" customWidth="1"/>
    <col min="4099" max="4099" width="13.140625" style="926" customWidth="1"/>
    <col min="4100" max="4100" width="17" style="926" customWidth="1"/>
    <col min="4101" max="4101" width="13.5703125" style="926" customWidth="1"/>
    <col min="4102" max="4102" width="21" style="926" customWidth="1"/>
    <col min="4103" max="4103" width="12.7109375" style="926" customWidth="1"/>
    <col min="4104" max="4104" width="14.85546875" style="926" customWidth="1"/>
    <col min="4105" max="4324" width="10.42578125" style="926"/>
    <col min="4325" max="4325" width="44.140625" style="926" customWidth="1"/>
    <col min="4326" max="4327" width="17.5703125" style="926" customWidth="1"/>
    <col min="4328" max="4328" width="15.42578125" style="926" customWidth="1"/>
    <col min="4329" max="4329" width="17.5703125" style="926" customWidth="1"/>
    <col min="4330" max="4330" width="15.42578125" style="926" customWidth="1"/>
    <col min="4331" max="4331" width="19" style="926" customWidth="1"/>
    <col min="4332" max="4332" width="15.42578125" style="926" customWidth="1"/>
    <col min="4333" max="4333" width="17.5703125" style="926" customWidth="1"/>
    <col min="4334" max="4334" width="15.42578125" style="926" customWidth="1"/>
    <col min="4335" max="4335" width="17.5703125" style="926" customWidth="1"/>
    <col min="4336" max="4336" width="15.42578125" style="926" customWidth="1"/>
    <col min="4337" max="4337" width="17.7109375" style="926" customWidth="1"/>
    <col min="4338" max="4338" width="15.42578125" style="926" customWidth="1"/>
    <col min="4339" max="4339" width="17.7109375" style="926" customWidth="1"/>
    <col min="4340" max="4340" width="15.42578125" style="926" customWidth="1"/>
    <col min="4341" max="4341" width="19.28515625" style="926" customWidth="1"/>
    <col min="4342" max="4342" width="15.42578125" style="926" customWidth="1"/>
    <col min="4343" max="4343" width="17.85546875" style="926" customWidth="1"/>
    <col min="4344" max="4344" width="15.42578125" style="926" customWidth="1"/>
    <col min="4345" max="4345" width="18.42578125" style="926" customWidth="1"/>
    <col min="4346" max="4346" width="15.42578125" style="926" customWidth="1"/>
    <col min="4347" max="4347" width="18.7109375" style="926" customWidth="1"/>
    <col min="4348" max="4348" width="15.42578125" style="926" customWidth="1"/>
    <col min="4349" max="4349" width="17.85546875" style="926" customWidth="1"/>
    <col min="4350" max="4350" width="15.42578125" style="926" customWidth="1"/>
    <col min="4351" max="4351" width="18.140625" style="926" customWidth="1"/>
    <col min="4352" max="4352" width="15.42578125" style="926" customWidth="1"/>
    <col min="4353" max="4353" width="27.85546875" style="926" bestFit="1" customWidth="1"/>
    <col min="4354" max="4354" width="16.7109375" style="926" customWidth="1"/>
    <col min="4355" max="4355" width="13.140625" style="926" customWidth="1"/>
    <col min="4356" max="4356" width="17" style="926" customWidth="1"/>
    <col min="4357" max="4357" width="13.5703125" style="926" customWidth="1"/>
    <col min="4358" max="4358" width="21" style="926" customWidth="1"/>
    <col min="4359" max="4359" width="12.7109375" style="926" customWidth="1"/>
    <col min="4360" max="4360" width="14.85546875" style="926" customWidth="1"/>
    <col min="4361" max="4580" width="10.42578125" style="926"/>
    <col min="4581" max="4581" width="44.140625" style="926" customWidth="1"/>
    <col min="4582" max="4583" width="17.5703125" style="926" customWidth="1"/>
    <col min="4584" max="4584" width="15.42578125" style="926" customWidth="1"/>
    <col min="4585" max="4585" width="17.5703125" style="926" customWidth="1"/>
    <col min="4586" max="4586" width="15.42578125" style="926" customWidth="1"/>
    <col min="4587" max="4587" width="19" style="926" customWidth="1"/>
    <col min="4588" max="4588" width="15.42578125" style="926" customWidth="1"/>
    <col min="4589" max="4589" width="17.5703125" style="926" customWidth="1"/>
    <col min="4590" max="4590" width="15.42578125" style="926" customWidth="1"/>
    <col min="4591" max="4591" width="17.5703125" style="926" customWidth="1"/>
    <col min="4592" max="4592" width="15.42578125" style="926" customWidth="1"/>
    <col min="4593" max="4593" width="17.7109375" style="926" customWidth="1"/>
    <col min="4594" max="4594" width="15.42578125" style="926" customWidth="1"/>
    <col min="4595" max="4595" width="17.7109375" style="926" customWidth="1"/>
    <col min="4596" max="4596" width="15.42578125" style="926" customWidth="1"/>
    <col min="4597" max="4597" width="19.28515625" style="926" customWidth="1"/>
    <col min="4598" max="4598" width="15.42578125" style="926" customWidth="1"/>
    <col min="4599" max="4599" width="17.85546875" style="926" customWidth="1"/>
    <col min="4600" max="4600" width="15.42578125" style="926" customWidth="1"/>
    <col min="4601" max="4601" width="18.42578125" style="926" customWidth="1"/>
    <col min="4602" max="4602" width="15.42578125" style="926" customWidth="1"/>
    <col min="4603" max="4603" width="18.7109375" style="926" customWidth="1"/>
    <col min="4604" max="4604" width="15.42578125" style="926" customWidth="1"/>
    <col min="4605" max="4605" width="17.85546875" style="926" customWidth="1"/>
    <col min="4606" max="4606" width="15.42578125" style="926" customWidth="1"/>
    <col min="4607" max="4607" width="18.140625" style="926" customWidth="1"/>
    <col min="4608" max="4608" width="15.42578125" style="926" customWidth="1"/>
    <col min="4609" max="4609" width="27.85546875" style="926" bestFit="1" customWidth="1"/>
    <col min="4610" max="4610" width="16.7109375" style="926" customWidth="1"/>
    <col min="4611" max="4611" width="13.140625" style="926" customWidth="1"/>
    <col min="4612" max="4612" width="17" style="926" customWidth="1"/>
    <col min="4613" max="4613" width="13.5703125" style="926" customWidth="1"/>
    <col min="4614" max="4614" width="21" style="926" customWidth="1"/>
    <col min="4615" max="4615" width="12.7109375" style="926" customWidth="1"/>
    <col min="4616" max="4616" width="14.85546875" style="926" customWidth="1"/>
    <col min="4617" max="4836" width="10.42578125" style="926"/>
    <col min="4837" max="4837" width="44.140625" style="926" customWidth="1"/>
    <col min="4838" max="4839" width="17.5703125" style="926" customWidth="1"/>
    <col min="4840" max="4840" width="15.42578125" style="926" customWidth="1"/>
    <col min="4841" max="4841" width="17.5703125" style="926" customWidth="1"/>
    <col min="4842" max="4842" width="15.42578125" style="926" customWidth="1"/>
    <col min="4843" max="4843" width="19" style="926" customWidth="1"/>
    <col min="4844" max="4844" width="15.42578125" style="926" customWidth="1"/>
    <col min="4845" max="4845" width="17.5703125" style="926" customWidth="1"/>
    <col min="4846" max="4846" width="15.42578125" style="926" customWidth="1"/>
    <col min="4847" max="4847" width="17.5703125" style="926" customWidth="1"/>
    <col min="4848" max="4848" width="15.42578125" style="926" customWidth="1"/>
    <col min="4849" max="4849" width="17.7109375" style="926" customWidth="1"/>
    <col min="4850" max="4850" width="15.42578125" style="926" customWidth="1"/>
    <col min="4851" max="4851" width="17.7109375" style="926" customWidth="1"/>
    <col min="4852" max="4852" width="15.42578125" style="926" customWidth="1"/>
    <col min="4853" max="4853" width="19.28515625" style="926" customWidth="1"/>
    <col min="4854" max="4854" width="15.42578125" style="926" customWidth="1"/>
    <col min="4855" max="4855" width="17.85546875" style="926" customWidth="1"/>
    <col min="4856" max="4856" width="15.42578125" style="926" customWidth="1"/>
    <col min="4857" max="4857" width="18.42578125" style="926" customWidth="1"/>
    <col min="4858" max="4858" width="15.42578125" style="926" customWidth="1"/>
    <col min="4859" max="4859" width="18.7109375" style="926" customWidth="1"/>
    <col min="4860" max="4860" width="15.42578125" style="926" customWidth="1"/>
    <col min="4861" max="4861" width="17.85546875" style="926" customWidth="1"/>
    <col min="4862" max="4862" width="15.42578125" style="926" customWidth="1"/>
    <col min="4863" max="4863" width="18.140625" style="926" customWidth="1"/>
    <col min="4864" max="4864" width="15.42578125" style="926" customWidth="1"/>
    <col min="4865" max="4865" width="27.85546875" style="926" bestFit="1" customWidth="1"/>
    <col min="4866" max="4866" width="16.7109375" style="926" customWidth="1"/>
    <col min="4867" max="4867" width="13.140625" style="926" customWidth="1"/>
    <col min="4868" max="4868" width="17" style="926" customWidth="1"/>
    <col min="4869" max="4869" width="13.5703125" style="926" customWidth="1"/>
    <col min="4870" max="4870" width="21" style="926" customWidth="1"/>
    <col min="4871" max="4871" width="12.7109375" style="926" customWidth="1"/>
    <col min="4872" max="4872" width="14.85546875" style="926" customWidth="1"/>
    <col min="4873" max="5092" width="10.42578125" style="926"/>
    <col min="5093" max="5093" width="44.140625" style="926" customWidth="1"/>
    <col min="5094" max="5095" width="17.5703125" style="926" customWidth="1"/>
    <col min="5096" max="5096" width="15.42578125" style="926" customWidth="1"/>
    <col min="5097" max="5097" width="17.5703125" style="926" customWidth="1"/>
    <col min="5098" max="5098" width="15.42578125" style="926" customWidth="1"/>
    <col min="5099" max="5099" width="19" style="926" customWidth="1"/>
    <col min="5100" max="5100" width="15.42578125" style="926" customWidth="1"/>
    <col min="5101" max="5101" width="17.5703125" style="926" customWidth="1"/>
    <col min="5102" max="5102" width="15.42578125" style="926" customWidth="1"/>
    <col min="5103" max="5103" width="17.5703125" style="926" customWidth="1"/>
    <col min="5104" max="5104" width="15.42578125" style="926" customWidth="1"/>
    <col min="5105" max="5105" width="17.7109375" style="926" customWidth="1"/>
    <col min="5106" max="5106" width="15.42578125" style="926" customWidth="1"/>
    <col min="5107" max="5107" width="17.7109375" style="926" customWidth="1"/>
    <col min="5108" max="5108" width="15.42578125" style="926" customWidth="1"/>
    <col min="5109" max="5109" width="19.28515625" style="926" customWidth="1"/>
    <col min="5110" max="5110" width="15.42578125" style="926" customWidth="1"/>
    <col min="5111" max="5111" width="17.85546875" style="926" customWidth="1"/>
    <col min="5112" max="5112" width="15.42578125" style="926" customWidth="1"/>
    <col min="5113" max="5113" width="18.42578125" style="926" customWidth="1"/>
    <col min="5114" max="5114" width="15.42578125" style="926" customWidth="1"/>
    <col min="5115" max="5115" width="18.7109375" style="926" customWidth="1"/>
    <col min="5116" max="5116" width="15.42578125" style="926" customWidth="1"/>
    <col min="5117" max="5117" width="17.85546875" style="926" customWidth="1"/>
    <col min="5118" max="5118" width="15.42578125" style="926" customWidth="1"/>
    <col min="5119" max="5119" width="18.140625" style="926" customWidth="1"/>
    <col min="5120" max="5120" width="15.42578125" style="926" customWidth="1"/>
    <col min="5121" max="5121" width="27.85546875" style="926" bestFit="1" customWidth="1"/>
    <col min="5122" max="5122" width="16.7109375" style="926" customWidth="1"/>
    <col min="5123" max="5123" width="13.140625" style="926" customWidth="1"/>
    <col min="5124" max="5124" width="17" style="926" customWidth="1"/>
    <col min="5125" max="5125" width="13.5703125" style="926" customWidth="1"/>
    <col min="5126" max="5126" width="21" style="926" customWidth="1"/>
    <col min="5127" max="5127" width="12.7109375" style="926" customWidth="1"/>
    <col min="5128" max="5128" width="14.85546875" style="926" customWidth="1"/>
    <col min="5129" max="5348" width="10.42578125" style="926"/>
    <col min="5349" max="5349" width="44.140625" style="926" customWidth="1"/>
    <col min="5350" max="5351" width="17.5703125" style="926" customWidth="1"/>
    <col min="5352" max="5352" width="15.42578125" style="926" customWidth="1"/>
    <col min="5353" max="5353" width="17.5703125" style="926" customWidth="1"/>
    <col min="5354" max="5354" width="15.42578125" style="926" customWidth="1"/>
    <col min="5355" max="5355" width="19" style="926" customWidth="1"/>
    <col min="5356" max="5356" width="15.42578125" style="926" customWidth="1"/>
    <col min="5357" max="5357" width="17.5703125" style="926" customWidth="1"/>
    <col min="5358" max="5358" width="15.42578125" style="926" customWidth="1"/>
    <col min="5359" max="5359" width="17.5703125" style="926" customWidth="1"/>
    <col min="5360" max="5360" width="15.42578125" style="926" customWidth="1"/>
    <col min="5361" max="5361" width="17.7109375" style="926" customWidth="1"/>
    <col min="5362" max="5362" width="15.42578125" style="926" customWidth="1"/>
    <col min="5363" max="5363" width="17.7109375" style="926" customWidth="1"/>
    <col min="5364" max="5364" width="15.42578125" style="926" customWidth="1"/>
    <col min="5365" max="5365" width="19.28515625" style="926" customWidth="1"/>
    <col min="5366" max="5366" width="15.42578125" style="926" customWidth="1"/>
    <col min="5367" max="5367" width="17.85546875" style="926" customWidth="1"/>
    <col min="5368" max="5368" width="15.42578125" style="926" customWidth="1"/>
    <col min="5369" max="5369" width="18.42578125" style="926" customWidth="1"/>
    <col min="5370" max="5370" width="15.42578125" style="926" customWidth="1"/>
    <col min="5371" max="5371" width="18.7109375" style="926" customWidth="1"/>
    <col min="5372" max="5372" width="15.42578125" style="926" customWidth="1"/>
    <col min="5373" max="5373" width="17.85546875" style="926" customWidth="1"/>
    <col min="5374" max="5374" width="15.42578125" style="926" customWidth="1"/>
    <col min="5375" max="5375" width="18.140625" style="926" customWidth="1"/>
    <col min="5376" max="5376" width="15.42578125" style="926" customWidth="1"/>
    <col min="5377" max="5377" width="27.85546875" style="926" bestFit="1" customWidth="1"/>
    <col min="5378" max="5378" width="16.7109375" style="926" customWidth="1"/>
    <col min="5379" max="5379" width="13.140625" style="926" customWidth="1"/>
    <col min="5380" max="5380" width="17" style="926" customWidth="1"/>
    <col min="5381" max="5381" width="13.5703125" style="926" customWidth="1"/>
    <col min="5382" max="5382" width="21" style="926" customWidth="1"/>
    <col min="5383" max="5383" width="12.7109375" style="926" customWidth="1"/>
    <col min="5384" max="5384" width="14.85546875" style="926" customWidth="1"/>
    <col min="5385" max="5604" width="10.42578125" style="926"/>
    <col min="5605" max="5605" width="44.140625" style="926" customWidth="1"/>
    <col min="5606" max="5607" width="17.5703125" style="926" customWidth="1"/>
    <col min="5608" max="5608" width="15.42578125" style="926" customWidth="1"/>
    <col min="5609" max="5609" width="17.5703125" style="926" customWidth="1"/>
    <col min="5610" max="5610" width="15.42578125" style="926" customWidth="1"/>
    <col min="5611" max="5611" width="19" style="926" customWidth="1"/>
    <col min="5612" max="5612" width="15.42578125" style="926" customWidth="1"/>
    <col min="5613" max="5613" width="17.5703125" style="926" customWidth="1"/>
    <col min="5614" max="5614" width="15.42578125" style="926" customWidth="1"/>
    <col min="5615" max="5615" width="17.5703125" style="926" customWidth="1"/>
    <col min="5616" max="5616" width="15.42578125" style="926" customWidth="1"/>
    <col min="5617" max="5617" width="17.7109375" style="926" customWidth="1"/>
    <col min="5618" max="5618" width="15.42578125" style="926" customWidth="1"/>
    <col min="5619" max="5619" width="17.7109375" style="926" customWidth="1"/>
    <col min="5620" max="5620" width="15.42578125" style="926" customWidth="1"/>
    <col min="5621" max="5621" width="19.28515625" style="926" customWidth="1"/>
    <col min="5622" max="5622" width="15.42578125" style="926" customWidth="1"/>
    <col min="5623" max="5623" width="17.85546875" style="926" customWidth="1"/>
    <col min="5624" max="5624" width="15.42578125" style="926" customWidth="1"/>
    <col min="5625" max="5625" width="18.42578125" style="926" customWidth="1"/>
    <col min="5626" max="5626" width="15.42578125" style="926" customWidth="1"/>
    <col min="5627" max="5627" width="18.7109375" style="926" customWidth="1"/>
    <col min="5628" max="5628" width="15.42578125" style="926" customWidth="1"/>
    <col min="5629" max="5629" width="17.85546875" style="926" customWidth="1"/>
    <col min="5630" max="5630" width="15.42578125" style="926" customWidth="1"/>
    <col min="5631" max="5631" width="18.140625" style="926" customWidth="1"/>
    <col min="5632" max="5632" width="15.42578125" style="926" customWidth="1"/>
    <col min="5633" max="5633" width="27.85546875" style="926" bestFit="1" customWidth="1"/>
    <col min="5634" max="5634" width="16.7109375" style="926" customWidth="1"/>
    <col min="5635" max="5635" width="13.140625" style="926" customWidth="1"/>
    <col min="5636" max="5636" width="17" style="926" customWidth="1"/>
    <col min="5637" max="5637" width="13.5703125" style="926" customWidth="1"/>
    <col min="5638" max="5638" width="21" style="926" customWidth="1"/>
    <col min="5639" max="5639" width="12.7109375" style="926" customWidth="1"/>
    <col min="5640" max="5640" width="14.85546875" style="926" customWidth="1"/>
    <col min="5641" max="5860" width="10.42578125" style="926"/>
    <col min="5861" max="5861" width="44.140625" style="926" customWidth="1"/>
    <col min="5862" max="5863" width="17.5703125" style="926" customWidth="1"/>
    <col min="5864" max="5864" width="15.42578125" style="926" customWidth="1"/>
    <col min="5865" max="5865" width="17.5703125" style="926" customWidth="1"/>
    <col min="5866" max="5866" width="15.42578125" style="926" customWidth="1"/>
    <col min="5867" max="5867" width="19" style="926" customWidth="1"/>
    <col min="5868" max="5868" width="15.42578125" style="926" customWidth="1"/>
    <col min="5869" max="5869" width="17.5703125" style="926" customWidth="1"/>
    <col min="5870" max="5870" width="15.42578125" style="926" customWidth="1"/>
    <col min="5871" max="5871" width="17.5703125" style="926" customWidth="1"/>
    <col min="5872" max="5872" width="15.42578125" style="926" customWidth="1"/>
    <col min="5873" max="5873" width="17.7109375" style="926" customWidth="1"/>
    <col min="5874" max="5874" width="15.42578125" style="926" customWidth="1"/>
    <col min="5875" max="5875" width="17.7109375" style="926" customWidth="1"/>
    <col min="5876" max="5876" width="15.42578125" style="926" customWidth="1"/>
    <col min="5877" max="5877" width="19.28515625" style="926" customWidth="1"/>
    <col min="5878" max="5878" width="15.42578125" style="926" customWidth="1"/>
    <col min="5879" max="5879" width="17.85546875" style="926" customWidth="1"/>
    <col min="5880" max="5880" width="15.42578125" style="926" customWidth="1"/>
    <col min="5881" max="5881" width="18.42578125" style="926" customWidth="1"/>
    <col min="5882" max="5882" width="15.42578125" style="926" customWidth="1"/>
    <col min="5883" max="5883" width="18.7109375" style="926" customWidth="1"/>
    <col min="5884" max="5884" width="15.42578125" style="926" customWidth="1"/>
    <col min="5885" max="5885" width="17.85546875" style="926" customWidth="1"/>
    <col min="5886" max="5886" width="15.42578125" style="926" customWidth="1"/>
    <col min="5887" max="5887" width="18.140625" style="926" customWidth="1"/>
    <col min="5888" max="5888" width="15.42578125" style="926" customWidth="1"/>
    <col min="5889" max="5889" width="27.85546875" style="926" bestFit="1" customWidth="1"/>
    <col min="5890" max="5890" width="16.7109375" style="926" customWidth="1"/>
    <col min="5891" max="5891" width="13.140625" style="926" customWidth="1"/>
    <col min="5892" max="5892" width="17" style="926" customWidth="1"/>
    <col min="5893" max="5893" width="13.5703125" style="926" customWidth="1"/>
    <col min="5894" max="5894" width="21" style="926" customWidth="1"/>
    <col min="5895" max="5895" width="12.7109375" style="926" customWidth="1"/>
    <col min="5896" max="5896" width="14.85546875" style="926" customWidth="1"/>
    <col min="5897" max="6116" width="10.42578125" style="926"/>
    <col min="6117" max="6117" width="44.140625" style="926" customWidth="1"/>
    <col min="6118" max="6119" width="17.5703125" style="926" customWidth="1"/>
    <col min="6120" max="6120" width="15.42578125" style="926" customWidth="1"/>
    <col min="6121" max="6121" width="17.5703125" style="926" customWidth="1"/>
    <col min="6122" max="6122" width="15.42578125" style="926" customWidth="1"/>
    <col min="6123" max="6123" width="19" style="926" customWidth="1"/>
    <col min="6124" max="6124" width="15.42578125" style="926" customWidth="1"/>
    <col min="6125" max="6125" width="17.5703125" style="926" customWidth="1"/>
    <col min="6126" max="6126" width="15.42578125" style="926" customWidth="1"/>
    <col min="6127" max="6127" width="17.5703125" style="926" customWidth="1"/>
    <col min="6128" max="6128" width="15.42578125" style="926" customWidth="1"/>
    <col min="6129" max="6129" width="17.7109375" style="926" customWidth="1"/>
    <col min="6130" max="6130" width="15.42578125" style="926" customWidth="1"/>
    <col min="6131" max="6131" width="17.7109375" style="926" customWidth="1"/>
    <col min="6132" max="6132" width="15.42578125" style="926" customWidth="1"/>
    <col min="6133" max="6133" width="19.28515625" style="926" customWidth="1"/>
    <col min="6134" max="6134" width="15.42578125" style="926" customWidth="1"/>
    <col min="6135" max="6135" width="17.85546875" style="926" customWidth="1"/>
    <col min="6136" max="6136" width="15.42578125" style="926" customWidth="1"/>
    <col min="6137" max="6137" width="18.42578125" style="926" customWidth="1"/>
    <col min="6138" max="6138" width="15.42578125" style="926" customWidth="1"/>
    <col min="6139" max="6139" width="18.7109375" style="926" customWidth="1"/>
    <col min="6140" max="6140" width="15.42578125" style="926" customWidth="1"/>
    <col min="6141" max="6141" width="17.85546875" style="926" customWidth="1"/>
    <col min="6142" max="6142" width="15.42578125" style="926" customWidth="1"/>
    <col min="6143" max="6143" width="18.140625" style="926" customWidth="1"/>
    <col min="6144" max="6144" width="15.42578125" style="926" customWidth="1"/>
    <col min="6145" max="6145" width="27.85546875" style="926" bestFit="1" customWidth="1"/>
    <col min="6146" max="6146" width="16.7109375" style="926" customWidth="1"/>
    <col min="6147" max="6147" width="13.140625" style="926" customWidth="1"/>
    <col min="6148" max="6148" width="17" style="926" customWidth="1"/>
    <col min="6149" max="6149" width="13.5703125" style="926" customWidth="1"/>
    <col min="6150" max="6150" width="21" style="926" customWidth="1"/>
    <col min="6151" max="6151" width="12.7109375" style="926" customWidth="1"/>
    <col min="6152" max="6152" width="14.85546875" style="926" customWidth="1"/>
    <col min="6153" max="6372" width="10.42578125" style="926"/>
    <col min="6373" max="6373" width="44.140625" style="926" customWidth="1"/>
    <col min="6374" max="6375" width="17.5703125" style="926" customWidth="1"/>
    <col min="6376" max="6376" width="15.42578125" style="926" customWidth="1"/>
    <col min="6377" max="6377" width="17.5703125" style="926" customWidth="1"/>
    <col min="6378" max="6378" width="15.42578125" style="926" customWidth="1"/>
    <col min="6379" max="6379" width="19" style="926" customWidth="1"/>
    <col min="6380" max="6380" width="15.42578125" style="926" customWidth="1"/>
    <col min="6381" max="6381" width="17.5703125" style="926" customWidth="1"/>
    <col min="6382" max="6382" width="15.42578125" style="926" customWidth="1"/>
    <col min="6383" max="6383" width="17.5703125" style="926" customWidth="1"/>
    <col min="6384" max="6384" width="15.42578125" style="926" customWidth="1"/>
    <col min="6385" max="6385" width="17.7109375" style="926" customWidth="1"/>
    <col min="6386" max="6386" width="15.42578125" style="926" customWidth="1"/>
    <col min="6387" max="6387" width="17.7109375" style="926" customWidth="1"/>
    <col min="6388" max="6388" width="15.42578125" style="926" customWidth="1"/>
    <col min="6389" max="6389" width="19.28515625" style="926" customWidth="1"/>
    <col min="6390" max="6390" width="15.42578125" style="926" customWidth="1"/>
    <col min="6391" max="6391" width="17.85546875" style="926" customWidth="1"/>
    <col min="6392" max="6392" width="15.42578125" style="926" customWidth="1"/>
    <col min="6393" max="6393" width="18.42578125" style="926" customWidth="1"/>
    <col min="6394" max="6394" width="15.42578125" style="926" customWidth="1"/>
    <col min="6395" max="6395" width="18.7109375" style="926" customWidth="1"/>
    <col min="6396" max="6396" width="15.42578125" style="926" customWidth="1"/>
    <col min="6397" max="6397" width="17.85546875" style="926" customWidth="1"/>
    <col min="6398" max="6398" width="15.42578125" style="926" customWidth="1"/>
    <col min="6399" max="6399" width="18.140625" style="926" customWidth="1"/>
    <col min="6400" max="6400" width="15.42578125" style="926" customWidth="1"/>
    <col min="6401" max="6401" width="27.85546875" style="926" bestFit="1" customWidth="1"/>
    <col min="6402" max="6402" width="16.7109375" style="926" customWidth="1"/>
    <col min="6403" max="6403" width="13.140625" style="926" customWidth="1"/>
    <col min="6404" max="6404" width="17" style="926" customWidth="1"/>
    <col min="6405" max="6405" width="13.5703125" style="926" customWidth="1"/>
    <col min="6406" max="6406" width="21" style="926" customWidth="1"/>
    <col min="6407" max="6407" width="12.7109375" style="926" customWidth="1"/>
    <col min="6408" max="6408" width="14.85546875" style="926" customWidth="1"/>
    <col min="6409" max="6628" width="10.42578125" style="926"/>
    <col min="6629" max="6629" width="44.140625" style="926" customWidth="1"/>
    <col min="6630" max="6631" width="17.5703125" style="926" customWidth="1"/>
    <col min="6632" max="6632" width="15.42578125" style="926" customWidth="1"/>
    <col min="6633" max="6633" width="17.5703125" style="926" customWidth="1"/>
    <col min="6634" max="6634" width="15.42578125" style="926" customWidth="1"/>
    <col min="6635" max="6635" width="19" style="926" customWidth="1"/>
    <col min="6636" max="6636" width="15.42578125" style="926" customWidth="1"/>
    <col min="6637" max="6637" width="17.5703125" style="926" customWidth="1"/>
    <col min="6638" max="6638" width="15.42578125" style="926" customWidth="1"/>
    <col min="6639" max="6639" width="17.5703125" style="926" customWidth="1"/>
    <col min="6640" max="6640" width="15.42578125" style="926" customWidth="1"/>
    <col min="6641" max="6641" width="17.7109375" style="926" customWidth="1"/>
    <col min="6642" max="6642" width="15.42578125" style="926" customWidth="1"/>
    <col min="6643" max="6643" width="17.7109375" style="926" customWidth="1"/>
    <col min="6644" max="6644" width="15.42578125" style="926" customWidth="1"/>
    <col min="6645" max="6645" width="19.28515625" style="926" customWidth="1"/>
    <col min="6646" max="6646" width="15.42578125" style="926" customWidth="1"/>
    <col min="6647" max="6647" width="17.85546875" style="926" customWidth="1"/>
    <col min="6648" max="6648" width="15.42578125" style="926" customWidth="1"/>
    <col min="6649" max="6649" width="18.42578125" style="926" customWidth="1"/>
    <col min="6650" max="6650" width="15.42578125" style="926" customWidth="1"/>
    <col min="6651" max="6651" width="18.7109375" style="926" customWidth="1"/>
    <col min="6652" max="6652" width="15.42578125" style="926" customWidth="1"/>
    <col min="6653" max="6653" width="17.85546875" style="926" customWidth="1"/>
    <col min="6654" max="6654" width="15.42578125" style="926" customWidth="1"/>
    <col min="6655" max="6655" width="18.140625" style="926" customWidth="1"/>
    <col min="6656" max="6656" width="15.42578125" style="926" customWidth="1"/>
    <col min="6657" max="6657" width="27.85546875" style="926" bestFit="1" customWidth="1"/>
    <col min="6658" max="6658" width="16.7109375" style="926" customWidth="1"/>
    <col min="6659" max="6659" width="13.140625" style="926" customWidth="1"/>
    <col min="6660" max="6660" width="17" style="926" customWidth="1"/>
    <col min="6661" max="6661" width="13.5703125" style="926" customWidth="1"/>
    <col min="6662" max="6662" width="21" style="926" customWidth="1"/>
    <col min="6663" max="6663" width="12.7109375" style="926" customWidth="1"/>
    <col min="6664" max="6664" width="14.85546875" style="926" customWidth="1"/>
    <col min="6665" max="6884" width="10.42578125" style="926"/>
    <col min="6885" max="6885" width="44.140625" style="926" customWidth="1"/>
    <col min="6886" max="6887" width="17.5703125" style="926" customWidth="1"/>
    <col min="6888" max="6888" width="15.42578125" style="926" customWidth="1"/>
    <col min="6889" max="6889" width="17.5703125" style="926" customWidth="1"/>
    <col min="6890" max="6890" width="15.42578125" style="926" customWidth="1"/>
    <col min="6891" max="6891" width="19" style="926" customWidth="1"/>
    <col min="6892" max="6892" width="15.42578125" style="926" customWidth="1"/>
    <col min="6893" max="6893" width="17.5703125" style="926" customWidth="1"/>
    <col min="6894" max="6894" width="15.42578125" style="926" customWidth="1"/>
    <col min="6895" max="6895" width="17.5703125" style="926" customWidth="1"/>
    <col min="6896" max="6896" width="15.42578125" style="926" customWidth="1"/>
    <col min="6897" max="6897" width="17.7109375" style="926" customWidth="1"/>
    <col min="6898" max="6898" width="15.42578125" style="926" customWidth="1"/>
    <col min="6899" max="6899" width="17.7109375" style="926" customWidth="1"/>
    <col min="6900" max="6900" width="15.42578125" style="926" customWidth="1"/>
    <col min="6901" max="6901" width="19.28515625" style="926" customWidth="1"/>
    <col min="6902" max="6902" width="15.42578125" style="926" customWidth="1"/>
    <col min="6903" max="6903" width="17.85546875" style="926" customWidth="1"/>
    <col min="6904" max="6904" width="15.42578125" style="926" customWidth="1"/>
    <col min="6905" max="6905" width="18.42578125" style="926" customWidth="1"/>
    <col min="6906" max="6906" width="15.42578125" style="926" customWidth="1"/>
    <col min="6907" max="6907" width="18.7109375" style="926" customWidth="1"/>
    <col min="6908" max="6908" width="15.42578125" style="926" customWidth="1"/>
    <col min="6909" max="6909" width="17.85546875" style="926" customWidth="1"/>
    <col min="6910" max="6910" width="15.42578125" style="926" customWidth="1"/>
    <col min="6911" max="6911" width="18.140625" style="926" customWidth="1"/>
    <col min="6912" max="6912" width="15.42578125" style="926" customWidth="1"/>
    <col min="6913" max="6913" width="27.85546875" style="926" bestFit="1" customWidth="1"/>
    <col min="6914" max="6914" width="16.7109375" style="926" customWidth="1"/>
    <col min="6915" max="6915" width="13.140625" style="926" customWidth="1"/>
    <col min="6916" max="6916" width="17" style="926" customWidth="1"/>
    <col min="6917" max="6917" width="13.5703125" style="926" customWidth="1"/>
    <col min="6918" max="6918" width="21" style="926" customWidth="1"/>
    <col min="6919" max="6919" width="12.7109375" style="926" customWidth="1"/>
    <col min="6920" max="6920" width="14.85546875" style="926" customWidth="1"/>
    <col min="6921" max="7140" width="10.42578125" style="926"/>
    <col min="7141" max="7141" width="44.140625" style="926" customWidth="1"/>
    <col min="7142" max="7143" width="17.5703125" style="926" customWidth="1"/>
    <col min="7144" max="7144" width="15.42578125" style="926" customWidth="1"/>
    <col min="7145" max="7145" width="17.5703125" style="926" customWidth="1"/>
    <col min="7146" max="7146" width="15.42578125" style="926" customWidth="1"/>
    <col min="7147" max="7147" width="19" style="926" customWidth="1"/>
    <col min="7148" max="7148" width="15.42578125" style="926" customWidth="1"/>
    <col min="7149" max="7149" width="17.5703125" style="926" customWidth="1"/>
    <col min="7150" max="7150" width="15.42578125" style="926" customWidth="1"/>
    <col min="7151" max="7151" width="17.5703125" style="926" customWidth="1"/>
    <col min="7152" max="7152" width="15.42578125" style="926" customWidth="1"/>
    <col min="7153" max="7153" width="17.7109375" style="926" customWidth="1"/>
    <col min="7154" max="7154" width="15.42578125" style="926" customWidth="1"/>
    <col min="7155" max="7155" width="17.7109375" style="926" customWidth="1"/>
    <col min="7156" max="7156" width="15.42578125" style="926" customWidth="1"/>
    <col min="7157" max="7157" width="19.28515625" style="926" customWidth="1"/>
    <col min="7158" max="7158" width="15.42578125" style="926" customWidth="1"/>
    <col min="7159" max="7159" width="17.85546875" style="926" customWidth="1"/>
    <col min="7160" max="7160" width="15.42578125" style="926" customWidth="1"/>
    <col min="7161" max="7161" width="18.42578125" style="926" customWidth="1"/>
    <col min="7162" max="7162" width="15.42578125" style="926" customWidth="1"/>
    <col min="7163" max="7163" width="18.7109375" style="926" customWidth="1"/>
    <col min="7164" max="7164" width="15.42578125" style="926" customWidth="1"/>
    <col min="7165" max="7165" width="17.85546875" style="926" customWidth="1"/>
    <col min="7166" max="7166" width="15.42578125" style="926" customWidth="1"/>
    <col min="7167" max="7167" width="18.140625" style="926" customWidth="1"/>
    <col min="7168" max="7168" width="15.42578125" style="926" customWidth="1"/>
    <col min="7169" max="7169" width="27.85546875" style="926" bestFit="1" customWidth="1"/>
    <col min="7170" max="7170" width="16.7109375" style="926" customWidth="1"/>
    <col min="7171" max="7171" width="13.140625" style="926" customWidth="1"/>
    <col min="7172" max="7172" width="17" style="926" customWidth="1"/>
    <col min="7173" max="7173" width="13.5703125" style="926" customWidth="1"/>
    <col min="7174" max="7174" width="21" style="926" customWidth="1"/>
    <col min="7175" max="7175" width="12.7109375" style="926" customWidth="1"/>
    <col min="7176" max="7176" width="14.85546875" style="926" customWidth="1"/>
    <col min="7177" max="7396" width="10.42578125" style="926"/>
    <col min="7397" max="7397" width="44.140625" style="926" customWidth="1"/>
    <col min="7398" max="7399" width="17.5703125" style="926" customWidth="1"/>
    <col min="7400" max="7400" width="15.42578125" style="926" customWidth="1"/>
    <col min="7401" max="7401" width="17.5703125" style="926" customWidth="1"/>
    <col min="7402" max="7402" width="15.42578125" style="926" customWidth="1"/>
    <col min="7403" max="7403" width="19" style="926" customWidth="1"/>
    <col min="7404" max="7404" width="15.42578125" style="926" customWidth="1"/>
    <col min="7405" max="7405" width="17.5703125" style="926" customWidth="1"/>
    <col min="7406" max="7406" width="15.42578125" style="926" customWidth="1"/>
    <col min="7407" max="7407" width="17.5703125" style="926" customWidth="1"/>
    <col min="7408" max="7408" width="15.42578125" style="926" customWidth="1"/>
    <col min="7409" max="7409" width="17.7109375" style="926" customWidth="1"/>
    <col min="7410" max="7410" width="15.42578125" style="926" customWidth="1"/>
    <col min="7411" max="7411" width="17.7109375" style="926" customWidth="1"/>
    <col min="7412" max="7412" width="15.42578125" style="926" customWidth="1"/>
    <col min="7413" max="7413" width="19.28515625" style="926" customWidth="1"/>
    <col min="7414" max="7414" width="15.42578125" style="926" customWidth="1"/>
    <col min="7415" max="7415" width="17.85546875" style="926" customWidth="1"/>
    <col min="7416" max="7416" width="15.42578125" style="926" customWidth="1"/>
    <col min="7417" max="7417" width="18.42578125" style="926" customWidth="1"/>
    <col min="7418" max="7418" width="15.42578125" style="926" customWidth="1"/>
    <col min="7419" max="7419" width="18.7109375" style="926" customWidth="1"/>
    <col min="7420" max="7420" width="15.42578125" style="926" customWidth="1"/>
    <col min="7421" max="7421" width="17.85546875" style="926" customWidth="1"/>
    <col min="7422" max="7422" width="15.42578125" style="926" customWidth="1"/>
    <col min="7423" max="7423" width="18.140625" style="926" customWidth="1"/>
    <col min="7424" max="7424" width="15.42578125" style="926" customWidth="1"/>
    <col min="7425" max="7425" width="27.85546875" style="926" bestFit="1" customWidth="1"/>
    <col min="7426" max="7426" width="16.7109375" style="926" customWidth="1"/>
    <col min="7427" max="7427" width="13.140625" style="926" customWidth="1"/>
    <col min="7428" max="7428" width="17" style="926" customWidth="1"/>
    <col min="7429" max="7429" width="13.5703125" style="926" customWidth="1"/>
    <col min="7430" max="7430" width="21" style="926" customWidth="1"/>
    <col min="7431" max="7431" width="12.7109375" style="926" customWidth="1"/>
    <col min="7432" max="7432" width="14.85546875" style="926" customWidth="1"/>
    <col min="7433" max="7652" width="10.42578125" style="926"/>
    <col min="7653" max="7653" width="44.140625" style="926" customWidth="1"/>
    <col min="7654" max="7655" width="17.5703125" style="926" customWidth="1"/>
    <col min="7656" max="7656" width="15.42578125" style="926" customWidth="1"/>
    <col min="7657" max="7657" width="17.5703125" style="926" customWidth="1"/>
    <col min="7658" max="7658" width="15.42578125" style="926" customWidth="1"/>
    <col min="7659" max="7659" width="19" style="926" customWidth="1"/>
    <col min="7660" max="7660" width="15.42578125" style="926" customWidth="1"/>
    <col min="7661" max="7661" width="17.5703125" style="926" customWidth="1"/>
    <col min="7662" max="7662" width="15.42578125" style="926" customWidth="1"/>
    <col min="7663" max="7663" width="17.5703125" style="926" customWidth="1"/>
    <col min="7664" max="7664" width="15.42578125" style="926" customWidth="1"/>
    <col min="7665" max="7665" width="17.7109375" style="926" customWidth="1"/>
    <col min="7666" max="7666" width="15.42578125" style="926" customWidth="1"/>
    <col min="7667" max="7667" width="17.7109375" style="926" customWidth="1"/>
    <col min="7668" max="7668" width="15.42578125" style="926" customWidth="1"/>
    <col min="7669" max="7669" width="19.28515625" style="926" customWidth="1"/>
    <col min="7670" max="7670" width="15.42578125" style="926" customWidth="1"/>
    <col min="7671" max="7671" width="17.85546875" style="926" customWidth="1"/>
    <col min="7672" max="7672" width="15.42578125" style="926" customWidth="1"/>
    <col min="7673" max="7673" width="18.42578125" style="926" customWidth="1"/>
    <col min="7674" max="7674" width="15.42578125" style="926" customWidth="1"/>
    <col min="7675" max="7675" width="18.7109375" style="926" customWidth="1"/>
    <col min="7676" max="7676" width="15.42578125" style="926" customWidth="1"/>
    <col min="7677" max="7677" width="17.85546875" style="926" customWidth="1"/>
    <col min="7678" max="7678" width="15.42578125" style="926" customWidth="1"/>
    <col min="7679" max="7679" width="18.140625" style="926" customWidth="1"/>
    <col min="7680" max="7680" width="15.42578125" style="926" customWidth="1"/>
    <col min="7681" max="7681" width="27.85546875" style="926" bestFit="1" customWidth="1"/>
    <col min="7682" max="7682" width="16.7109375" style="926" customWidth="1"/>
    <col min="7683" max="7683" width="13.140625" style="926" customWidth="1"/>
    <col min="7684" max="7684" width="17" style="926" customWidth="1"/>
    <col min="7685" max="7685" width="13.5703125" style="926" customWidth="1"/>
    <col min="7686" max="7686" width="21" style="926" customWidth="1"/>
    <col min="7687" max="7687" width="12.7109375" style="926" customWidth="1"/>
    <col min="7688" max="7688" width="14.85546875" style="926" customWidth="1"/>
    <col min="7689" max="7908" width="10.42578125" style="926"/>
    <col min="7909" max="7909" width="44.140625" style="926" customWidth="1"/>
    <col min="7910" max="7911" width="17.5703125" style="926" customWidth="1"/>
    <col min="7912" max="7912" width="15.42578125" style="926" customWidth="1"/>
    <col min="7913" max="7913" width="17.5703125" style="926" customWidth="1"/>
    <col min="7914" max="7914" width="15.42578125" style="926" customWidth="1"/>
    <col min="7915" max="7915" width="19" style="926" customWidth="1"/>
    <col min="7916" max="7916" width="15.42578125" style="926" customWidth="1"/>
    <col min="7917" max="7917" width="17.5703125" style="926" customWidth="1"/>
    <col min="7918" max="7918" width="15.42578125" style="926" customWidth="1"/>
    <col min="7919" max="7919" width="17.5703125" style="926" customWidth="1"/>
    <col min="7920" max="7920" width="15.42578125" style="926" customWidth="1"/>
    <col min="7921" max="7921" width="17.7109375" style="926" customWidth="1"/>
    <col min="7922" max="7922" width="15.42578125" style="926" customWidth="1"/>
    <col min="7923" max="7923" width="17.7109375" style="926" customWidth="1"/>
    <col min="7924" max="7924" width="15.42578125" style="926" customWidth="1"/>
    <col min="7925" max="7925" width="19.28515625" style="926" customWidth="1"/>
    <col min="7926" max="7926" width="15.42578125" style="926" customWidth="1"/>
    <col min="7927" max="7927" width="17.85546875" style="926" customWidth="1"/>
    <col min="7928" max="7928" width="15.42578125" style="926" customWidth="1"/>
    <col min="7929" max="7929" width="18.42578125" style="926" customWidth="1"/>
    <col min="7930" max="7930" width="15.42578125" style="926" customWidth="1"/>
    <col min="7931" max="7931" width="18.7109375" style="926" customWidth="1"/>
    <col min="7932" max="7932" width="15.42578125" style="926" customWidth="1"/>
    <col min="7933" max="7933" width="17.85546875" style="926" customWidth="1"/>
    <col min="7934" max="7934" width="15.42578125" style="926" customWidth="1"/>
    <col min="7935" max="7935" width="18.140625" style="926" customWidth="1"/>
    <col min="7936" max="7936" width="15.42578125" style="926" customWidth="1"/>
    <col min="7937" max="7937" width="27.85546875" style="926" bestFit="1" customWidth="1"/>
    <col min="7938" max="7938" width="16.7109375" style="926" customWidth="1"/>
    <col min="7939" max="7939" width="13.140625" style="926" customWidth="1"/>
    <col min="7940" max="7940" width="17" style="926" customWidth="1"/>
    <col min="7941" max="7941" width="13.5703125" style="926" customWidth="1"/>
    <col min="7942" max="7942" width="21" style="926" customWidth="1"/>
    <col min="7943" max="7943" width="12.7109375" style="926" customWidth="1"/>
    <col min="7944" max="7944" width="14.85546875" style="926" customWidth="1"/>
    <col min="7945" max="8164" width="10.42578125" style="926"/>
    <col min="8165" max="8165" width="44.140625" style="926" customWidth="1"/>
    <col min="8166" max="8167" width="17.5703125" style="926" customWidth="1"/>
    <col min="8168" max="8168" width="15.42578125" style="926" customWidth="1"/>
    <col min="8169" max="8169" width="17.5703125" style="926" customWidth="1"/>
    <col min="8170" max="8170" width="15.42578125" style="926" customWidth="1"/>
    <col min="8171" max="8171" width="19" style="926" customWidth="1"/>
    <col min="8172" max="8172" width="15.42578125" style="926" customWidth="1"/>
    <col min="8173" max="8173" width="17.5703125" style="926" customWidth="1"/>
    <col min="8174" max="8174" width="15.42578125" style="926" customWidth="1"/>
    <col min="8175" max="8175" width="17.5703125" style="926" customWidth="1"/>
    <col min="8176" max="8176" width="15.42578125" style="926" customWidth="1"/>
    <col min="8177" max="8177" width="17.7109375" style="926" customWidth="1"/>
    <col min="8178" max="8178" width="15.42578125" style="926" customWidth="1"/>
    <col min="8179" max="8179" width="17.7109375" style="926" customWidth="1"/>
    <col min="8180" max="8180" width="15.42578125" style="926" customWidth="1"/>
    <col min="8181" max="8181" width="19.28515625" style="926" customWidth="1"/>
    <col min="8182" max="8182" width="15.42578125" style="926" customWidth="1"/>
    <col min="8183" max="8183" width="17.85546875" style="926" customWidth="1"/>
    <col min="8184" max="8184" width="15.42578125" style="926" customWidth="1"/>
    <col min="8185" max="8185" width="18.42578125" style="926" customWidth="1"/>
    <col min="8186" max="8186" width="15.42578125" style="926" customWidth="1"/>
    <col min="8187" max="8187" width="18.7109375" style="926" customWidth="1"/>
    <col min="8188" max="8188" width="15.42578125" style="926" customWidth="1"/>
    <col min="8189" max="8189" width="17.85546875" style="926" customWidth="1"/>
    <col min="8190" max="8190" width="15.42578125" style="926" customWidth="1"/>
    <col min="8191" max="8191" width="18.140625" style="926" customWidth="1"/>
    <col min="8192" max="8192" width="15.42578125" style="926" customWidth="1"/>
    <col min="8193" max="8193" width="27.85546875" style="926" bestFit="1" customWidth="1"/>
    <col min="8194" max="8194" width="16.7109375" style="926" customWidth="1"/>
    <col min="8195" max="8195" width="13.140625" style="926" customWidth="1"/>
    <col min="8196" max="8196" width="17" style="926" customWidth="1"/>
    <col min="8197" max="8197" width="13.5703125" style="926" customWidth="1"/>
    <col min="8198" max="8198" width="21" style="926" customWidth="1"/>
    <col min="8199" max="8199" width="12.7109375" style="926" customWidth="1"/>
    <col min="8200" max="8200" width="14.85546875" style="926" customWidth="1"/>
    <col min="8201" max="8420" width="10.42578125" style="926"/>
    <col min="8421" max="8421" width="44.140625" style="926" customWidth="1"/>
    <col min="8422" max="8423" width="17.5703125" style="926" customWidth="1"/>
    <col min="8424" max="8424" width="15.42578125" style="926" customWidth="1"/>
    <col min="8425" max="8425" width="17.5703125" style="926" customWidth="1"/>
    <col min="8426" max="8426" width="15.42578125" style="926" customWidth="1"/>
    <col min="8427" max="8427" width="19" style="926" customWidth="1"/>
    <col min="8428" max="8428" width="15.42578125" style="926" customWidth="1"/>
    <col min="8429" max="8429" width="17.5703125" style="926" customWidth="1"/>
    <col min="8430" max="8430" width="15.42578125" style="926" customWidth="1"/>
    <col min="8431" max="8431" width="17.5703125" style="926" customWidth="1"/>
    <col min="8432" max="8432" width="15.42578125" style="926" customWidth="1"/>
    <col min="8433" max="8433" width="17.7109375" style="926" customWidth="1"/>
    <col min="8434" max="8434" width="15.42578125" style="926" customWidth="1"/>
    <col min="8435" max="8435" width="17.7109375" style="926" customWidth="1"/>
    <col min="8436" max="8436" width="15.42578125" style="926" customWidth="1"/>
    <col min="8437" max="8437" width="19.28515625" style="926" customWidth="1"/>
    <col min="8438" max="8438" width="15.42578125" style="926" customWidth="1"/>
    <col min="8439" max="8439" width="17.85546875" style="926" customWidth="1"/>
    <col min="8440" max="8440" width="15.42578125" style="926" customWidth="1"/>
    <col min="8441" max="8441" width="18.42578125" style="926" customWidth="1"/>
    <col min="8442" max="8442" width="15.42578125" style="926" customWidth="1"/>
    <col min="8443" max="8443" width="18.7109375" style="926" customWidth="1"/>
    <col min="8444" max="8444" width="15.42578125" style="926" customWidth="1"/>
    <col min="8445" max="8445" width="17.85546875" style="926" customWidth="1"/>
    <col min="8446" max="8446" width="15.42578125" style="926" customWidth="1"/>
    <col min="8447" max="8447" width="18.140625" style="926" customWidth="1"/>
    <col min="8448" max="8448" width="15.42578125" style="926" customWidth="1"/>
    <col min="8449" max="8449" width="27.85546875" style="926" bestFit="1" customWidth="1"/>
    <col min="8450" max="8450" width="16.7109375" style="926" customWidth="1"/>
    <col min="8451" max="8451" width="13.140625" style="926" customWidth="1"/>
    <col min="8452" max="8452" width="17" style="926" customWidth="1"/>
    <col min="8453" max="8453" width="13.5703125" style="926" customWidth="1"/>
    <col min="8454" max="8454" width="21" style="926" customWidth="1"/>
    <col min="8455" max="8455" width="12.7109375" style="926" customWidth="1"/>
    <col min="8456" max="8456" width="14.85546875" style="926" customWidth="1"/>
    <col min="8457" max="8676" width="10.42578125" style="926"/>
    <col min="8677" max="8677" width="44.140625" style="926" customWidth="1"/>
    <col min="8678" max="8679" width="17.5703125" style="926" customWidth="1"/>
    <col min="8680" max="8680" width="15.42578125" style="926" customWidth="1"/>
    <col min="8681" max="8681" width="17.5703125" style="926" customWidth="1"/>
    <col min="8682" max="8682" width="15.42578125" style="926" customWidth="1"/>
    <col min="8683" max="8683" width="19" style="926" customWidth="1"/>
    <col min="8684" max="8684" width="15.42578125" style="926" customWidth="1"/>
    <col min="8685" max="8685" width="17.5703125" style="926" customWidth="1"/>
    <col min="8686" max="8686" width="15.42578125" style="926" customWidth="1"/>
    <col min="8687" max="8687" width="17.5703125" style="926" customWidth="1"/>
    <col min="8688" max="8688" width="15.42578125" style="926" customWidth="1"/>
    <col min="8689" max="8689" width="17.7109375" style="926" customWidth="1"/>
    <col min="8690" max="8690" width="15.42578125" style="926" customWidth="1"/>
    <col min="8691" max="8691" width="17.7109375" style="926" customWidth="1"/>
    <col min="8692" max="8692" width="15.42578125" style="926" customWidth="1"/>
    <col min="8693" max="8693" width="19.28515625" style="926" customWidth="1"/>
    <col min="8694" max="8694" width="15.42578125" style="926" customWidth="1"/>
    <col min="8695" max="8695" width="17.85546875" style="926" customWidth="1"/>
    <col min="8696" max="8696" width="15.42578125" style="926" customWidth="1"/>
    <col min="8697" max="8697" width="18.42578125" style="926" customWidth="1"/>
    <col min="8698" max="8698" width="15.42578125" style="926" customWidth="1"/>
    <col min="8699" max="8699" width="18.7109375" style="926" customWidth="1"/>
    <col min="8700" max="8700" width="15.42578125" style="926" customWidth="1"/>
    <col min="8701" max="8701" width="17.85546875" style="926" customWidth="1"/>
    <col min="8702" max="8702" width="15.42578125" style="926" customWidth="1"/>
    <col min="8703" max="8703" width="18.140625" style="926" customWidth="1"/>
    <col min="8704" max="8704" width="15.42578125" style="926" customWidth="1"/>
    <col min="8705" max="8705" width="27.85546875" style="926" bestFit="1" customWidth="1"/>
    <col min="8706" max="8706" width="16.7109375" style="926" customWidth="1"/>
    <col min="8707" max="8707" width="13.140625" style="926" customWidth="1"/>
    <col min="8708" max="8708" width="17" style="926" customWidth="1"/>
    <col min="8709" max="8709" width="13.5703125" style="926" customWidth="1"/>
    <col min="8710" max="8710" width="21" style="926" customWidth="1"/>
    <col min="8711" max="8711" width="12.7109375" style="926" customWidth="1"/>
    <col min="8712" max="8712" width="14.85546875" style="926" customWidth="1"/>
    <col min="8713" max="8932" width="10.42578125" style="926"/>
    <col min="8933" max="8933" width="44.140625" style="926" customWidth="1"/>
    <col min="8934" max="8935" width="17.5703125" style="926" customWidth="1"/>
    <col min="8936" max="8936" width="15.42578125" style="926" customWidth="1"/>
    <col min="8937" max="8937" width="17.5703125" style="926" customWidth="1"/>
    <col min="8938" max="8938" width="15.42578125" style="926" customWidth="1"/>
    <col min="8939" max="8939" width="19" style="926" customWidth="1"/>
    <col min="8940" max="8940" width="15.42578125" style="926" customWidth="1"/>
    <col min="8941" max="8941" width="17.5703125" style="926" customWidth="1"/>
    <col min="8942" max="8942" width="15.42578125" style="926" customWidth="1"/>
    <col min="8943" max="8943" width="17.5703125" style="926" customWidth="1"/>
    <col min="8944" max="8944" width="15.42578125" style="926" customWidth="1"/>
    <col min="8945" max="8945" width="17.7109375" style="926" customWidth="1"/>
    <col min="8946" max="8946" width="15.42578125" style="926" customWidth="1"/>
    <col min="8947" max="8947" width="17.7109375" style="926" customWidth="1"/>
    <col min="8948" max="8948" width="15.42578125" style="926" customWidth="1"/>
    <col min="8949" max="8949" width="19.28515625" style="926" customWidth="1"/>
    <col min="8950" max="8950" width="15.42578125" style="926" customWidth="1"/>
    <col min="8951" max="8951" width="17.85546875" style="926" customWidth="1"/>
    <col min="8952" max="8952" width="15.42578125" style="926" customWidth="1"/>
    <col min="8953" max="8953" width="18.42578125" style="926" customWidth="1"/>
    <col min="8954" max="8954" width="15.42578125" style="926" customWidth="1"/>
    <col min="8955" max="8955" width="18.7109375" style="926" customWidth="1"/>
    <col min="8956" max="8956" width="15.42578125" style="926" customWidth="1"/>
    <col min="8957" max="8957" width="17.85546875" style="926" customWidth="1"/>
    <col min="8958" max="8958" width="15.42578125" style="926" customWidth="1"/>
    <col min="8959" max="8959" width="18.140625" style="926" customWidth="1"/>
    <col min="8960" max="8960" width="15.42578125" style="926" customWidth="1"/>
    <col min="8961" max="8961" width="27.85546875" style="926" bestFit="1" customWidth="1"/>
    <col min="8962" max="8962" width="16.7109375" style="926" customWidth="1"/>
    <col min="8963" max="8963" width="13.140625" style="926" customWidth="1"/>
    <col min="8964" max="8964" width="17" style="926" customWidth="1"/>
    <col min="8965" max="8965" width="13.5703125" style="926" customWidth="1"/>
    <col min="8966" max="8966" width="21" style="926" customWidth="1"/>
    <col min="8967" max="8967" width="12.7109375" style="926" customWidth="1"/>
    <col min="8968" max="8968" width="14.85546875" style="926" customWidth="1"/>
    <col min="8969" max="9188" width="10.42578125" style="926"/>
    <col min="9189" max="9189" width="44.140625" style="926" customWidth="1"/>
    <col min="9190" max="9191" width="17.5703125" style="926" customWidth="1"/>
    <col min="9192" max="9192" width="15.42578125" style="926" customWidth="1"/>
    <col min="9193" max="9193" width="17.5703125" style="926" customWidth="1"/>
    <col min="9194" max="9194" width="15.42578125" style="926" customWidth="1"/>
    <col min="9195" max="9195" width="19" style="926" customWidth="1"/>
    <col min="9196" max="9196" width="15.42578125" style="926" customWidth="1"/>
    <col min="9197" max="9197" width="17.5703125" style="926" customWidth="1"/>
    <col min="9198" max="9198" width="15.42578125" style="926" customWidth="1"/>
    <col min="9199" max="9199" width="17.5703125" style="926" customWidth="1"/>
    <col min="9200" max="9200" width="15.42578125" style="926" customWidth="1"/>
    <col min="9201" max="9201" width="17.7109375" style="926" customWidth="1"/>
    <col min="9202" max="9202" width="15.42578125" style="926" customWidth="1"/>
    <col min="9203" max="9203" width="17.7109375" style="926" customWidth="1"/>
    <col min="9204" max="9204" width="15.42578125" style="926" customWidth="1"/>
    <col min="9205" max="9205" width="19.28515625" style="926" customWidth="1"/>
    <col min="9206" max="9206" width="15.42578125" style="926" customWidth="1"/>
    <col min="9207" max="9207" width="17.85546875" style="926" customWidth="1"/>
    <col min="9208" max="9208" width="15.42578125" style="926" customWidth="1"/>
    <col min="9209" max="9209" width="18.42578125" style="926" customWidth="1"/>
    <col min="9210" max="9210" width="15.42578125" style="926" customWidth="1"/>
    <col min="9211" max="9211" width="18.7109375" style="926" customWidth="1"/>
    <col min="9212" max="9212" width="15.42578125" style="926" customWidth="1"/>
    <col min="9213" max="9213" width="17.85546875" style="926" customWidth="1"/>
    <col min="9214" max="9214" width="15.42578125" style="926" customWidth="1"/>
    <col min="9215" max="9215" width="18.140625" style="926" customWidth="1"/>
    <col min="9216" max="9216" width="15.42578125" style="926" customWidth="1"/>
    <col min="9217" max="9217" width="27.85546875" style="926" bestFit="1" customWidth="1"/>
    <col min="9218" max="9218" width="16.7109375" style="926" customWidth="1"/>
    <col min="9219" max="9219" width="13.140625" style="926" customWidth="1"/>
    <col min="9220" max="9220" width="17" style="926" customWidth="1"/>
    <col min="9221" max="9221" width="13.5703125" style="926" customWidth="1"/>
    <col min="9222" max="9222" width="21" style="926" customWidth="1"/>
    <col min="9223" max="9223" width="12.7109375" style="926" customWidth="1"/>
    <col min="9224" max="9224" width="14.85546875" style="926" customWidth="1"/>
    <col min="9225" max="9444" width="10.42578125" style="926"/>
    <col min="9445" max="9445" width="44.140625" style="926" customWidth="1"/>
    <col min="9446" max="9447" width="17.5703125" style="926" customWidth="1"/>
    <col min="9448" max="9448" width="15.42578125" style="926" customWidth="1"/>
    <col min="9449" max="9449" width="17.5703125" style="926" customWidth="1"/>
    <col min="9450" max="9450" width="15.42578125" style="926" customWidth="1"/>
    <col min="9451" max="9451" width="19" style="926" customWidth="1"/>
    <col min="9452" max="9452" width="15.42578125" style="926" customWidth="1"/>
    <col min="9453" max="9453" width="17.5703125" style="926" customWidth="1"/>
    <col min="9454" max="9454" width="15.42578125" style="926" customWidth="1"/>
    <col min="9455" max="9455" width="17.5703125" style="926" customWidth="1"/>
    <col min="9456" max="9456" width="15.42578125" style="926" customWidth="1"/>
    <col min="9457" max="9457" width="17.7109375" style="926" customWidth="1"/>
    <col min="9458" max="9458" width="15.42578125" style="926" customWidth="1"/>
    <col min="9459" max="9459" width="17.7109375" style="926" customWidth="1"/>
    <col min="9460" max="9460" width="15.42578125" style="926" customWidth="1"/>
    <col min="9461" max="9461" width="19.28515625" style="926" customWidth="1"/>
    <col min="9462" max="9462" width="15.42578125" style="926" customWidth="1"/>
    <col min="9463" max="9463" width="17.85546875" style="926" customWidth="1"/>
    <col min="9464" max="9464" width="15.42578125" style="926" customWidth="1"/>
    <col min="9465" max="9465" width="18.42578125" style="926" customWidth="1"/>
    <col min="9466" max="9466" width="15.42578125" style="926" customWidth="1"/>
    <col min="9467" max="9467" width="18.7109375" style="926" customWidth="1"/>
    <col min="9468" max="9468" width="15.42578125" style="926" customWidth="1"/>
    <col min="9469" max="9469" width="17.85546875" style="926" customWidth="1"/>
    <col min="9470" max="9470" width="15.42578125" style="926" customWidth="1"/>
    <col min="9471" max="9471" width="18.140625" style="926" customWidth="1"/>
    <col min="9472" max="9472" width="15.42578125" style="926" customWidth="1"/>
    <col min="9473" max="9473" width="27.85546875" style="926" bestFit="1" customWidth="1"/>
    <col min="9474" max="9474" width="16.7109375" style="926" customWidth="1"/>
    <col min="9475" max="9475" width="13.140625" style="926" customWidth="1"/>
    <col min="9476" max="9476" width="17" style="926" customWidth="1"/>
    <col min="9477" max="9477" width="13.5703125" style="926" customWidth="1"/>
    <col min="9478" max="9478" width="21" style="926" customWidth="1"/>
    <col min="9479" max="9479" width="12.7109375" style="926" customWidth="1"/>
    <col min="9480" max="9480" width="14.85546875" style="926" customWidth="1"/>
    <col min="9481" max="9700" width="10.42578125" style="926"/>
    <col min="9701" max="9701" width="44.140625" style="926" customWidth="1"/>
    <col min="9702" max="9703" width="17.5703125" style="926" customWidth="1"/>
    <col min="9704" max="9704" width="15.42578125" style="926" customWidth="1"/>
    <col min="9705" max="9705" width="17.5703125" style="926" customWidth="1"/>
    <col min="9706" max="9706" width="15.42578125" style="926" customWidth="1"/>
    <col min="9707" max="9707" width="19" style="926" customWidth="1"/>
    <col min="9708" max="9708" width="15.42578125" style="926" customWidth="1"/>
    <col min="9709" max="9709" width="17.5703125" style="926" customWidth="1"/>
    <col min="9710" max="9710" width="15.42578125" style="926" customWidth="1"/>
    <col min="9711" max="9711" width="17.5703125" style="926" customWidth="1"/>
    <col min="9712" max="9712" width="15.42578125" style="926" customWidth="1"/>
    <col min="9713" max="9713" width="17.7109375" style="926" customWidth="1"/>
    <col min="9714" max="9714" width="15.42578125" style="926" customWidth="1"/>
    <col min="9715" max="9715" width="17.7109375" style="926" customWidth="1"/>
    <col min="9716" max="9716" width="15.42578125" style="926" customWidth="1"/>
    <col min="9717" max="9717" width="19.28515625" style="926" customWidth="1"/>
    <col min="9718" max="9718" width="15.42578125" style="926" customWidth="1"/>
    <col min="9719" max="9719" width="17.85546875" style="926" customWidth="1"/>
    <col min="9720" max="9720" width="15.42578125" style="926" customWidth="1"/>
    <col min="9721" max="9721" width="18.42578125" style="926" customWidth="1"/>
    <col min="9722" max="9722" width="15.42578125" style="926" customWidth="1"/>
    <col min="9723" max="9723" width="18.7109375" style="926" customWidth="1"/>
    <col min="9724" max="9724" width="15.42578125" style="926" customWidth="1"/>
    <col min="9725" max="9725" width="17.85546875" style="926" customWidth="1"/>
    <col min="9726" max="9726" width="15.42578125" style="926" customWidth="1"/>
    <col min="9727" max="9727" width="18.140625" style="926" customWidth="1"/>
    <col min="9728" max="9728" width="15.42578125" style="926" customWidth="1"/>
    <col min="9729" max="9729" width="27.85546875" style="926" bestFit="1" customWidth="1"/>
    <col min="9730" max="9730" width="16.7109375" style="926" customWidth="1"/>
    <col min="9731" max="9731" width="13.140625" style="926" customWidth="1"/>
    <col min="9732" max="9732" width="17" style="926" customWidth="1"/>
    <col min="9733" max="9733" width="13.5703125" style="926" customWidth="1"/>
    <col min="9734" max="9734" width="21" style="926" customWidth="1"/>
    <col min="9735" max="9735" width="12.7109375" style="926" customWidth="1"/>
    <col min="9736" max="9736" width="14.85546875" style="926" customWidth="1"/>
    <col min="9737" max="9956" width="10.42578125" style="926"/>
    <col min="9957" max="9957" width="44.140625" style="926" customWidth="1"/>
    <col min="9958" max="9959" width="17.5703125" style="926" customWidth="1"/>
    <col min="9960" max="9960" width="15.42578125" style="926" customWidth="1"/>
    <col min="9961" max="9961" width="17.5703125" style="926" customWidth="1"/>
    <col min="9962" max="9962" width="15.42578125" style="926" customWidth="1"/>
    <col min="9963" max="9963" width="19" style="926" customWidth="1"/>
    <col min="9964" max="9964" width="15.42578125" style="926" customWidth="1"/>
    <col min="9965" max="9965" width="17.5703125" style="926" customWidth="1"/>
    <col min="9966" max="9966" width="15.42578125" style="926" customWidth="1"/>
    <col min="9967" max="9967" width="17.5703125" style="926" customWidth="1"/>
    <col min="9968" max="9968" width="15.42578125" style="926" customWidth="1"/>
    <col min="9969" max="9969" width="17.7109375" style="926" customWidth="1"/>
    <col min="9970" max="9970" width="15.42578125" style="926" customWidth="1"/>
    <col min="9971" max="9971" width="17.7109375" style="926" customWidth="1"/>
    <col min="9972" max="9972" width="15.42578125" style="926" customWidth="1"/>
    <col min="9973" max="9973" width="19.28515625" style="926" customWidth="1"/>
    <col min="9974" max="9974" width="15.42578125" style="926" customWidth="1"/>
    <col min="9975" max="9975" width="17.85546875" style="926" customWidth="1"/>
    <col min="9976" max="9976" width="15.42578125" style="926" customWidth="1"/>
    <col min="9977" max="9977" width="18.42578125" style="926" customWidth="1"/>
    <col min="9978" max="9978" width="15.42578125" style="926" customWidth="1"/>
    <col min="9979" max="9979" width="18.7109375" style="926" customWidth="1"/>
    <col min="9980" max="9980" width="15.42578125" style="926" customWidth="1"/>
    <col min="9981" max="9981" width="17.85546875" style="926" customWidth="1"/>
    <col min="9982" max="9982" width="15.42578125" style="926" customWidth="1"/>
    <col min="9983" max="9983" width="18.140625" style="926" customWidth="1"/>
    <col min="9984" max="9984" width="15.42578125" style="926" customWidth="1"/>
    <col min="9985" max="9985" width="27.85546875" style="926" bestFit="1" customWidth="1"/>
    <col min="9986" max="9986" width="16.7109375" style="926" customWidth="1"/>
    <col min="9987" max="9987" width="13.140625" style="926" customWidth="1"/>
    <col min="9988" max="9988" width="17" style="926" customWidth="1"/>
    <col min="9989" max="9989" width="13.5703125" style="926" customWidth="1"/>
    <col min="9990" max="9990" width="21" style="926" customWidth="1"/>
    <col min="9991" max="9991" width="12.7109375" style="926" customWidth="1"/>
    <col min="9992" max="9992" width="14.85546875" style="926" customWidth="1"/>
    <col min="9993" max="10212" width="10.42578125" style="926"/>
    <col min="10213" max="10213" width="44.140625" style="926" customWidth="1"/>
    <col min="10214" max="10215" width="17.5703125" style="926" customWidth="1"/>
    <col min="10216" max="10216" width="15.42578125" style="926" customWidth="1"/>
    <col min="10217" max="10217" width="17.5703125" style="926" customWidth="1"/>
    <col min="10218" max="10218" width="15.42578125" style="926" customWidth="1"/>
    <col min="10219" max="10219" width="19" style="926" customWidth="1"/>
    <col min="10220" max="10220" width="15.42578125" style="926" customWidth="1"/>
    <col min="10221" max="10221" width="17.5703125" style="926" customWidth="1"/>
    <col min="10222" max="10222" width="15.42578125" style="926" customWidth="1"/>
    <col min="10223" max="10223" width="17.5703125" style="926" customWidth="1"/>
    <col min="10224" max="10224" width="15.42578125" style="926" customWidth="1"/>
    <col min="10225" max="10225" width="17.7109375" style="926" customWidth="1"/>
    <col min="10226" max="10226" width="15.42578125" style="926" customWidth="1"/>
    <col min="10227" max="10227" width="17.7109375" style="926" customWidth="1"/>
    <col min="10228" max="10228" width="15.42578125" style="926" customWidth="1"/>
    <col min="10229" max="10229" width="19.28515625" style="926" customWidth="1"/>
    <col min="10230" max="10230" width="15.42578125" style="926" customWidth="1"/>
    <col min="10231" max="10231" width="17.85546875" style="926" customWidth="1"/>
    <col min="10232" max="10232" width="15.42578125" style="926" customWidth="1"/>
    <col min="10233" max="10233" width="18.42578125" style="926" customWidth="1"/>
    <col min="10234" max="10234" width="15.42578125" style="926" customWidth="1"/>
    <col min="10235" max="10235" width="18.7109375" style="926" customWidth="1"/>
    <col min="10236" max="10236" width="15.42578125" style="926" customWidth="1"/>
    <col min="10237" max="10237" width="17.85546875" style="926" customWidth="1"/>
    <col min="10238" max="10238" width="15.42578125" style="926" customWidth="1"/>
    <col min="10239" max="10239" width="18.140625" style="926" customWidth="1"/>
    <col min="10240" max="10240" width="15.42578125" style="926" customWidth="1"/>
    <col min="10241" max="10241" width="27.85546875" style="926" bestFit="1" customWidth="1"/>
    <col min="10242" max="10242" width="16.7109375" style="926" customWidth="1"/>
    <col min="10243" max="10243" width="13.140625" style="926" customWidth="1"/>
    <col min="10244" max="10244" width="17" style="926" customWidth="1"/>
    <col min="10245" max="10245" width="13.5703125" style="926" customWidth="1"/>
    <col min="10246" max="10246" width="21" style="926" customWidth="1"/>
    <col min="10247" max="10247" width="12.7109375" style="926" customWidth="1"/>
    <col min="10248" max="10248" width="14.85546875" style="926" customWidth="1"/>
    <col min="10249" max="10468" width="10.42578125" style="926"/>
    <col min="10469" max="10469" width="44.140625" style="926" customWidth="1"/>
    <col min="10470" max="10471" width="17.5703125" style="926" customWidth="1"/>
    <col min="10472" max="10472" width="15.42578125" style="926" customWidth="1"/>
    <col min="10473" max="10473" width="17.5703125" style="926" customWidth="1"/>
    <col min="10474" max="10474" width="15.42578125" style="926" customWidth="1"/>
    <col min="10475" max="10475" width="19" style="926" customWidth="1"/>
    <col min="10476" max="10476" width="15.42578125" style="926" customWidth="1"/>
    <col min="10477" max="10477" width="17.5703125" style="926" customWidth="1"/>
    <col min="10478" max="10478" width="15.42578125" style="926" customWidth="1"/>
    <col min="10479" max="10479" width="17.5703125" style="926" customWidth="1"/>
    <col min="10480" max="10480" width="15.42578125" style="926" customWidth="1"/>
    <col min="10481" max="10481" width="17.7109375" style="926" customWidth="1"/>
    <col min="10482" max="10482" width="15.42578125" style="926" customWidth="1"/>
    <col min="10483" max="10483" width="17.7109375" style="926" customWidth="1"/>
    <col min="10484" max="10484" width="15.42578125" style="926" customWidth="1"/>
    <col min="10485" max="10485" width="19.28515625" style="926" customWidth="1"/>
    <col min="10486" max="10486" width="15.42578125" style="926" customWidth="1"/>
    <col min="10487" max="10487" width="17.85546875" style="926" customWidth="1"/>
    <col min="10488" max="10488" width="15.42578125" style="926" customWidth="1"/>
    <col min="10489" max="10489" width="18.42578125" style="926" customWidth="1"/>
    <col min="10490" max="10490" width="15.42578125" style="926" customWidth="1"/>
    <col min="10491" max="10491" width="18.7109375" style="926" customWidth="1"/>
    <col min="10492" max="10492" width="15.42578125" style="926" customWidth="1"/>
    <col min="10493" max="10493" width="17.85546875" style="926" customWidth="1"/>
    <col min="10494" max="10494" width="15.42578125" style="926" customWidth="1"/>
    <col min="10495" max="10495" width="18.140625" style="926" customWidth="1"/>
    <col min="10496" max="10496" width="15.42578125" style="926" customWidth="1"/>
    <col min="10497" max="10497" width="27.85546875" style="926" bestFit="1" customWidth="1"/>
    <col min="10498" max="10498" width="16.7109375" style="926" customWidth="1"/>
    <col min="10499" max="10499" width="13.140625" style="926" customWidth="1"/>
    <col min="10500" max="10500" width="17" style="926" customWidth="1"/>
    <col min="10501" max="10501" width="13.5703125" style="926" customWidth="1"/>
    <col min="10502" max="10502" width="21" style="926" customWidth="1"/>
    <col min="10503" max="10503" width="12.7109375" style="926" customWidth="1"/>
    <col min="10504" max="10504" width="14.85546875" style="926" customWidth="1"/>
    <col min="10505" max="10724" width="10.42578125" style="926"/>
    <col min="10725" max="10725" width="44.140625" style="926" customWidth="1"/>
    <col min="10726" max="10727" width="17.5703125" style="926" customWidth="1"/>
    <col min="10728" max="10728" width="15.42578125" style="926" customWidth="1"/>
    <col min="10729" max="10729" width="17.5703125" style="926" customWidth="1"/>
    <col min="10730" max="10730" width="15.42578125" style="926" customWidth="1"/>
    <col min="10731" max="10731" width="19" style="926" customWidth="1"/>
    <col min="10732" max="10732" width="15.42578125" style="926" customWidth="1"/>
    <col min="10733" max="10733" width="17.5703125" style="926" customWidth="1"/>
    <col min="10734" max="10734" width="15.42578125" style="926" customWidth="1"/>
    <col min="10735" max="10735" width="17.5703125" style="926" customWidth="1"/>
    <col min="10736" max="10736" width="15.42578125" style="926" customWidth="1"/>
    <col min="10737" max="10737" width="17.7109375" style="926" customWidth="1"/>
    <col min="10738" max="10738" width="15.42578125" style="926" customWidth="1"/>
    <col min="10739" max="10739" width="17.7109375" style="926" customWidth="1"/>
    <col min="10740" max="10740" width="15.42578125" style="926" customWidth="1"/>
    <col min="10741" max="10741" width="19.28515625" style="926" customWidth="1"/>
    <col min="10742" max="10742" width="15.42578125" style="926" customWidth="1"/>
    <col min="10743" max="10743" width="17.85546875" style="926" customWidth="1"/>
    <col min="10744" max="10744" width="15.42578125" style="926" customWidth="1"/>
    <col min="10745" max="10745" width="18.42578125" style="926" customWidth="1"/>
    <col min="10746" max="10746" width="15.42578125" style="926" customWidth="1"/>
    <col min="10747" max="10747" width="18.7109375" style="926" customWidth="1"/>
    <col min="10748" max="10748" width="15.42578125" style="926" customWidth="1"/>
    <col min="10749" max="10749" width="17.85546875" style="926" customWidth="1"/>
    <col min="10750" max="10750" width="15.42578125" style="926" customWidth="1"/>
    <col min="10751" max="10751" width="18.140625" style="926" customWidth="1"/>
    <col min="10752" max="10752" width="15.42578125" style="926" customWidth="1"/>
    <col min="10753" max="10753" width="27.85546875" style="926" bestFit="1" customWidth="1"/>
    <col min="10754" max="10754" width="16.7109375" style="926" customWidth="1"/>
    <col min="10755" max="10755" width="13.140625" style="926" customWidth="1"/>
    <col min="10756" max="10756" width="17" style="926" customWidth="1"/>
    <col min="10757" max="10757" width="13.5703125" style="926" customWidth="1"/>
    <col min="10758" max="10758" width="21" style="926" customWidth="1"/>
    <col min="10759" max="10759" width="12.7109375" style="926" customWidth="1"/>
    <col min="10760" max="10760" width="14.85546875" style="926" customWidth="1"/>
    <col min="10761" max="10980" width="10.42578125" style="926"/>
    <col min="10981" max="10981" width="44.140625" style="926" customWidth="1"/>
    <col min="10982" max="10983" width="17.5703125" style="926" customWidth="1"/>
    <col min="10984" max="10984" width="15.42578125" style="926" customWidth="1"/>
    <col min="10985" max="10985" width="17.5703125" style="926" customWidth="1"/>
    <col min="10986" max="10986" width="15.42578125" style="926" customWidth="1"/>
    <col min="10987" max="10987" width="19" style="926" customWidth="1"/>
    <col min="10988" max="10988" width="15.42578125" style="926" customWidth="1"/>
    <col min="10989" max="10989" width="17.5703125" style="926" customWidth="1"/>
    <col min="10990" max="10990" width="15.42578125" style="926" customWidth="1"/>
    <col min="10991" max="10991" width="17.5703125" style="926" customWidth="1"/>
    <col min="10992" max="10992" width="15.42578125" style="926" customWidth="1"/>
    <col min="10993" max="10993" width="17.7109375" style="926" customWidth="1"/>
    <col min="10994" max="10994" width="15.42578125" style="926" customWidth="1"/>
    <col min="10995" max="10995" width="17.7109375" style="926" customWidth="1"/>
    <col min="10996" max="10996" width="15.42578125" style="926" customWidth="1"/>
    <col min="10997" max="10997" width="19.28515625" style="926" customWidth="1"/>
    <col min="10998" max="10998" width="15.42578125" style="926" customWidth="1"/>
    <col min="10999" max="10999" width="17.85546875" style="926" customWidth="1"/>
    <col min="11000" max="11000" width="15.42578125" style="926" customWidth="1"/>
    <col min="11001" max="11001" width="18.42578125" style="926" customWidth="1"/>
    <col min="11002" max="11002" width="15.42578125" style="926" customWidth="1"/>
    <col min="11003" max="11003" width="18.7109375" style="926" customWidth="1"/>
    <col min="11004" max="11004" width="15.42578125" style="926" customWidth="1"/>
    <col min="11005" max="11005" width="17.85546875" style="926" customWidth="1"/>
    <col min="11006" max="11006" width="15.42578125" style="926" customWidth="1"/>
    <col min="11007" max="11007" width="18.140625" style="926" customWidth="1"/>
    <col min="11008" max="11008" width="15.42578125" style="926" customWidth="1"/>
    <col min="11009" max="11009" width="27.85546875" style="926" bestFit="1" customWidth="1"/>
    <col min="11010" max="11010" width="16.7109375" style="926" customWidth="1"/>
    <col min="11011" max="11011" width="13.140625" style="926" customWidth="1"/>
    <col min="11012" max="11012" width="17" style="926" customWidth="1"/>
    <col min="11013" max="11013" width="13.5703125" style="926" customWidth="1"/>
    <col min="11014" max="11014" width="21" style="926" customWidth="1"/>
    <col min="11015" max="11015" width="12.7109375" style="926" customWidth="1"/>
    <col min="11016" max="11016" width="14.85546875" style="926" customWidth="1"/>
    <col min="11017" max="11236" width="10.42578125" style="926"/>
    <col min="11237" max="11237" width="44.140625" style="926" customWidth="1"/>
    <col min="11238" max="11239" width="17.5703125" style="926" customWidth="1"/>
    <col min="11240" max="11240" width="15.42578125" style="926" customWidth="1"/>
    <col min="11241" max="11241" width="17.5703125" style="926" customWidth="1"/>
    <col min="11242" max="11242" width="15.42578125" style="926" customWidth="1"/>
    <col min="11243" max="11243" width="19" style="926" customWidth="1"/>
    <col min="11244" max="11244" width="15.42578125" style="926" customWidth="1"/>
    <col min="11245" max="11245" width="17.5703125" style="926" customWidth="1"/>
    <col min="11246" max="11246" width="15.42578125" style="926" customWidth="1"/>
    <col min="11247" max="11247" width="17.5703125" style="926" customWidth="1"/>
    <col min="11248" max="11248" width="15.42578125" style="926" customWidth="1"/>
    <col min="11249" max="11249" width="17.7109375" style="926" customWidth="1"/>
    <col min="11250" max="11250" width="15.42578125" style="926" customWidth="1"/>
    <col min="11251" max="11251" width="17.7109375" style="926" customWidth="1"/>
    <col min="11252" max="11252" width="15.42578125" style="926" customWidth="1"/>
    <col min="11253" max="11253" width="19.28515625" style="926" customWidth="1"/>
    <col min="11254" max="11254" width="15.42578125" style="926" customWidth="1"/>
    <col min="11255" max="11255" width="17.85546875" style="926" customWidth="1"/>
    <col min="11256" max="11256" width="15.42578125" style="926" customWidth="1"/>
    <col min="11257" max="11257" width="18.42578125" style="926" customWidth="1"/>
    <col min="11258" max="11258" width="15.42578125" style="926" customWidth="1"/>
    <col min="11259" max="11259" width="18.7109375" style="926" customWidth="1"/>
    <col min="11260" max="11260" width="15.42578125" style="926" customWidth="1"/>
    <col min="11261" max="11261" width="17.85546875" style="926" customWidth="1"/>
    <col min="11262" max="11262" width="15.42578125" style="926" customWidth="1"/>
    <col min="11263" max="11263" width="18.140625" style="926" customWidth="1"/>
    <col min="11264" max="11264" width="15.42578125" style="926" customWidth="1"/>
    <col min="11265" max="11265" width="27.85546875" style="926" bestFit="1" customWidth="1"/>
    <col min="11266" max="11266" width="16.7109375" style="926" customWidth="1"/>
    <col min="11267" max="11267" width="13.140625" style="926" customWidth="1"/>
    <col min="11268" max="11268" width="17" style="926" customWidth="1"/>
    <col min="11269" max="11269" width="13.5703125" style="926" customWidth="1"/>
    <col min="11270" max="11270" width="21" style="926" customWidth="1"/>
    <col min="11271" max="11271" width="12.7109375" style="926" customWidth="1"/>
    <col min="11272" max="11272" width="14.85546875" style="926" customWidth="1"/>
    <col min="11273" max="11492" width="10.42578125" style="926"/>
    <col min="11493" max="11493" width="44.140625" style="926" customWidth="1"/>
    <col min="11494" max="11495" width="17.5703125" style="926" customWidth="1"/>
    <col min="11496" max="11496" width="15.42578125" style="926" customWidth="1"/>
    <col min="11497" max="11497" width="17.5703125" style="926" customWidth="1"/>
    <col min="11498" max="11498" width="15.42578125" style="926" customWidth="1"/>
    <col min="11499" max="11499" width="19" style="926" customWidth="1"/>
    <col min="11500" max="11500" width="15.42578125" style="926" customWidth="1"/>
    <col min="11501" max="11501" width="17.5703125" style="926" customWidth="1"/>
    <col min="11502" max="11502" width="15.42578125" style="926" customWidth="1"/>
    <col min="11503" max="11503" width="17.5703125" style="926" customWidth="1"/>
    <col min="11504" max="11504" width="15.42578125" style="926" customWidth="1"/>
    <col min="11505" max="11505" width="17.7109375" style="926" customWidth="1"/>
    <col min="11506" max="11506" width="15.42578125" style="926" customWidth="1"/>
    <col min="11507" max="11507" width="17.7109375" style="926" customWidth="1"/>
    <col min="11508" max="11508" width="15.42578125" style="926" customWidth="1"/>
    <col min="11509" max="11509" width="19.28515625" style="926" customWidth="1"/>
    <col min="11510" max="11510" width="15.42578125" style="926" customWidth="1"/>
    <col min="11511" max="11511" width="17.85546875" style="926" customWidth="1"/>
    <col min="11512" max="11512" width="15.42578125" style="926" customWidth="1"/>
    <col min="11513" max="11513" width="18.42578125" style="926" customWidth="1"/>
    <col min="11514" max="11514" width="15.42578125" style="926" customWidth="1"/>
    <col min="11515" max="11515" width="18.7109375" style="926" customWidth="1"/>
    <col min="11516" max="11516" width="15.42578125" style="926" customWidth="1"/>
    <col min="11517" max="11517" width="17.85546875" style="926" customWidth="1"/>
    <col min="11518" max="11518" width="15.42578125" style="926" customWidth="1"/>
    <col min="11519" max="11519" width="18.140625" style="926" customWidth="1"/>
    <col min="11520" max="11520" width="15.42578125" style="926" customWidth="1"/>
    <col min="11521" max="11521" width="27.85546875" style="926" bestFit="1" customWidth="1"/>
    <col min="11522" max="11522" width="16.7109375" style="926" customWidth="1"/>
    <col min="11523" max="11523" width="13.140625" style="926" customWidth="1"/>
    <col min="11524" max="11524" width="17" style="926" customWidth="1"/>
    <col min="11525" max="11525" width="13.5703125" style="926" customWidth="1"/>
    <col min="11526" max="11526" width="21" style="926" customWidth="1"/>
    <col min="11527" max="11527" width="12.7109375" style="926" customWidth="1"/>
    <col min="11528" max="11528" width="14.85546875" style="926" customWidth="1"/>
    <col min="11529" max="11748" width="10.42578125" style="926"/>
    <col min="11749" max="11749" width="44.140625" style="926" customWidth="1"/>
    <col min="11750" max="11751" width="17.5703125" style="926" customWidth="1"/>
    <col min="11752" max="11752" width="15.42578125" style="926" customWidth="1"/>
    <col min="11753" max="11753" width="17.5703125" style="926" customWidth="1"/>
    <col min="11754" max="11754" width="15.42578125" style="926" customWidth="1"/>
    <col min="11755" max="11755" width="19" style="926" customWidth="1"/>
    <col min="11756" max="11756" width="15.42578125" style="926" customWidth="1"/>
    <col min="11757" max="11757" width="17.5703125" style="926" customWidth="1"/>
    <col min="11758" max="11758" width="15.42578125" style="926" customWidth="1"/>
    <col min="11759" max="11759" width="17.5703125" style="926" customWidth="1"/>
    <col min="11760" max="11760" width="15.42578125" style="926" customWidth="1"/>
    <col min="11761" max="11761" width="17.7109375" style="926" customWidth="1"/>
    <col min="11762" max="11762" width="15.42578125" style="926" customWidth="1"/>
    <col min="11763" max="11763" width="17.7109375" style="926" customWidth="1"/>
    <col min="11764" max="11764" width="15.42578125" style="926" customWidth="1"/>
    <col min="11765" max="11765" width="19.28515625" style="926" customWidth="1"/>
    <col min="11766" max="11766" width="15.42578125" style="926" customWidth="1"/>
    <col min="11767" max="11767" width="17.85546875" style="926" customWidth="1"/>
    <col min="11768" max="11768" width="15.42578125" style="926" customWidth="1"/>
    <col min="11769" max="11769" width="18.42578125" style="926" customWidth="1"/>
    <col min="11770" max="11770" width="15.42578125" style="926" customWidth="1"/>
    <col min="11771" max="11771" width="18.7109375" style="926" customWidth="1"/>
    <col min="11772" max="11772" width="15.42578125" style="926" customWidth="1"/>
    <col min="11773" max="11773" width="17.85546875" style="926" customWidth="1"/>
    <col min="11774" max="11774" width="15.42578125" style="926" customWidth="1"/>
    <col min="11775" max="11775" width="18.140625" style="926" customWidth="1"/>
    <col min="11776" max="11776" width="15.42578125" style="926" customWidth="1"/>
    <col min="11777" max="11777" width="27.85546875" style="926" bestFit="1" customWidth="1"/>
    <col min="11778" max="11778" width="16.7109375" style="926" customWidth="1"/>
    <col min="11779" max="11779" width="13.140625" style="926" customWidth="1"/>
    <col min="11780" max="11780" width="17" style="926" customWidth="1"/>
    <col min="11781" max="11781" width="13.5703125" style="926" customWidth="1"/>
    <col min="11782" max="11782" width="21" style="926" customWidth="1"/>
    <col min="11783" max="11783" width="12.7109375" style="926" customWidth="1"/>
    <col min="11784" max="11784" width="14.85546875" style="926" customWidth="1"/>
    <col min="11785" max="12004" width="10.42578125" style="926"/>
    <col min="12005" max="12005" width="44.140625" style="926" customWidth="1"/>
    <col min="12006" max="12007" width="17.5703125" style="926" customWidth="1"/>
    <col min="12008" max="12008" width="15.42578125" style="926" customWidth="1"/>
    <col min="12009" max="12009" width="17.5703125" style="926" customWidth="1"/>
    <col min="12010" max="12010" width="15.42578125" style="926" customWidth="1"/>
    <col min="12011" max="12011" width="19" style="926" customWidth="1"/>
    <col min="12012" max="12012" width="15.42578125" style="926" customWidth="1"/>
    <col min="12013" max="12013" width="17.5703125" style="926" customWidth="1"/>
    <col min="12014" max="12014" width="15.42578125" style="926" customWidth="1"/>
    <col min="12015" max="12015" width="17.5703125" style="926" customWidth="1"/>
    <col min="12016" max="12016" width="15.42578125" style="926" customWidth="1"/>
    <col min="12017" max="12017" width="17.7109375" style="926" customWidth="1"/>
    <col min="12018" max="12018" width="15.42578125" style="926" customWidth="1"/>
    <col min="12019" max="12019" width="17.7109375" style="926" customWidth="1"/>
    <col min="12020" max="12020" width="15.42578125" style="926" customWidth="1"/>
    <col min="12021" max="12021" width="19.28515625" style="926" customWidth="1"/>
    <col min="12022" max="12022" width="15.42578125" style="926" customWidth="1"/>
    <col min="12023" max="12023" width="17.85546875" style="926" customWidth="1"/>
    <col min="12024" max="12024" width="15.42578125" style="926" customWidth="1"/>
    <col min="12025" max="12025" width="18.42578125" style="926" customWidth="1"/>
    <col min="12026" max="12026" width="15.42578125" style="926" customWidth="1"/>
    <col min="12027" max="12027" width="18.7109375" style="926" customWidth="1"/>
    <col min="12028" max="12028" width="15.42578125" style="926" customWidth="1"/>
    <col min="12029" max="12029" width="17.85546875" style="926" customWidth="1"/>
    <col min="12030" max="12030" width="15.42578125" style="926" customWidth="1"/>
    <col min="12031" max="12031" width="18.140625" style="926" customWidth="1"/>
    <col min="12032" max="12032" width="15.42578125" style="926" customWidth="1"/>
    <col min="12033" max="12033" width="27.85546875" style="926" bestFit="1" customWidth="1"/>
    <col min="12034" max="12034" width="16.7109375" style="926" customWidth="1"/>
    <col min="12035" max="12035" width="13.140625" style="926" customWidth="1"/>
    <col min="12036" max="12036" width="17" style="926" customWidth="1"/>
    <col min="12037" max="12037" width="13.5703125" style="926" customWidth="1"/>
    <col min="12038" max="12038" width="21" style="926" customWidth="1"/>
    <col min="12039" max="12039" width="12.7109375" style="926" customWidth="1"/>
    <col min="12040" max="12040" width="14.85546875" style="926" customWidth="1"/>
    <col min="12041" max="12260" width="10.42578125" style="926"/>
    <col min="12261" max="12261" width="44.140625" style="926" customWidth="1"/>
    <col min="12262" max="12263" width="17.5703125" style="926" customWidth="1"/>
    <col min="12264" max="12264" width="15.42578125" style="926" customWidth="1"/>
    <col min="12265" max="12265" width="17.5703125" style="926" customWidth="1"/>
    <col min="12266" max="12266" width="15.42578125" style="926" customWidth="1"/>
    <col min="12267" max="12267" width="19" style="926" customWidth="1"/>
    <col min="12268" max="12268" width="15.42578125" style="926" customWidth="1"/>
    <col min="12269" max="12269" width="17.5703125" style="926" customWidth="1"/>
    <col min="12270" max="12270" width="15.42578125" style="926" customWidth="1"/>
    <col min="12271" max="12271" width="17.5703125" style="926" customWidth="1"/>
    <col min="12272" max="12272" width="15.42578125" style="926" customWidth="1"/>
    <col min="12273" max="12273" width="17.7109375" style="926" customWidth="1"/>
    <col min="12274" max="12274" width="15.42578125" style="926" customWidth="1"/>
    <col min="12275" max="12275" width="17.7109375" style="926" customWidth="1"/>
    <col min="12276" max="12276" width="15.42578125" style="926" customWidth="1"/>
    <col min="12277" max="12277" width="19.28515625" style="926" customWidth="1"/>
    <col min="12278" max="12278" width="15.42578125" style="926" customWidth="1"/>
    <col min="12279" max="12279" width="17.85546875" style="926" customWidth="1"/>
    <col min="12280" max="12280" width="15.42578125" style="926" customWidth="1"/>
    <col min="12281" max="12281" width="18.42578125" style="926" customWidth="1"/>
    <col min="12282" max="12282" width="15.42578125" style="926" customWidth="1"/>
    <col min="12283" max="12283" width="18.7109375" style="926" customWidth="1"/>
    <col min="12284" max="12284" width="15.42578125" style="926" customWidth="1"/>
    <col min="12285" max="12285" width="17.85546875" style="926" customWidth="1"/>
    <col min="12286" max="12286" width="15.42578125" style="926" customWidth="1"/>
    <col min="12287" max="12287" width="18.140625" style="926" customWidth="1"/>
    <col min="12288" max="12288" width="15.42578125" style="926" customWidth="1"/>
    <col min="12289" max="12289" width="27.85546875" style="926" bestFit="1" customWidth="1"/>
    <col min="12290" max="12290" width="16.7109375" style="926" customWidth="1"/>
    <col min="12291" max="12291" width="13.140625" style="926" customWidth="1"/>
    <col min="12292" max="12292" width="17" style="926" customWidth="1"/>
    <col min="12293" max="12293" width="13.5703125" style="926" customWidth="1"/>
    <col min="12294" max="12294" width="21" style="926" customWidth="1"/>
    <col min="12295" max="12295" width="12.7109375" style="926" customWidth="1"/>
    <col min="12296" max="12296" width="14.85546875" style="926" customWidth="1"/>
    <col min="12297" max="12516" width="10.42578125" style="926"/>
    <col min="12517" max="12517" width="44.140625" style="926" customWidth="1"/>
    <col min="12518" max="12519" width="17.5703125" style="926" customWidth="1"/>
    <col min="12520" max="12520" width="15.42578125" style="926" customWidth="1"/>
    <col min="12521" max="12521" width="17.5703125" style="926" customWidth="1"/>
    <col min="12522" max="12522" width="15.42578125" style="926" customWidth="1"/>
    <col min="12523" max="12523" width="19" style="926" customWidth="1"/>
    <col min="12524" max="12524" width="15.42578125" style="926" customWidth="1"/>
    <col min="12525" max="12525" width="17.5703125" style="926" customWidth="1"/>
    <col min="12526" max="12526" width="15.42578125" style="926" customWidth="1"/>
    <col min="12527" max="12527" width="17.5703125" style="926" customWidth="1"/>
    <col min="12528" max="12528" width="15.42578125" style="926" customWidth="1"/>
    <col min="12529" max="12529" width="17.7109375" style="926" customWidth="1"/>
    <col min="12530" max="12530" width="15.42578125" style="926" customWidth="1"/>
    <col min="12531" max="12531" width="17.7109375" style="926" customWidth="1"/>
    <col min="12532" max="12532" width="15.42578125" style="926" customWidth="1"/>
    <col min="12533" max="12533" width="19.28515625" style="926" customWidth="1"/>
    <col min="12534" max="12534" width="15.42578125" style="926" customWidth="1"/>
    <col min="12535" max="12535" width="17.85546875" style="926" customWidth="1"/>
    <col min="12536" max="12536" width="15.42578125" style="926" customWidth="1"/>
    <col min="12537" max="12537" width="18.42578125" style="926" customWidth="1"/>
    <col min="12538" max="12538" width="15.42578125" style="926" customWidth="1"/>
    <col min="12539" max="12539" width="18.7109375" style="926" customWidth="1"/>
    <col min="12540" max="12540" width="15.42578125" style="926" customWidth="1"/>
    <col min="12541" max="12541" width="17.85546875" style="926" customWidth="1"/>
    <col min="12542" max="12542" width="15.42578125" style="926" customWidth="1"/>
    <col min="12543" max="12543" width="18.140625" style="926" customWidth="1"/>
    <col min="12544" max="12544" width="15.42578125" style="926" customWidth="1"/>
    <col min="12545" max="12545" width="27.85546875" style="926" bestFit="1" customWidth="1"/>
    <col min="12546" max="12546" width="16.7109375" style="926" customWidth="1"/>
    <col min="12547" max="12547" width="13.140625" style="926" customWidth="1"/>
    <col min="12548" max="12548" width="17" style="926" customWidth="1"/>
    <col min="12549" max="12549" width="13.5703125" style="926" customWidth="1"/>
    <col min="12550" max="12550" width="21" style="926" customWidth="1"/>
    <col min="12551" max="12551" width="12.7109375" style="926" customWidth="1"/>
    <col min="12552" max="12552" width="14.85546875" style="926" customWidth="1"/>
    <col min="12553" max="12772" width="10.42578125" style="926"/>
    <col min="12773" max="12773" width="44.140625" style="926" customWidth="1"/>
    <col min="12774" max="12775" width="17.5703125" style="926" customWidth="1"/>
    <col min="12776" max="12776" width="15.42578125" style="926" customWidth="1"/>
    <col min="12777" max="12777" width="17.5703125" style="926" customWidth="1"/>
    <col min="12778" max="12778" width="15.42578125" style="926" customWidth="1"/>
    <col min="12779" max="12779" width="19" style="926" customWidth="1"/>
    <col min="12780" max="12780" width="15.42578125" style="926" customWidth="1"/>
    <col min="12781" max="12781" width="17.5703125" style="926" customWidth="1"/>
    <col min="12782" max="12782" width="15.42578125" style="926" customWidth="1"/>
    <col min="12783" max="12783" width="17.5703125" style="926" customWidth="1"/>
    <col min="12784" max="12784" width="15.42578125" style="926" customWidth="1"/>
    <col min="12785" max="12785" width="17.7109375" style="926" customWidth="1"/>
    <col min="12786" max="12786" width="15.42578125" style="926" customWidth="1"/>
    <col min="12787" max="12787" width="17.7109375" style="926" customWidth="1"/>
    <col min="12788" max="12788" width="15.42578125" style="926" customWidth="1"/>
    <col min="12789" max="12789" width="19.28515625" style="926" customWidth="1"/>
    <col min="12790" max="12790" width="15.42578125" style="926" customWidth="1"/>
    <col min="12791" max="12791" width="17.85546875" style="926" customWidth="1"/>
    <col min="12792" max="12792" width="15.42578125" style="926" customWidth="1"/>
    <col min="12793" max="12793" width="18.42578125" style="926" customWidth="1"/>
    <col min="12794" max="12794" width="15.42578125" style="926" customWidth="1"/>
    <col min="12795" max="12795" width="18.7109375" style="926" customWidth="1"/>
    <col min="12796" max="12796" width="15.42578125" style="926" customWidth="1"/>
    <col min="12797" max="12797" width="17.85546875" style="926" customWidth="1"/>
    <col min="12798" max="12798" width="15.42578125" style="926" customWidth="1"/>
    <col min="12799" max="12799" width="18.140625" style="926" customWidth="1"/>
    <col min="12800" max="12800" width="15.42578125" style="926" customWidth="1"/>
    <col min="12801" max="12801" width="27.85546875" style="926" bestFit="1" customWidth="1"/>
    <col min="12802" max="12802" width="16.7109375" style="926" customWidth="1"/>
    <col min="12803" max="12803" width="13.140625" style="926" customWidth="1"/>
    <col min="12804" max="12804" width="17" style="926" customWidth="1"/>
    <col min="12805" max="12805" width="13.5703125" style="926" customWidth="1"/>
    <col min="12806" max="12806" width="21" style="926" customWidth="1"/>
    <col min="12807" max="12807" width="12.7109375" style="926" customWidth="1"/>
    <col min="12808" max="12808" width="14.85546875" style="926" customWidth="1"/>
    <col min="12809" max="13028" width="10.42578125" style="926"/>
    <col min="13029" max="13029" width="44.140625" style="926" customWidth="1"/>
    <col min="13030" max="13031" width="17.5703125" style="926" customWidth="1"/>
    <col min="13032" max="13032" width="15.42578125" style="926" customWidth="1"/>
    <col min="13033" max="13033" width="17.5703125" style="926" customWidth="1"/>
    <col min="13034" max="13034" width="15.42578125" style="926" customWidth="1"/>
    <col min="13035" max="13035" width="19" style="926" customWidth="1"/>
    <col min="13036" max="13036" width="15.42578125" style="926" customWidth="1"/>
    <col min="13037" max="13037" width="17.5703125" style="926" customWidth="1"/>
    <col min="13038" max="13038" width="15.42578125" style="926" customWidth="1"/>
    <col min="13039" max="13039" width="17.5703125" style="926" customWidth="1"/>
    <col min="13040" max="13040" width="15.42578125" style="926" customWidth="1"/>
    <col min="13041" max="13041" width="17.7109375" style="926" customWidth="1"/>
    <col min="13042" max="13042" width="15.42578125" style="926" customWidth="1"/>
    <col min="13043" max="13043" width="17.7109375" style="926" customWidth="1"/>
    <col min="13044" max="13044" width="15.42578125" style="926" customWidth="1"/>
    <col min="13045" max="13045" width="19.28515625" style="926" customWidth="1"/>
    <col min="13046" max="13046" width="15.42578125" style="926" customWidth="1"/>
    <col min="13047" max="13047" width="17.85546875" style="926" customWidth="1"/>
    <col min="13048" max="13048" width="15.42578125" style="926" customWidth="1"/>
    <col min="13049" max="13049" width="18.42578125" style="926" customWidth="1"/>
    <col min="13050" max="13050" width="15.42578125" style="926" customWidth="1"/>
    <col min="13051" max="13051" width="18.7109375" style="926" customWidth="1"/>
    <col min="13052" max="13052" width="15.42578125" style="926" customWidth="1"/>
    <col min="13053" max="13053" width="17.85546875" style="926" customWidth="1"/>
    <col min="13054" max="13054" width="15.42578125" style="926" customWidth="1"/>
    <col min="13055" max="13055" width="18.140625" style="926" customWidth="1"/>
    <col min="13056" max="13056" width="15.42578125" style="926" customWidth="1"/>
    <col min="13057" max="13057" width="27.85546875" style="926" bestFit="1" customWidth="1"/>
    <col min="13058" max="13058" width="16.7109375" style="926" customWidth="1"/>
    <col min="13059" max="13059" width="13.140625" style="926" customWidth="1"/>
    <col min="13060" max="13060" width="17" style="926" customWidth="1"/>
    <col min="13061" max="13061" width="13.5703125" style="926" customWidth="1"/>
    <col min="13062" max="13062" width="21" style="926" customWidth="1"/>
    <col min="13063" max="13063" width="12.7109375" style="926" customWidth="1"/>
    <col min="13064" max="13064" width="14.85546875" style="926" customWidth="1"/>
    <col min="13065" max="13284" width="10.42578125" style="926"/>
    <col min="13285" max="13285" width="44.140625" style="926" customWidth="1"/>
    <col min="13286" max="13287" width="17.5703125" style="926" customWidth="1"/>
    <col min="13288" max="13288" width="15.42578125" style="926" customWidth="1"/>
    <col min="13289" max="13289" width="17.5703125" style="926" customWidth="1"/>
    <col min="13290" max="13290" width="15.42578125" style="926" customWidth="1"/>
    <col min="13291" max="13291" width="19" style="926" customWidth="1"/>
    <col min="13292" max="13292" width="15.42578125" style="926" customWidth="1"/>
    <col min="13293" max="13293" width="17.5703125" style="926" customWidth="1"/>
    <col min="13294" max="13294" width="15.42578125" style="926" customWidth="1"/>
    <col min="13295" max="13295" width="17.5703125" style="926" customWidth="1"/>
    <col min="13296" max="13296" width="15.42578125" style="926" customWidth="1"/>
    <col min="13297" max="13297" width="17.7109375" style="926" customWidth="1"/>
    <col min="13298" max="13298" width="15.42578125" style="926" customWidth="1"/>
    <col min="13299" max="13299" width="17.7109375" style="926" customWidth="1"/>
    <col min="13300" max="13300" width="15.42578125" style="926" customWidth="1"/>
    <col min="13301" max="13301" width="19.28515625" style="926" customWidth="1"/>
    <col min="13302" max="13302" width="15.42578125" style="926" customWidth="1"/>
    <col min="13303" max="13303" width="17.85546875" style="926" customWidth="1"/>
    <col min="13304" max="13304" width="15.42578125" style="926" customWidth="1"/>
    <col min="13305" max="13305" width="18.42578125" style="926" customWidth="1"/>
    <col min="13306" max="13306" width="15.42578125" style="926" customWidth="1"/>
    <col min="13307" max="13307" width="18.7109375" style="926" customWidth="1"/>
    <col min="13308" max="13308" width="15.42578125" style="926" customWidth="1"/>
    <col min="13309" max="13309" width="17.85546875" style="926" customWidth="1"/>
    <col min="13310" max="13310" width="15.42578125" style="926" customWidth="1"/>
    <col min="13311" max="13311" width="18.140625" style="926" customWidth="1"/>
    <col min="13312" max="13312" width="15.42578125" style="926" customWidth="1"/>
    <col min="13313" max="13313" width="27.85546875" style="926" bestFit="1" customWidth="1"/>
    <col min="13314" max="13314" width="16.7109375" style="926" customWidth="1"/>
    <col min="13315" max="13315" width="13.140625" style="926" customWidth="1"/>
    <col min="13316" max="13316" width="17" style="926" customWidth="1"/>
    <col min="13317" max="13317" width="13.5703125" style="926" customWidth="1"/>
    <col min="13318" max="13318" width="21" style="926" customWidth="1"/>
    <col min="13319" max="13319" width="12.7109375" style="926" customWidth="1"/>
    <col min="13320" max="13320" width="14.85546875" style="926" customWidth="1"/>
    <col min="13321" max="13540" width="10.42578125" style="926"/>
    <col min="13541" max="13541" width="44.140625" style="926" customWidth="1"/>
    <col min="13542" max="13543" width="17.5703125" style="926" customWidth="1"/>
    <col min="13544" max="13544" width="15.42578125" style="926" customWidth="1"/>
    <col min="13545" max="13545" width="17.5703125" style="926" customWidth="1"/>
    <col min="13546" max="13546" width="15.42578125" style="926" customWidth="1"/>
    <col min="13547" max="13547" width="19" style="926" customWidth="1"/>
    <col min="13548" max="13548" width="15.42578125" style="926" customWidth="1"/>
    <col min="13549" max="13549" width="17.5703125" style="926" customWidth="1"/>
    <col min="13550" max="13550" width="15.42578125" style="926" customWidth="1"/>
    <col min="13551" max="13551" width="17.5703125" style="926" customWidth="1"/>
    <col min="13552" max="13552" width="15.42578125" style="926" customWidth="1"/>
    <col min="13553" max="13553" width="17.7109375" style="926" customWidth="1"/>
    <col min="13554" max="13554" width="15.42578125" style="926" customWidth="1"/>
    <col min="13555" max="13555" width="17.7109375" style="926" customWidth="1"/>
    <col min="13556" max="13556" width="15.42578125" style="926" customWidth="1"/>
    <col min="13557" max="13557" width="19.28515625" style="926" customWidth="1"/>
    <col min="13558" max="13558" width="15.42578125" style="926" customWidth="1"/>
    <col min="13559" max="13559" width="17.85546875" style="926" customWidth="1"/>
    <col min="13560" max="13560" width="15.42578125" style="926" customWidth="1"/>
    <col min="13561" max="13561" width="18.42578125" style="926" customWidth="1"/>
    <col min="13562" max="13562" width="15.42578125" style="926" customWidth="1"/>
    <col min="13563" max="13563" width="18.7109375" style="926" customWidth="1"/>
    <col min="13564" max="13564" width="15.42578125" style="926" customWidth="1"/>
    <col min="13565" max="13565" width="17.85546875" style="926" customWidth="1"/>
    <col min="13566" max="13566" width="15.42578125" style="926" customWidth="1"/>
    <col min="13567" max="13567" width="18.140625" style="926" customWidth="1"/>
    <col min="13568" max="13568" width="15.42578125" style="926" customWidth="1"/>
    <col min="13569" max="13569" width="27.85546875" style="926" bestFit="1" customWidth="1"/>
    <col min="13570" max="13570" width="16.7109375" style="926" customWidth="1"/>
    <col min="13571" max="13571" width="13.140625" style="926" customWidth="1"/>
    <col min="13572" max="13572" width="17" style="926" customWidth="1"/>
    <col min="13573" max="13573" width="13.5703125" style="926" customWidth="1"/>
    <col min="13574" max="13574" width="21" style="926" customWidth="1"/>
    <col min="13575" max="13575" width="12.7109375" style="926" customWidth="1"/>
    <col min="13576" max="13576" width="14.85546875" style="926" customWidth="1"/>
    <col min="13577" max="13796" width="10.42578125" style="926"/>
    <col min="13797" max="13797" width="44.140625" style="926" customWidth="1"/>
    <col min="13798" max="13799" width="17.5703125" style="926" customWidth="1"/>
    <col min="13800" max="13800" width="15.42578125" style="926" customWidth="1"/>
    <col min="13801" max="13801" width="17.5703125" style="926" customWidth="1"/>
    <col min="13802" max="13802" width="15.42578125" style="926" customWidth="1"/>
    <col min="13803" max="13803" width="19" style="926" customWidth="1"/>
    <col min="13804" max="13804" width="15.42578125" style="926" customWidth="1"/>
    <col min="13805" max="13805" width="17.5703125" style="926" customWidth="1"/>
    <col min="13806" max="13806" width="15.42578125" style="926" customWidth="1"/>
    <col min="13807" max="13807" width="17.5703125" style="926" customWidth="1"/>
    <col min="13808" max="13808" width="15.42578125" style="926" customWidth="1"/>
    <col min="13809" max="13809" width="17.7109375" style="926" customWidth="1"/>
    <col min="13810" max="13810" width="15.42578125" style="926" customWidth="1"/>
    <col min="13811" max="13811" width="17.7109375" style="926" customWidth="1"/>
    <col min="13812" max="13812" width="15.42578125" style="926" customWidth="1"/>
    <col min="13813" max="13813" width="19.28515625" style="926" customWidth="1"/>
    <col min="13814" max="13814" width="15.42578125" style="926" customWidth="1"/>
    <col min="13815" max="13815" width="17.85546875" style="926" customWidth="1"/>
    <col min="13816" max="13816" width="15.42578125" style="926" customWidth="1"/>
    <col min="13817" max="13817" width="18.42578125" style="926" customWidth="1"/>
    <col min="13818" max="13818" width="15.42578125" style="926" customWidth="1"/>
    <col min="13819" max="13819" width="18.7109375" style="926" customWidth="1"/>
    <col min="13820" max="13820" width="15.42578125" style="926" customWidth="1"/>
    <col min="13821" max="13821" width="17.85546875" style="926" customWidth="1"/>
    <col min="13822" max="13822" width="15.42578125" style="926" customWidth="1"/>
    <col min="13823" max="13823" width="18.140625" style="926" customWidth="1"/>
    <col min="13824" max="13824" width="15.42578125" style="926" customWidth="1"/>
    <col min="13825" max="13825" width="27.85546875" style="926" bestFit="1" customWidth="1"/>
    <col min="13826" max="13826" width="16.7109375" style="926" customWidth="1"/>
    <col min="13827" max="13827" width="13.140625" style="926" customWidth="1"/>
    <col min="13828" max="13828" width="17" style="926" customWidth="1"/>
    <col min="13829" max="13829" width="13.5703125" style="926" customWidth="1"/>
    <col min="13830" max="13830" width="21" style="926" customWidth="1"/>
    <col min="13831" max="13831" width="12.7109375" style="926" customWidth="1"/>
    <col min="13832" max="13832" width="14.85546875" style="926" customWidth="1"/>
    <col min="13833" max="14052" width="10.42578125" style="926"/>
    <col min="14053" max="14053" width="44.140625" style="926" customWidth="1"/>
    <col min="14054" max="14055" width="17.5703125" style="926" customWidth="1"/>
    <col min="14056" max="14056" width="15.42578125" style="926" customWidth="1"/>
    <col min="14057" max="14057" width="17.5703125" style="926" customWidth="1"/>
    <col min="14058" max="14058" width="15.42578125" style="926" customWidth="1"/>
    <col min="14059" max="14059" width="19" style="926" customWidth="1"/>
    <col min="14060" max="14060" width="15.42578125" style="926" customWidth="1"/>
    <col min="14061" max="14061" width="17.5703125" style="926" customWidth="1"/>
    <col min="14062" max="14062" width="15.42578125" style="926" customWidth="1"/>
    <col min="14063" max="14063" width="17.5703125" style="926" customWidth="1"/>
    <col min="14064" max="14064" width="15.42578125" style="926" customWidth="1"/>
    <col min="14065" max="14065" width="17.7109375" style="926" customWidth="1"/>
    <col min="14066" max="14066" width="15.42578125" style="926" customWidth="1"/>
    <col min="14067" max="14067" width="17.7109375" style="926" customWidth="1"/>
    <col min="14068" max="14068" width="15.42578125" style="926" customWidth="1"/>
    <col min="14069" max="14069" width="19.28515625" style="926" customWidth="1"/>
    <col min="14070" max="14070" width="15.42578125" style="926" customWidth="1"/>
    <col min="14071" max="14071" width="17.85546875" style="926" customWidth="1"/>
    <col min="14072" max="14072" width="15.42578125" style="926" customWidth="1"/>
    <col min="14073" max="14073" width="18.42578125" style="926" customWidth="1"/>
    <col min="14074" max="14074" width="15.42578125" style="926" customWidth="1"/>
    <col min="14075" max="14075" width="18.7109375" style="926" customWidth="1"/>
    <col min="14076" max="14076" width="15.42578125" style="926" customWidth="1"/>
    <col min="14077" max="14077" width="17.85546875" style="926" customWidth="1"/>
    <col min="14078" max="14078" width="15.42578125" style="926" customWidth="1"/>
    <col min="14079" max="14079" width="18.140625" style="926" customWidth="1"/>
    <col min="14080" max="14080" width="15.42578125" style="926" customWidth="1"/>
    <col min="14081" max="14081" width="27.85546875" style="926" bestFit="1" customWidth="1"/>
    <col min="14082" max="14082" width="16.7109375" style="926" customWidth="1"/>
    <col min="14083" max="14083" width="13.140625" style="926" customWidth="1"/>
    <col min="14084" max="14084" width="17" style="926" customWidth="1"/>
    <col min="14085" max="14085" width="13.5703125" style="926" customWidth="1"/>
    <col min="14086" max="14086" width="21" style="926" customWidth="1"/>
    <col min="14087" max="14087" width="12.7109375" style="926" customWidth="1"/>
    <col min="14088" max="14088" width="14.85546875" style="926" customWidth="1"/>
    <col min="14089" max="14308" width="10.42578125" style="926"/>
    <col min="14309" max="14309" width="44.140625" style="926" customWidth="1"/>
    <col min="14310" max="14311" width="17.5703125" style="926" customWidth="1"/>
    <col min="14312" max="14312" width="15.42578125" style="926" customWidth="1"/>
    <col min="14313" max="14313" width="17.5703125" style="926" customWidth="1"/>
    <col min="14314" max="14314" width="15.42578125" style="926" customWidth="1"/>
    <col min="14315" max="14315" width="19" style="926" customWidth="1"/>
    <col min="14316" max="14316" width="15.42578125" style="926" customWidth="1"/>
    <col min="14317" max="14317" width="17.5703125" style="926" customWidth="1"/>
    <col min="14318" max="14318" width="15.42578125" style="926" customWidth="1"/>
    <col min="14319" max="14319" width="17.5703125" style="926" customWidth="1"/>
    <col min="14320" max="14320" width="15.42578125" style="926" customWidth="1"/>
    <col min="14321" max="14321" width="17.7109375" style="926" customWidth="1"/>
    <col min="14322" max="14322" width="15.42578125" style="926" customWidth="1"/>
    <col min="14323" max="14323" width="17.7109375" style="926" customWidth="1"/>
    <col min="14324" max="14324" width="15.42578125" style="926" customWidth="1"/>
    <col min="14325" max="14325" width="19.28515625" style="926" customWidth="1"/>
    <col min="14326" max="14326" width="15.42578125" style="926" customWidth="1"/>
    <col min="14327" max="14327" width="17.85546875" style="926" customWidth="1"/>
    <col min="14328" max="14328" width="15.42578125" style="926" customWidth="1"/>
    <col min="14329" max="14329" width="18.42578125" style="926" customWidth="1"/>
    <col min="14330" max="14330" width="15.42578125" style="926" customWidth="1"/>
    <col min="14331" max="14331" width="18.7109375" style="926" customWidth="1"/>
    <col min="14332" max="14332" width="15.42578125" style="926" customWidth="1"/>
    <col min="14333" max="14333" width="17.85546875" style="926" customWidth="1"/>
    <col min="14334" max="14334" width="15.42578125" style="926" customWidth="1"/>
    <col min="14335" max="14335" width="18.140625" style="926" customWidth="1"/>
    <col min="14336" max="14336" width="15.42578125" style="926" customWidth="1"/>
    <col min="14337" max="14337" width="27.85546875" style="926" bestFit="1" customWidth="1"/>
    <col min="14338" max="14338" width="16.7109375" style="926" customWidth="1"/>
    <col min="14339" max="14339" width="13.140625" style="926" customWidth="1"/>
    <col min="14340" max="14340" width="17" style="926" customWidth="1"/>
    <col min="14341" max="14341" width="13.5703125" style="926" customWidth="1"/>
    <col min="14342" max="14342" width="21" style="926" customWidth="1"/>
    <col min="14343" max="14343" width="12.7109375" style="926" customWidth="1"/>
    <col min="14344" max="14344" width="14.85546875" style="926" customWidth="1"/>
    <col min="14345" max="14564" width="10.42578125" style="926"/>
    <col min="14565" max="14565" width="44.140625" style="926" customWidth="1"/>
    <col min="14566" max="14567" width="17.5703125" style="926" customWidth="1"/>
    <col min="14568" max="14568" width="15.42578125" style="926" customWidth="1"/>
    <col min="14569" max="14569" width="17.5703125" style="926" customWidth="1"/>
    <col min="14570" max="14570" width="15.42578125" style="926" customWidth="1"/>
    <col min="14571" max="14571" width="19" style="926" customWidth="1"/>
    <col min="14572" max="14572" width="15.42578125" style="926" customWidth="1"/>
    <col min="14573" max="14573" width="17.5703125" style="926" customWidth="1"/>
    <col min="14574" max="14574" width="15.42578125" style="926" customWidth="1"/>
    <col min="14575" max="14575" width="17.5703125" style="926" customWidth="1"/>
    <col min="14576" max="14576" width="15.42578125" style="926" customWidth="1"/>
    <col min="14577" max="14577" width="17.7109375" style="926" customWidth="1"/>
    <col min="14578" max="14578" width="15.42578125" style="926" customWidth="1"/>
    <col min="14579" max="14579" width="17.7109375" style="926" customWidth="1"/>
    <col min="14580" max="14580" width="15.42578125" style="926" customWidth="1"/>
    <col min="14581" max="14581" width="19.28515625" style="926" customWidth="1"/>
    <col min="14582" max="14582" width="15.42578125" style="926" customWidth="1"/>
    <col min="14583" max="14583" width="17.85546875" style="926" customWidth="1"/>
    <col min="14584" max="14584" width="15.42578125" style="926" customWidth="1"/>
    <col min="14585" max="14585" width="18.42578125" style="926" customWidth="1"/>
    <col min="14586" max="14586" width="15.42578125" style="926" customWidth="1"/>
    <col min="14587" max="14587" width="18.7109375" style="926" customWidth="1"/>
    <col min="14588" max="14588" width="15.42578125" style="926" customWidth="1"/>
    <col min="14589" max="14589" width="17.85546875" style="926" customWidth="1"/>
    <col min="14590" max="14590" width="15.42578125" style="926" customWidth="1"/>
    <col min="14591" max="14591" width="18.140625" style="926" customWidth="1"/>
    <col min="14592" max="14592" width="15.42578125" style="926" customWidth="1"/>
    <col min="14593" max="14593" width="27.85546875" style="926" bestFit="1" customWidth="1"/>
    <col min="14594" max="14594" width="16.7109375" style="926" customWidth="1"/>
    <col min="14595" max="14595" width="13.140625" style="926" customWidth="1"/>
    <col min="14596" max="14596" width="17" style="926" customWidth="1"/>
    <col min="14597" max="14597" width="13.5703125" style="926" customWidth="1"/>
    <col min="14598" max="14598" width="21" style="926" customWidth="1"/>
    <col min="14599" max="14599" width="12.7109375" style="926" customWidth="1"/>
    <col min="14600" max="14600" width="14.85546875" style="926" customWidth="1"/>
    <col min="14601" max="14820" width="10.42578125" style="926"/>
    <col min="14821" max="14821" width="44.140625" style="926" customWidth="1"/>
    <col min="14822" max="14823" width="17.5703125" style="926" customWidth="1"/>
    <col min="14824" max="14824" width="15.42578125" style="926" customWidth="1"/>
    <col min="14825" max="14825" width="17.5703125" style="926" customWidth="1"/>
    <col min="14826" max="14826" width="15.42578125" style="926" customWidth="1"/>
    <col min="14827" max="14827" width="19" style="926" customWidth="1"/>
    <col min="14828" max="14828" width="15.42578125" style="926" customWidth="1"/>
    <col min="14829" max="14829" width="17.5703125" style="926" customWidth="1"/>
    <col min="14830" max="14830" width="15.42578125" style="926" customWidth="1"/>
    <col min="14831" max="14831" width="17.5703125" style="926" customWidth="1"/>
    <col min="14832" max="14832" width="15.42578125" style="926" customWidth="1"/>
    <col min="14833" max="14833" width="17.7109375" style="926" customWidth="1"/>
    <col min="14834" max="14834" width="15.42578125" style="926" customWidth="1"/>
    <col min="14835" max="14835" width="17.7109375" style="926" customWidth="1"/>
    <col min="14836" max="14836" width="15.42578125" style="926" customWidth="1"/>
    <col min="14837" max="14837" width="19.28515625" style="926" customWidth="1"/>
    <col min="14838" max="14838" width="15.42578125" style="926" customWidth="1"/>
    <col min="14839" max="14839" width="17.85546875" style="926" customWidth="1"/>
    <col min="14840" max="14840" width="15.42578125" style="926" customWidth="1"/>
    <col min="14841" max="14841" width="18.42578125" style="926" customWidth="1"/>
    <col min="14842" max="14842" width="15.42578125" style="926" customWidth="1"/>
    <col min="14843" max="14843" width="18.7109375" style="926" customWidth="1"/>
    <col min="14844" max="14844" width="15.42578125" style="926" customWidth="1"/>
    <col min="14845" max="14845" width="17.85546875" style="926" customWidth="1"/>
    <col min="14846" max="14846" width="15.42578125" style="926" customWidth="1"/>
    <col min="14847" max="14847" width="18.140625" style="926" customWidth="1"/>
    <col min="14848" max="14848" width="15.42578125" style="926" customWidth="1"/>
    <col min="14849" max="14849" width="27.85546875" style="926" bestFit="1" customWidth="1"/>
    <col min="14850" max="14850" width="16.7109375" style="926" customWidth="1"/>
    <col min="14851" max="14851" width="13.140625" style="926" customWidth="1"/>
    <col min="14852" max="14852" width="17" style="926" customWidth="1"/>
    <col min="14853" max="14853" width="13.5703125" style="926" customWidth="1"/>
    <col min="14854" max="14854" width="21" style="926" customWidth="1"/>
    <col min="14855" max="14855" width="12.7109375" style="926" customWidth="1"/>
    <col min="14856" max="14856" width="14.85546875" style="926" customWidth="1"/>
    <col min="14857" max="15076" width="10.42578125" style="926"/>
    <col min="15077" max="15077" width="44.140625" style="926" customWidth="1"/>
    <col min="15078" max="15079" width="17.5703125" style="926" customWidth="1"/>
    <col min="15080" max="15080" width="15.42578125" style="926" customWidth="1"/>
    <col min="15081" max="15081" width="17.5703125" style="926" customWidth="1"/>
    <col min="15082" max="15082" width="15.42578125" style="926" customWidth="1"/>
    <col min="15083" max="15083" width="19" style="926" customWidth="1"/>
    <col min="15084" max="15084" width="15.42578125" style="926" customWidth="1"/>
    <col min="15085" max="15085" width="17.5703125" style="926" customWidth="1"/>
    <col min="15086" max="15086" width="15.42578125" style="926" customWidth="1"/>
    <col min="15087" max="15087" width="17.5703125" style="926" customWidth="1"/>
    <col min="15088" max="15088" width="15.42578125" style="926" customWidth="1"/>
    <col min="15089" max="15089" width="17.7109375" style="926" customWidth="1"/>
    <col min="15090" max="15090" width="15.42578125" style="926" customWidth="1"/>
    <col min="15091" max="15091" width="17.7109375" style="926" customWidth="1"/>
    <col min="15092" max="15092" width="15.42578125" style="926" customWidth="1"/>
    <col min="15093" max="15093" width="19.28515625" style="926" customWidth="1"/>
    <col min="15094" max="15094" width="15.42578125" style="926" customWidth="1"/>
    <col min="15095" max="15095" width="17.85546875" style="926" customWidth="1"/>
    <col min="15096" max="15096" width="15.42578125" style="926" customWidth="1"/>
    <col min="15097" max="15097" width="18.42578125" style="926" customWidth="1"/>
    <col min="15098" max="15098" width="15.42578125" style="926" customWidth="1"/>
    <col min="15099" max="15099" width="18.7109375" style="926" customWidth="1"/>
    <col min="15100" max="15100" width="15.42578125" style="926" customWidth="1"/>
    <col min="15101" max="15101" width="17.85546875" style="926" customWidth="1"/>
    <col min="15102" max="15102" width="15.42578125" style="926" customWidth="1"/>
    <col min="15103" max="15103" width="18.140625" style="926" customWidth="1"/>
    <col min="15104" max="15104" width="15.42578125" style="926" customWidth="1"/>
    <col min="15105" max="15105" width="27.85546875" style="926" bestFit="1" customWidth="1"/>
    <col min="15106" max="15106" width="16.7109375" style="926" customWidth="1"/>
    <col min="15107" max="15107" width="13.140625" style="926" customWidth="1"/>
    <col min="15108" max="15108" width="17" style="926" customWidth="1"/>
    <col min="15109" max="15109" width="13.5703125" style="926" customWidth="1"/>
    <col min="15110" max="15110" width="21" style="926" customWidth="1"/>
    <col min="15111" max="15111" width="12.7109375" style="926" customWidth="1"/>
    <col min="15112" max="15112" width="14.85546875" style="926" customWidth="1"/>
    <col min="15113" max="15332" width="10.42578125" style="926"/>
    <col min="15333" max="15333" width="44.140625" style="926" customWidth="1"/>
    <col min="15334" max="15335" width="17.5703125" style="926" customWidth="1"/>
    <col min="15336" max="15336" width="15.42578125" style="926" customWidth="1"/>
    <col min="15337" max="15337" width="17.5703125" style="926" customWidth="1"/>
    <col min="15338" max="15338" width="15.42578125" style="926" customWidth="1"/>
    <col min="15339" max="15339" width="19" style="926" customWidth="1"/>
    <col min="15340" max="15340" width="15.42578125" style="926" customWidth="1"/>
    <col min="15341" max="15341" width="17.5703125" style="926" customWidth="1"/>
    <col min="15342" max="15342" width="15.42578125" style="926" customWidth="1"/>
    <col min="15343" max="15343" width="17.5703125" style="926" customWidth="1"/>
    <col min="15344" max="15344" width="15.42578125" style="926" customWidth="1"/>
    <col min="15345" max="15345" width="17.7109375" style="926" customWidth="1"/>
    <col min="15346" max="15346" width="15.42578125" style="926" customWidth="1"/>
    <col min="15347" max="15347" width="17.7109375" style="926" customWidth="1"/>
    <col min="15348" max="15348" width="15.42578125" style="926" customWidth="1"/>
    <col min="15349" max="15349" width="19.28515625" style="926" customWidth="1"/>
    <col min="15350" max="15350" width="15.42578125" style="926" customWidth="1"/>
    <col min="15351" max="15351" width="17.85546875" style="926" customWidth="1"/>
    <col min="15352" max="15352" width="15.42578125" style="926" customWidth="1"/>
    <col min="15353" max="15353" width="18.42578125" style="926" customWidth="1"/>
    <col min="15354" max="15354" width="15.42578125" style="926" customWidth="1"/>
    <col min="15355" max="15355" width="18.7109375" style="926" customWidth="1"/>
    <col min="15356" max="15356" width="15.42578125" style="926" customWidth="1"/>
    <col min="15357" max="15357" width="17.85546875" style="926" customWidth="1"/>
    <col min="15358" max="15358" width="15.42578125" style="926" customWidth="1"/>
    <col min="15359" max="15359" width="18.140625" style="926" customWidth="1"/>
    <col min="15360" max="15360" width="15.42578125" style="926" customWidth="1"/>
    <col min="15361" max="15361" width="27.85546875" style="926" bestFit="1" customWidth="1"/>
    <col min="15362" max="15362" width="16.7109375" style="926" customWidth="1"/>
    <col min="15363" max="15363" width="13.140625" style="926" customWidth="1"/>
    <col min="15364" max="15364" width="17" style="926" customWidth="1"/>
    <col min="15365" max="15365" width="13.5703125" style="926" customWidth="1"/>
    <col min="15366" max="15366" width="21" style="926" customWidth="1"/>
    <col min="15367" max="15367" width="12.7109375" style="926" customWidth="1"/>
    <col min="15368" max="15368" width="14.85546875" style="926" customWidth="1"/>
    <col min="15369" max="15588" width="10.42578125" style="926"/>
    <col min="15589" max="15589" width="44.140625" style="926" customWidth="1"/>
    <col min="15590" max="15591" width="17.5703125" style="926" customWidth="1"/>
    <col min="15592" max="15592" width="15.42578125" style="926" customWidth="1"/>
    <col min="15593" max="15593" width="17.5703125" style="926" customWidth="1"/>
    <col min="15594" max="15594" width="15.42578125" style="926" customWidth="1"/>
    <col min="15595" max="15595" width="19" style="926" customWidth="1"/>
    <col min="15596" max="15596" width="15.42578125" style="926" customWidth="1"/>
    <col min="15597" max="15597" width="17.5703125" style="926" customWidth="1"/>
    <col min="15598" max="15598" width="15.42578125" style="926" customWidth="1"/>
    <col min="15599" max="15599" width="17.5703125" style="926" customWidth="1"/>
    <col min="15600" max="15600" width="15.42578125" style="926" customWidth="1"/>
    <col min="15601" max="15601" width="17.7109375" style="926" customWidth="1"/>
    <col min="15602" max="15602" width="15.42578125" style="926" customWidth="1"/>
    <col min="15603" max="15603" width="17.7109375" style="926" customWidth="1"/>
    <col min="15604" max="15604" width="15.42578125" style="926" customWidth="1"/>
    <col min="15605" max="15605" width="19.28515625" style="926" customWidth="1"/>
    <col min="15606" max="15606" width="15.42578125" style="926" customWidth="1"/>
    <col min="15607" max="15607" width="17.85546875" style="926" customWidth="1"/>
    <col min="15608" max="15608" width="15.42578125" style="926" customWidth="1"/>
    <col min="15609" max="15609" width="18.42578125" style="926" customWidth="1"/>
    <col min="15610" max="15610" width="15.42578125" style="926" customWidth="1"/>
    <col min="15611" max="15611" width="18.7109375" style="926" customWidth="1"/>
    <col min="15612" max="15612" width="15.42578125" style="926" customWidth="1"/>
    <col min="15613" max="15613" width="17.85546875" style="926" customWidth="1"/>
    <col min="15614" max="15614" width="15.42578125" style="926" customWidth="1"/>
    <col min="15615" max="15615" width="18.140625" style="926" customWidth="1"/>
    <col min="15616" max="15616" width="15.42578125" style="926" customWidth="1"/>
    <col min="15617" max="15617" width="27.85546875" style="926" bestFit="1" customWidth="1"/>
    <col min="15618" max="15618" width="16.7109375" style="926" customWidth="1"/>
    <col min="15619" max="15619" width="13.140625" style="926" customWidth="1"/>
    <col min="15620" max="15620" width="17" style="926" customWidth="1"/>
    <col min="15621" max="15621" width="13.5703125" style="926" customWidth="1"/>
    <col min="15622" max="15622" width="21" style="926" customWidth="1"/>
    <col min="15623" max="15623" width="12.7109375" style="926" customWidth="1"/>
    <col min="15624" max="15624" width="14.85546875" style="926" customWidth="1"/>
    <col min="15625" max="15844" width="10.42578125" style="926"/>
    <col min="15845" max="15845" width="44.140625" style="926" customWidth="1"/>
    <col min="15846" max="15847" width="17.5703125" style="926" customWidth="1"/>
    <col min="15848" max="15848" width="15.42578125" style="926" customWidth="1"/>
    <col min="15849" max="15849" width="17.5703125" style="926" customWidth="1"/>
    <col min="15850" max="15850" width="15.42578125" style="926" customWidth="1"/>
    <col min="15851" max="15851" width="19" style="926" customWidth="1"/>
    <col min="15852" max="15852" width="15.42578125" style="926" customWidth="1"/>
    <col min="15853" max="15853" width="17.5703125" style="926" customWidth="1"/>
    <col min="15854" max="15854" width="15.42578125" style="926" customWidth="1"/>
    <col min="15855" max="15855" width="17.5703125" style="926" customWidth="1"/>
    <col min="15856" max="15856" width="15.42578125" style="926" customWidth="1"/>
    <col min="15857" max="15857" width="17.7109375" style="926" customWidth="1"/>
    <col min="15858" max="15858" width="15.42578125" style="926" customWidth="1"/>
    <col min="15859" max="15859" width="17.7109375" style="926" customWidth="1"/>
    <col min="15860" max="15860" width="15.42578125" style="926" customWidth="1"/>
    <col min="15861" max="15861" width="19.28515625" style="926" customWidth="1"/>
    <col min="15862" max="15862" width="15.42578125" style="926" customWidth="1"/>
    <col min="15863" max="15863" width="17.85546875" style="926" customWidth="1"/>
    <col min="15864" max="15864" width="15.42578125" style="926" customWidth="1"/>
    <col min="15865" max="15865" width="18.42578125" style="926" customWidth="1"/>
    <col min="15866" max="15866" width="15.42578125" style="926" customWidth="1"/>
    <col min="15867" max="15867" width="18.7109375" style="926" customWidth="1"/>
    <col min="15868" max="15868" width="15.42578125" style="926" customWidth="1"/>
    <col min="15869" max="15869" width="17.85546875" style="926" customWidth="1"/>
    <col min="15870" max="15870" width="15.42578125" style="926" customWidth="1"/>
    <col min="15871" max="15871" width="18.140625" style="926" customWidth="1"/>
    <col min="15872" max="15872" width="15.42578125" style="926" customWidth="1"/>
    <col min="15873" max="15873" width="27.85546875" style="926" bestFit="1" customWidth="1"/>
    <col min="15874" max="15874" width="16.7109375" style="926" customWidth="1"/>
    <col min="15875" max="15875" width="13.140625" style="926" customWidth="1"/>
    <col min="15876" max="15876" width="17" style="926" customWidth="1"/>
    <col min="15877" max="15877" width="13.5703125" style="926" customWidth="1"/>
    <col min="15878" max="15878" width="21" style="926" customWidth="1"/>
    <col min="15879" max="15879" width="12.7109375" style="926" customWidth="1"/>
    <col min="15880" max="15880" width="14.85546875" style="926" customWidth="1"/>
    <col min="15881" max="16100" width="10.42578125" style="926"/>
    <col min="16101" max="16101" width="44.140625" style="926" customWidth="1"/>
    <col min="16102" max="16103" width="17.5703125" style="926" customWidth="1"/>
    <col min="16104" max="16104" width="15.42578125" style="926" customWidth="1"/>
    <col min="16105" max="16105" width="17.5703125" style="926" customWidth="1"/>
    <col min="16106" max="16106" width="15.42578125" style="926" customWidth="1"/>
    <col min="16107" max="16107" width="19" style="926" customWidth="1"/>
    <col min="16108" max="16108" width="15.42578125" style="926" customWidth="1"/>
    <col min="16109" max="16109" width="17.5703125" style="926" customWidth="1"/>
    <col min="16110" max="16110" width="15.42578125" style="926" customWidth="1"/>
    <col min="16111" max="16111" width="17.5703125" style="926" customWidth="1"/>
    <col min="16112" max="16112" width="15.42578125" style="926" customWidth="1"/>
    <col min="16113" max="16113" width="17.7109375" style="926" customWidth="1"/>
    <col min="16114" max="16114" width="15.42578125" style="926" customWidth="1"/>
    <col min="16115" max="16115" width="17.7109375" style="926" customWidth="1"/>
    <col min="16116" max="16116" width="15.42578125" style="926" customWidth="1"/>
    <col min="16117" max="16117" width="19.28515625" style="926" customWidth="1"/>
    <col min="16118" max="16118" width="15.42578125" style="926" customWidth="1"/>
    <col min="16119" max="16119" width="17.85546875" style="926" customWidth="1"/>
    <col min="16120" max="16120" width="15.42578125" style="926" customWidth="1"/>
    <col min="16121" max="16121" width="18.42578125" style="926" customWidth="1"/>
    <col min="16122" max="16122" width="15.42578125" style="926" customWidth="1"/>
    <col min="16123" max="16123" width="18.7109375" style="926" customWidth="1"/>
    <col min="16124" max="16124" width="15.42578125" style="926" customWidth="1"/>
    <col min="16125" max="16125" width="17.85546875" style="926" customWidth="1"/>
    <col min="16126" max="16126" width="15.42578125" style="926" customWidth="1"/>
    <col min="16127" max="16127" width="18.140625" style="926" customWidth="1"/>
    <col min="16128" max="16128" width="15.42578125" style="926" customWidth="1"/>
    <col min="16129" max="16129" width="27.85546875" style="926" bestFit="1" customWidth="1"/>
    <col min="16130" max="16130" width="16.7109375" style="926" customWidth="1"/>
    <col min="16131" max="16131" width="13.140625" style="926" customWidth="1"/>
    <col min="16132" max="16132" width="17" style="926" customWidth="1"/>
    <col min="16133" max="16133" width="13.5703125" style="926" customWidth="1"/>
    <col min="16134" max="16134" width="21" style="926" customWidth="1"/>
    <col min="16135" max="16135" width="12.7109375" style="926" customWidth="1"/>
    <col min="16136" max="16136" width="14.85546875" style="926" customWidth="1"/>
    <col min="16137" max="16384" width="10.42578125" style="926"/>
  </cols>
  <sheetData>
    <row r="1" spans="1:11" x14ac:dyDescent="0.25">
      <c r="A1" s="829" t="s">
        <v>1259</v>
      </c>
    </row>
    <row r="2" spans="1:11" x14ac:dyDescent="0.25">
      <c r="A2" s="927"/>
    </row>
    <row r="3" spans="1:11" s="932" customFormat="1" x14ac:dyDescent="0.25">
      <c r="A3" s="928" t="s">
        <v>1246</v>
      </c>
      <c r="B3" s="929">
        <v>2018</v>
      </c>
      <c r="C3" s="930"/>
      <c r="D3" s="929">
        <v>2019</v>
      </c>
      <c r="E3" s="929"/>
      <c r="F3" s="929">
        <v>2020</v>
      </c>
      <c r="G3" s="929"/>
      <c r="H3" s="929">
        <v>2021</v>
      </c>
      <c r="I3" s="931"/>
      <c r="J3" s="929">
        <v>2022</v>
      </c>
      <c r="K3" s="931"/>
    </row>
    <row r="4" spans="1:11" x14ac:dyDescent="0.25">
      <c r="A4" s="933"/>
      <c r="B4" s="671" t="s">
        <v>1130</v>
      </c>
      <c r="C4" s="934" t="s">
        <v>1240</v>
      </c>
      <c r="D4" s="872" t="s">
        <v>1130</v>
      </c>
      <c r="E4" s="935" t="s">
        <v>1240</v>
      </c>
      <c r="F4" s="671" t="s">
        <v>1130</v>
      </c>
      <c r="G4" s="934" t="s">
        <v>1240</v>
      </c>
      <c r="H4" s="872" t="s">
        <v>1130</v>
      </c>
      <c r="I4" s="934" t="s">
        <v>1240</v>
      </c>
      <c r="J4" s="872" t="s">
        <v>1130</v>
      </c>
      <c r="K4" s="934" t="s">
        <v>1240</v>
      </c>
    </row>
    <row r="5" spans="1:11" ht="10.5" customHeight="1" x14ac:dyDescent="0.25">
      <c r="A5" s="936" t="s">
        <v>50</v>
      </c>
      <c r="B5" s="937">
        <v>39</v>
      </c>
      <c r="C5" s="938">
        <v>920861000</v>
      </c>
      <c r="D5" s="939">
        <v>40</v>
      </c>
      <c r="E5" s="938">
        <v>855387346</v>
      </c>
      <c r="F5" s="939">
        <v>34</v>
      </c>
      <c r="G5" s="938">
        <v>900013668</v>
      </c>
      <c r="H5" s="939">
        <v>86</v>
      </c>
      <c r="I5" s="940">
        <v>1904718307</v>
      </c>
      <c r="J5" s="939">
        <v>42</v>
      </c>
      <c r="K5" s="940">
        <v>1102202731</v>
      </c>
    </row>
    <row r="6" spans="1:11" ht="10.5" customHeight="1" x14ac:dyDescent="0.25">
      <c r="A6" s="941" t="s">
        <v>87</v>
      </c>
      <c r="B6" s="942">
        <v>0</v>
      </c>
      <c r="C6" s="943">
        <v>0</v>
      </c>
      <c r="D6" s="944">
        <v>0</v>
      </c>
      <c r="E6" s="945">
        <v>0</v>
      </c>
      <c r="F6" s="852">
        <v>0</v>
      </c>
      <c r="G6" s="853">
        <v>0</v>
      </c>
      <c r="H6" s="944">
        <v>2</v>
      </c>
      <c r="I6" s="853">
        <v>45842954</v>
      </c>
      <c r="J6" s="852">
        <v>0</v>
      </c>
      <c r="K6" s="853">
        <v>0</v>
      </c>
    </row>
    <row r="7" spans="1:11" ht="10.5" customHeight="1" x14ac:dyDescent="0.25">
      <c r="A7" s="941" t="s">
        <v>88</v>
      </c>
      <c r="B7" s="946">
        <v>2</v>
      </c>
      <c r="C7" s="947">
        <v>45102133</v>
      </c>
      <c r="D7" s="944">
        <v>2</v>
      </c>
      <c r="E7" s="945">
        <v>64496352</v>
      </c>
      <c r="F7" s="852">
        <v>1</v>
      </c>
      <c r="G7" s="853">
        <v>24851232</v>
      </c>
      <c r="H7" s="944">
        <v>1</v>
      </c>
      <c r="I7" s="853">
        <v>30060401</v>
      </c>
      <c r="J7" s="852">
        <v>0</v>
      </c>
      <c r="K7" s="853">
        <v>0</v>
      </c>
    </row>
    <row r="8" spans="1:11" ht="10.5" customHeight="1" x14ac:dyDescent="0.25">
      <c r="A8" s="941" t="s">
        <v>89</v>
      </c>
      <c r="B8" s="852">
        <v>1</v>
      </c>
      <c r="C8" s="853">
        <v>13800000</v>
      </c>
      <c r="D8" s="944">
        <v>0</v>
      </c>
      <c r="E8" s="945">
        <v>0</v>
      </c>
      <c r="F8" s="852">
        <v>0</v>
      </c>
      <c r="G8" s="853">
        <v>0</v>
      </c>
      <c r="H8" s="944">
        <v>4</v>
      </c>
      <c r="I8" s="853">
        <v>119177157</v>
      </c>
      <c r="J8" s="852">
        <v>0</v>
      </c>
      <c r="K8" s="853">
        <v>0</v>
      </c>
    </row>
    <row r="9" spans="1:11" ht="10.5" customHeight="1" x14ac:dyDescent="0.25">
      <c r="A9" s="941" t="s">
        <v>90</v>
      </c>
      <c r="B9" s="852">
        <v>1</v>
      </c>
      <c r="C9" s="853">
        <v>10662400</v>
      </c>
      <c r="D9" s="944">
        <v>1</v>
      </c>
      <c r="E9" s="945">
        <v>40000000</v>
      </c>
      <c r="F9" s="852">
        <v>1</v>
      </c>
      <c r="G9" s="853">
        <v>29507931</v>
      </c>
      <c r="H9" s="944">
        <v>2</v>
      </c>
      <c r="I9" s="853">
        <v>29770587</v>
      </c>
      <c r="J9" s="852">
        <v>1</v>
      </c>
      <c r="K9" s="853">
        <v>37579947</v>
      </c>
    </row>
    <row r="10" spans="1:11" ht="10.5" customHeight="1" x14ac:dyDescent="0.25">
      <c r="A10" s="941" t="s">
        <v>91</v>
      </c>
      <c r="B10" s="852">
        <v>1</v>
      </c>
      <c r="C10" s="853">
        <v>30083389</v>
      </c>
      <c r="D10" s="944">
        <v>0</v>
      </c>
      <c r="E10" s="945">
        <v>0</v>
      </c>
      <c r="F10" s="852">
        <v>0</v>
      </c>
      <c r="G10" s="853">
        <v>0</v>
      </c>
      <c r="H10" s="944">
        <v>3</v>
      </c>
      <c r="I10" s="853">
        <v>84771834</v>
      </c>
      <c r="J10" s="852">
        <v>1</v>
      </c>
      <c r="K10" s="853">
        <v>39606000</v>
      </c>
    </row>
    <row r="11" spans="1:11" ht="10.5" customHeight="1" x14ac:dyDescent="0.25">
      <c r="A11" s="941" t="s">
        <v>92</v>
      </c>
      <c r="B11" s="852">
        <v>8</v>
      </c>
      <c r="C11" s="853">
        <v>200101572</v>
      </c>
      <c r="D11" s="944">
        <v>11</v>
      </c>
      <c r="E11" s="945">
        <v>273691799</v>
      </c>
      <c r="F11" s="852">
        <v>8</v>
      </c>
      <c r="G11" s="853">
        <v>174196531</v>
      </c>
      <c r="H11" s="944">
        <v>19</v>
      </c>
      <c r="I11" s="853">
        <v>371383313</v>
      </c>
      <c r="J11" s="852">
        <v>8</v>
      </c>
      <c r="K11" s="853">
        <v>194266105</v>
      </c>
    </row>
    <row r="12" spans="1:11" ht="10.5" customHeight="1" x14ac:dyDescent="0.25">
      <c r="A12" s="941" t="s">
        <v>93</v>
      </c>
      <c r="B12" s="852">
        <v>6</v>
      </c>
      <c r="C12" s="853">
        <v>96175644</v>
      </c>
      <c r="D12" s="944">
        <v>7</v>
      </c>
      <c r="E12" s="945">
        <v>148223270</v>
      </c>
      <c r="F12" s="852">
        <v>10</v>
      </c>
      <c r="G12" s="853">
        <v>271510239</v>
      </c>
      <c r="H12" s="944">
        <v>17</v>
      </c>
      <c r="I12" s="853">
        <v>380424760</v>
      </c>
      <c r="J12" s="852">
        <v>7</v>
      </c>
      <c r="K12" s="853">
        <v>173958841</v>
      </c>
    </row>
    <row r="13" spans="1:11" ht="10.5" customHeight="1" x14ac:dyDescent="0.25">
      <c r="A13" s="941" t="s">
        <v>94</v>
      </c>
      <c r="B13" s="852">
        <v>1</v>
      </c>
      <c r="C13" s="853">
        <v>17328835</v>
      </c>
      <c r="D13" s="944">
        <v>1</v>
      </c>
      <c r="E13" s="945">
        <v>18607256</v>
      </c>
      <c r="F13" s="852">
        <v>0</v>
      </c>
      <c r="G13" s="853">
        <v>0</v>
      </c>
      <c r="H13" s="944">
        <v>4</v>
      </c>
      <c r="I13" s="853">
        <v>100377630</v>
      </c>
      <c r="J13" s="852">
        <v>2</v>
      </c>
      <c r="K13" s="853">
        <v>51302400</v>
      </c>
    </row>
    <row r="14" spans="1:11" ht="10.5" customHeight="1" x14ac:dyDescent="0.25">
      <c r="A14" s="941" t="s">
        <v>95</v>
      </c>
      <c r="B14" s="852">
        <v>0</v>
      </c>
      <c r="C14" s="853">
        <v>0</v>
      </c>
      <c r="D14" s="944">
        <v>1</v>
      </c>
      <c r="E14" s="945">
        <v>5088378</v>
      </c>
      <c r="F14" s="852">
        <v>0</v>
      </c>
      <c r="G14" s="853">
        <v>0</v>
      </c>
      <c r="H14" s="944">
        <v>2</v>
      </c>
      <c r="I14" s="853">
        <v>36596945</v>
      </c>
      <c r="J14" s="852">
        <v>2</v>
      </c>
      <c r="K14" s="853">
        <v>38488807</v>
      </c>
    </row>
    <row r="15" spans="1:11" ht="10.5" customHeight="1" x14ac:dyDescent="0.25">
      <c r="A15" s="941" t="s">
        <v>96</v>
      </c>
      <c r="B15" s="852">
        <v>0</v>
      </c>
      <c r="C15" s="853">
        <v>0</v>
      </c>
      <c r="D15" s="944">
        <v>2</v>
      </c>
      <c r="E15" s="945">
        <v>16479187</v>
      </c>
      <c r="F15" s="852">
        <v>0</v>
      </c>
      <c r="G15" s="853">
        <v>0</v>
      </c>
      <c r="H15" s="944">
        <v>5</v>
      </c>
      <c r="I15" s="853">
        <v>113749065</v>
      </c>
      <c r="J15" s="852">
        <v>3</v>
      </c>
      <c r="K15" s="853">
        <v>31147723</v>
      </c>
    </row>
    <row r="16" spans="1:11" ht="10.5" customHeight="1" x14ac:dyDescent="0.25">
      <c r="A16" s="941" t="s">
        <v>97</v>
      </c>
      <c r="B16" s="852">
        <v>1</v>
      </c>
      <c r="C16" s="853">
        <v>16415020</v>
      </c>
      <c r="D16" s="944">
        <v>3</v>
      </c>
      <c r="E16" s="945">
        <v>50498605</v>
      </c>
      <c r="F16" s="852">
        <v>2</v>
      </c>
      <c r="G16" s="853">
        <v>54042540</v>
      </c>
      <c r="H16" s="944">
        <v>6</v>
      </c>
      <c r="I16" s="853">
        <v>102160627</v>
      </c>
      <c r="J16" s="852">
        <v>1</v>
      </c>
      <c r="K16" s="853">
        <v>28205800</v>
      </c>
    </row>
    <row r="17" spans="1:11" ht="10.5" customHeight="1" x14ac:dyDescent="0.25">
      <c r="A17" s="941" t="s">
        <v>98</v>
      </c>
      <c r="B17" s="852">
        <v>5</v>
      </c>
      <c r="C17" s="853">
        <v>105399185</v>
      </c>
      <c r="D17" s="944">
        <v>1</v>
      </c>
      <c r="E17" s="945">
        <v>11517364</v>
      </c>
      <c r="F17" s="852">
        <v>2</v>
      </c>
      <c r="G17" s="853">
        <v>24033424</v>
      </c>
      <c r="H17" s="944">
        <v>7</v>
      </c>
      <c r="I17" s="853">
        <v>136353609</v>
      </c>
      <c r="J17" s="852">
        <v>3</v>
      </c>
      <c r="K17" s="853">
        <v>73769970</v>
      </c>
    </row>
    <row r="18" spans="1:11" ht="10.5" customHeight="1" x14ac:dyDescent="0.25">
      <c r="A18" s="941" t="s">
        <v>680</v>
      </c>
      <c r="B18" s="852">
        <v>0</v>
      </c>
      <c r="C18" s="853">
        <v>0</v>
      </c>
      <c r="D18" s="944">
        <v>4</v>
      </c>
      <c r="E18" s="945">
        <v>70374248</v>
      </c>
      <c r="F18" s="852">
        <v>1</v>
      </c>
      <c r="G18" s="853">
        <v>24359380</v>
      </c>
      <c r="H18" s="944">
        <v>2</v>
      </c>
      <c r="I18" s="853">
        <v>78607630</v>
      </c>
      <c r="J18" s="852">
        <v>1</v>
      </c>
      <c r="K18" s="853">
        <v>18856470</v>
      </c>
    </row>
    <row r="19" spans="1:11" ht="10.5" customHeight="1" x14ac:dyDescent="0.25">
      <c r="A19" s="941" t="s">
        <v>681</v>
      </c>
      <c r="B19" s="852">
        <v>2</v>
      </c>
      <c r="C19" s="853">
        <v>61740040</v>
      </c>
      <c r="D19" s="944">
        <v>3</v>
      </c>
      <c r="E19" s="945">
        <v>56271426</v>
      </c>
      <c r="F19" s="852">
        <v>3</v>
      </c>
      <c r="G19" s="853">
        <v>104458907</v>
      </c>
      <c r="H19" s="944">
        <v>7</v>
      </c>
      <c r="I19" s="853">
        <v>173148064</v>
      </c>
      <c r="J19" s="852">
        <v>6</v>
      </c>
      <c r="K19" s="853">
        <v>180135748</v>
      </c>
    </row>
    <row r="20" spans="1:11" ht="10.5" customHeight="1" x14ac:dyDescent="0.25">
      <c r="A20" s="941" t="s">
        <v>101</v>
      </c>
      <c r="B20" s="852">
        <v>5</v>
      </c>
      <c r="C20" s="853">
        <v>200354122</v>
      </c>
      <c r="D20" s="944">
        <v>1</v>
      </c>
      <c r="E20" s="945">
        <v>19829884</v>
      </c>
      <c r="F20" s="852">
        <v>4</v>
      </c>
      <c r="G20" s="853">
        <v>151613064</v>
      </c>
      <c r="H20" s="944">
        <v>2</v>
      </c>
      <c r="I20" s="853">
        <v>49090814</v>
      </c>
      <c r="J20" s="852">
        <v>3</v>
      </c>
      <c r="K20" s="853">
        <v>119697340</v>
      </c>
    </row>
    <row r="21" spans="1:11" ht="10.5" customHeight="1" x14ac:dyDescent="0.25">
      <c r="A21" s="948" t="s">
        <v>102</v>
      </c>
      <c r="B21" s="860">
        <v>6</v>
      </c>
      <c r="C21" s="861">
        <v>123698660</v>
      </c>
      <c r="D21" s="949">
        <v>3</v>
      </c>
      <c r="E21" s="950">
        <v>80309577</v>
      </c>
      <c r="F21" s="860">
        <v>2</v>
      </c>
      <c r="G21" s="861">
        <v>41440420</v>
      </c>
      <c r="H21" s="949">
        <v>3</v>
      </c>
      <c r="I21" s="861">
        <v>53202917</v>
      </c>
      <c r="J21" s="860">
        <v>4</v>
      </c>
      <c r="K21" s="861">
        <v>115187580</v>
      </c>
    </row>
    <row r="22" spans="1:11" ht="12.6" customHeight="1" x14ac:dyDescent="0.25">
      <c r="A22" s="927"/>
      <c r="C22" s="951"/>
      <c r="D22" s="952"/>
      <c r="E22" s="952"/>
      <c r="F22" s="952"/>
      <c r="G22" s="951"/>
      <c r="H22" s="952"/>
      <c r="I22" s="952"/>
    </row>
    <row r="23" spans="1:11" s="785" customFormat="1" ht="11.25" customHeight="1" x14ac:dyDescent="0.25">
      <c r="A23" s="681" t="s">
        <v>1242</v>
      </c>
      <c r="B23" s="953"/>
      <c r="C23" s="953"/>
    </row>
    <row r="24" spans="1:11" s="785" customFormat="1" ht="11.25" customHeight="1" x14ac:dyDescent="0.25">
      <c r="A24" s="865" t="s">
        <v>1202</v>
      </c>
      <c r="B24" s="953"/>
      <c r="C24" s="953"/>
      <c r="J24" s="954"/>
      <c r="K24" s="954"/>
    </row>
    <row r="25" spans="1:11" ht="11.25" customHeight="1" x14ac:dyDescent="0.25">
      <c r="A25" s="828" t="s">
        <v>1244</v>
      </c>
      <c r="B25" s="955"/>
      <c r="C25" s="955"/>
      <c r="J25" s="954"/>
      <c r="K25" s="954"/>
    </row>
    <row r="26" spans="1:11" ht="12.75" customHeight="1" x14ac:dyDescent="0.25">
      <c r="J26" s="954"/>
      <c r="K26" s="954"/>
    </row>
    <row r="27" spans="1:11" ht="12.75" customHeight="1" x14ac:dyDescent="0.25">
      <c r="A27" s="396" t="s">
        <v>118</v>
      </c>
      <c r="J27" s="954"/>
      <c r="K27" s="954"/>
    </row>
    <row r="28" spans="1:11" ht="12.75" customHeight="1" x14ac:dyDescent="0.25">
      <c r="B28" s="876"/>
      <c r="C28" s="876"/>
      <c r="D28" s="876"/>
      <c r="J28" s="954"/>
      <c r="K28" s="954"/>
    </row>
    <row r="29" spans="1:11" ht="12.75" customHeight="1" x14ac:dyDescent="0.25">
      <c r="J29" s="954"/>
      <c r="K29" s="954"/>
    </row>
    <row r="30" spans="1:11" ht="12.75" customHeight="1" x14ac:dyDescent="0.25">
      <c r="J30" s="954"/>
      <c r="K30" s="954"/>
    </row>
    <row r="31" spans="1:11" ht="12.75" customHeight="1" x14ac:dyDescent="0.25">
      <c r="J31" s="954"/>
      <c r="K31" s="954"/>
    </row>
    <row r="32" spans="1:11" ht="12.75" customHeight="1" x14ac:dyDescent="0.25">
      <c r="J32" s="954"/>
      <c r="K32" s="954"/>
    </row>
    <row r="33" spans="10:11" ht="12.75" customHeight="1" x14ac:dyDescent="0.25">
      <c r="J33" s="954"/>
      <c r="K33" s="954"/>
    </row>
    <row r="34" spans="10:11" ht="12.75" customHeight="1" x14ac:dyDescent="0.25">
      <c r="J34" s="954"/>
      <c r="K34" s="954"/>
    </row>
    <row r="35" spans="10:11" ht="12.75" customHeight="1" x14ac:dyDescent="0.25">
      <c r="J35" s="954"/>
      <c r="K35" s="954"/>
    </row>
    <row r="36" spans="10:11" ht="12.75" customHeight="1" x14ac:dyDescent="0.25">
      <c r="J36" s="954"/>
      <c r="K36" s="954"/>
    </row>
    <row r="37" spans="10:11" ht="12.75" customHeight="1" x14ac:dyDescent="0.25">
      <c r="J37" s="954"/>
      <c r="K37" s="954"/>
    </row>
    <row r="38" spans="10:11" x14ac:dyDescent="0.25">
      <c r="J38" s="954"/>
      <c r="K38" s="954"/>
    </row>
    <row r="39" spans="10:11" x14ac:dyDescent="0.25">
      <c r="J39" s="954"/>
      <c r="K39" s="954"/>
    </row>
  </sheetData>
  <hyperlinks>
    <hyperlink ref="A27" location="Índice!A1" display="VOLVER AL ÍNDICE"/>
  </hyperlinks>
  <pageMargins left="0.78740157480314965" right="0.78740157480314965" top="0.78740157480314965" bottom="0.78740157480314965" header="0.78740157480314965" footer="0.78740157480314965"/>
  <pageSetup paperSize="9" orientation="portrait" horizontalDpi="300" verticalDpi="300" r:id="rId1"/>
  <headerFooter alignWithMargins="0">
    <oddFooter>&amp;L&amp;C&amp;R</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workbookViewId="0">
      <selection activeCell="A36" sqref="A36"/>
    </sheetView>
  </sheetViews>
  <sheetFormatPr baseColWidth="10" defaultColWidth="11.42578125" defaultRowHeight="10.5" x14ac:dyDescent="0.25"/>
  <cols>
    <col min="1" max="1" width="11.42578125" style="180"/>
    <col min="2" max="2" width="11.5703125" style="180" bestFit="1" customWidth="1"/>
    <col min="3" max="3" width="14.85546875" style="180" bestFit="1" customWidth="1"/>
    <col min="4" max="4" width="11.5703125" style="180" bestFit="1" customWidth="1"/>
    <col min="5" max="5" width="14.85546875" style="180" bestFit="1" customWidth="1"/>
    <col min="6" max="16384" width="11.42578125" style="180"/>
  </cols>
  <sheetData>
    <row r="1" spans="1:5" ht="11.25" customHeight="1" x14ac:dyDescent="0.25">
      <c r="A1" s="674" t="s">
        <v>1260</v>
      </c>
    </row>
    <row r="2" spans="1:5" ht="11.25" customHeight="1" x14ac:dyDescent="0.25"/>
    <row r="3" spans="1:5" ht="11.25" customHeight="1" x14ac:dyDescent="0.25">
      <c r="A3" s="796"/>
      <c r="B3" s="652" t="s">
        <v>574</v>
      </c>
      <c r="C3" s="652"/>
      <c r="D3" s="652"/>
      <c r="E3" s="652"/>
    </row>
    <row r="4" spans="1:5" ht="11.25" customHeight="1" x14ac:dyDescent="0.25">
      <c r="A4" s="870" t="s">
        <v>761</v>
      </c>
      <c r="B4" s="652" t="s">
        <v>1105</v>
      </c>
      <c r="C4" s="652"/>
      <c r="D4" s="652" t="s">
        <v>1107</v>
      </c>
      <c r="E4" s="652"/>
    </row>
    <row r="5" spans="1:5" ht="11.25" customHeight="1" x14ac:dyDescent="0.25">
      <c r="A5" s="802"/>
      <c r="B5" s="956" t="s">
        <v>1130</v>
      </c>
      <c r="C5" s="956" t="s">
        <v>1240</v>
      </c>
      <c r="D5" s="956" t="s">
        <v>1130</v>
      </c>
      <c r="E5" s="956" t="s">
        <v>1240</v>
      </c>
    </row>
    <row r="6" spans="1:5" ht="11.25" customHeight="1" x14ac:dyDescent="0.25">
      <c r="A6" s="874">
        <v>2018</v>
      </c>
      <c r="B6" s="957">
        <v>79</v>
      </c>
      <c r="C6" s="958">
        <v>1584030541</v>
      </c>
      <c r="D6" s="958">
        <v>41</v>
      </c>
      <c r="E6" s="959">
        <v>611460951</v>
      </c>
    </row>
    <row r="7" spans="1:5" ht="11.25" customHeight="1" x14ac:dyDescent="0.25">
      <c r="A7" s="874">
        <v>2019</v>
      </c>
      <c r="B7" s="960">
        <v>104</v>
      </c>
      <c r="C7" s="689">
        <v>1139967432</v>
      </c>
      <c r="D7" s="689">
        <v>49</v>
      </c>
      <c r="E7" s="961">
        <v>607623000</v>
      </c>
    </row>
    <row r="8" spans="1:5" ht="11.25" customHeight="1" x14ac:dyDescent="0.25">
      <c r="A8" s="874">
        <v>2020</v>
      </c>
      <c r="B8" s="960">
        <v>61</v>
      </c>
      <c r="C8" s="689">
        <v>872214152</v>
      </c>
      <c r="D8" s="689">
        <v>37</v>
      </c>
      <c r="E8" s="961">
        <v>483421000</v>
      </c>
    </row>
    <row r="9" spans="1:5" ht="11.25" customHeight="1" x14ac:dyDescent="0.25">
      <c r="A9" s="874">
        <v>2021</v>
      </c>
      <c r="B9" s="960">
        <v>274</v>
      </c>
      <c r="C9" s="689">
        <v>3740237729.3200002</v>
      </c>
      <c r="D9" s="689">
        <v>111</v>
      </c>
      <c r="E9" s="961">
        <v>1112810000</v>
      </c>
    </row>
    <row r="10" spans="1:5" ht="11.25" customHeight="1" x14ac:dyDescent="0.25">
      <c r="A10" s="884">
        <v>2022</v>
      </c>
      <c r="B10" s="962">
        <v>122</v>
      </c>
      <c r="C10" s="923">
        <v>1727264283.95</v>
      </c>
      <c r="D10" s="923">
        <v>37</v>
      </c>
      <c r="E10" s="963">
        <v>598946000</v>
      </c>
    </row>
    <row r="11" spans="1:5" ht="11.25" customHeight="1" x14ac:dyDescent="0.25"/>
    <row r="12" spans="1:5" ht="11.25" customHeight="1" x14ac:dyDescent="0.25">
      <c r="A12" s="681" t="s">
        <v>1242</v>
      </c>
    </row>
    <row r="13" spans="1:5" ht="11.25" customHeight="1" x14ac:dyDescent="0.25">
      <c r="A13" s="828" t="s">
        <v>1244</v>
      </c>
    </row>
    <row r="14" spans="1:5" ht="11.25" customHeight="1" x14ac:dyDescent="0.25"/>
    <row r="15" spans="1:5" ht="11.25" customHeight="1" x14ac:dyDescent="0.25">
      <c r="A15" s="396" t="s">
        <v>118</v>
      </c>
    </row>
    <row r="16" spans="1:5" ht="11.25" customHeight="1" x14ac:dyDescent="0.25"/>
    <row r="17" ht="11.25" customHeight="1" x14ac:dyDescent="0.25"/>
    <row r="18" ht="11.25" customHeight="1" x14ac:dyDescent="0.25"/>
    <row r="19" ht="11.25" customHeight="1" x14ac:dyDescent="0.25"/>
    <row r="20" ht="11.25" customHeight="1" x14ac:dyDescent="0.25"/>
    <row r="21" ht="11.25" customHeight="1" x14ac:dyDescent="0.25"/>
    <row r="22" ht="11.25" customHeight="1" x14ac:dyDescent="0.25"/>
    <row r="23" ht="11.25" customHeight="1" x14ac:dyDescent="0.25"/>
    <row r="24" ht="11.25" customHeight="1" x14ac:dyDescent="0.25"/>
    <row r="25" ht="11.25" customHeight="1" x14ac:dyDescent="0.25"/>
    <row r="26" ht="11.25" customHeight="1" x14ac:dyDescent="0.25"/>
    <row r="27" ht="11.25" customHeight="1" x14ac:dyDescent="0.25"/>
    <row r="28" ht="11.25" customHeight="1" x14ac:dyDescent="0.25"/>
    <row r="29" ht="11.25" customHeight="1" x14ac:dyDescent="0.25"/>
    <row r="30" ht="11.25" customHeight="1" x14ac:dyDescent="0.25"/>
    <row r="31" ht="11.25" customHeight="1" x14ac:dyDescent="0.25"/>
    <row r="32"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sheetData>
  <hyperlinks>
    <hyperlink ref="A15" location="Índice!A1" display="VOLVER AL ÍNDICE"/>
  </hyperlink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activeCell="A36" sqref="A36"/>
    </sheetView>
  </sheetViews>
  <sheetFormatPr baseColWidth="10" defaultColWidth="10.42578125" defaultRowHeight="10.5" x14ac:dyDescent="0.25"/>
  <cols>
    <col min="1" max="1" width="28.85546875" style="926" customWidth="1"/>
    <col min="2" max="2" width="10.28515625" style="926" bestFit="1" customWidth="1"/>
    <col min="3" max="3" width="13.5703125" style="926" bestFit="1" customWidth="1"/>
    <col min="4" max="4" width="10.28515625" style="926" bestFit="1" customWidth="1"/>
    <col min="5" max="5" width="13.5703125" style="926" bestFit="1" customWidth="1"/>
    <col min="6" max="6" width="10.28515625" style="926" bestFit="1" customWidth="1"/>
    <col min="7" max="7" width="13.5703125" style="926" bestFit="1" customWidth="1"/>
    <col min="8" max="8" width="10.28515625" style="926" bestFit="1" customWidth="1"/>
    <col min="9" max="9" width="15.28515625" style="926" bestFit="1" customWidth="1"/>
    <col min="10" max="10" width="10.28515625" style="926" bestFit="1" customWidth="1"/>
    <col min="11" max="11" width="13.5703125" style="926" bestFit="1" customWidth="1"/>
    <col min="12" max="228" width="10.42578125" style="926"/>
    <col min="229" max="229" width="44" style="926" customWidth="1"/>
    <col min="230" max="231" width="17.7109375" style="926" customWidth="1"/>
    <col min="232" max="232" width="15.42578125" style="926" customWidth="1"/>
    <col min="233" max="233" width="17.7109375" style="926" customWidth="1"/>
    <col min="234" max="234" width="15.42578125" style="926" customWidth="1"/>
    <col min="235" max="235" width="18.85546875" style="926" customWidth="1"/>
    <col min="236" max="236" width="15.42578125" style="926" customWidth="1"/>
    <col min="237" max="237" width="17.7109375" style="926" customWidth="1"/>
    <col min="238" max="238" width="15.42578125" style="926" customWidth="1"/>
    <col min="239" max="239" width="17.7109375" style="926" customWidth="1"/>
    <col min="240" max="240" width="15.42578125" style="926" customWidth="1"/>
    <col min="241" max="241" width="17.7109375" style="926" customWidth="1"/>
    <col min="242" max="242" width="15.42578125" style="926" customWidth="1"/>
    <col min="243" max="243" width="17.7109375" style="926" customWidth="1"/>
    <col min="244" max="244" width="15.42578125" style="926" customWidth="1"/>
    <col min="245" max="245" width="19.28515625" style="926" customWidth="1"/>
    <col min="246" max="246" width="15.42578125" style="926" customWidth="1"/>
    <col min="247" max="247" width="17.7109375" style="926" customWidth="1"/>
    <col min="248" max="248" width="15.42578125" style="926" customWidth="1"/>
    <col min="249" max="249" width="18.42578125" style="926" customWidth="1"/>
    <col min="250" max="250" width="15.42578125" style="926" customWidth="1"/>
    <col min="251" max="251" width="18.85546875" style="926" customWidth="1"/>
    <col min="252" max="252" width="15.42578125" style="926" customWidth="1"/>
    <col min="253" max="253" width="17.7109375" style="926" customWidth="1"/>
    <col min="254" max="254" width="15.42578125" style="926" customWidth="1"/>
    <col min="255" max="255" width="18.140625" style="926" customWidth="1"/>
    <col min="256" max="256" width="15.42578125" style="926" customWidth="1"/>
    <col min="257" max="257" width="28" style="926" bestFit="1" customWidth="1"/>
    <col min="258" max="258" width="16.5703125" style="926" customWidth="1"/>
    <col min="259" max="259" width="13.140625" style="926" customWidth="1"/>
    <col min="260" max="260" width="17" style="926" customWidth="1"/>
    <col min="261" max="261" width="13.5703125" style="926" customWidth="1"/>
    <col min="262" max="262" width="21.140625" style="926" customWidth="1"/>
    <col min="263" max="263" width="12.7109375" style="926" customWidth="1"/>
    <col min="264" max="264" width="14.85546875" style="926" customWidth="1"/>
    <col min="265" max="484" width="10.42578125" style="926"/>
    <col min="485" max="485" width="44" style="926" customWidth="1"/>
    <col min="486" max="487" width="17.7109375" style="926" customWidth="1"/>
    <col min="488" max="488" width="15.42578125" style="926" customWidth="1"/>
    <col min="489" max="489" width="17.7109375" style="926" customWidth="1"/>
    <col min="490" max="490" width="15.42578125" style="926" customWidth="1"/>
    <col min="491" max="491" width="18.85546875" style="926" customWidth="1"/>
    <col min="492" max="492" width="15.42578125" style="926" customWidth="1"/>
    <col min="493" max="493" width="17.7109375" style="926" customWidth="1"/>
    <col min="494" max="494" width="15.42578125" style="926" customWidth="1"/>
    <col min="495" max="495" width="17.7109375" style="926" customWidth="1"/>
    <col min="496" max="496" width="15.42578125" style="926" customWidth="1"/>
    <col min="497" max="497" width="17.7109375" style="926" customWidth="1"/>
    <col min="498" max="498" width="15.42578125" style="926" customWidth="1"/>
    <col min="499" max="499" width="17.7109375" style="926" customWidth="1"/>
    <col min="500" max="500" width="15.42578125" style="926" customWidth="1"/>
    <col min="501" max="501" width="19.28515625" style="926" customWidth="1"/>
    <col min="502" max="502" width="15.42578125" style="926" customWidth="1"/>
    <col min="503" max="503" width="17.7109375" style="926" customWidth="1"/>
    <col min="504" max="504" width="15.42578125" style="926" customWidth="1"/>
    <col min="505" max="505" width="18.42578125" style="926" customWidth="1"/>
    <col min="506" max="506" width="15.42578125" style="926" customWidth="1"/>
    <col min="507" max="507" width="18.85546875" style="926" customWidth="1"/>
    <col min="508" max="508" width="15.42578125" style="926" customWidth="1"/>
    <col min="509" max="509" width="17.7109375" style="926" customWidth="1"/>
    <col min="510" max="510" width="15.42578125" style="926" customWidth="1"/>
    <col min="511" max="511" width="18.140625" style="926" customWidth="1"/>
    <col min="512" max="512" width="15.42578125" style="926" customWidth="1"/>
    <col min="513" max="513" width="28" style="926" bestFit="1" customWidth="1"/>
    <col min="514" max="514" width="16.5703125" style="926" customWidth="1"/>
    <col min="515" max="515" width="13.140625" style="926" customWidth="1"/>
    <col min="516" max="516" width="17" style="926" customWidth="1"/>
    <col min="517" max="517" width="13.5703125" style="926" customWidth="1"/>
    <col min="518" max="518" width="21.140625" style="926" customWidth="1"/>
    <col min="519" max="519" width="12.7109375" style="926" customWidth="1"/>
    <col min="520" max="520" width="14.85546875" style="926" customWidth="1"/>
    <col min="521" max="740" width="10.42578125" style="926"/>
    <col min="741" max="741" width="44" style="926" customWidth="1"/>
    <col min="742" max="743" width="17.7109375" style="926" customWidth="1"/>
    <col min="744" max="744" width="15.42578125" style="926" customWidth="1"/>
    <col min="745" max="745" width="17.7109375" style="926" customWidth="1"/>
    <col min="746" max="746" width="15.42578125" style="926" customWidth="1"/>
    <col min="747" max="747" width="18.85546875" style="926" customWidth="1"/>
    <col min="748" max="748" width="15.42578125" style="926" customWidth="1"/>
    <col min="749" max="749" width="17.7109375" style="926" customWidth="1"/>
    <col min="750" max="750" width="15.42578125" style="926" customWidth="1"/>
    <col min="751" max="751" width="17.7109375" style="926" customWidth="1"/>
    <col min="752" max="752" width="15.42578125" style="926" customWidth="1"/>
    <col min="753" max="753" width="17.7109375" style="926" customWidth="1"/>
    <col min="754" max="754" width="15.42578125" style="926" customWidth="1"/>
    <col min="755" max="755" width="17.7109375" style="926" customWidth="1"/>
    <col min="756" max="756" width="15.42578125" style="926" customWidth="1"/>
    <col min="757" max="757" width="19.28515625" style="926" customWidth="1"/>
    <col min="758" max="758" width="15.42578125" style="926" customWidth="1"/>
    <col min="759" max="759" width="17.7109375" style="926" customWidth="1"/>
    <col min="760" max="760" width="15.42578125" style="926" customWidth="1"/>
    <col min="761" max="761" width="18.42578125" style="926" customWidth="1"/>
    <col min="762" max="762" width="15.42578125" style="926" customWidth="1"/>
    <col min="763" max="763" width="18.85546875" style="926" customWidth="1"/>
    <col min="764" max="764" width="15.42578125" style="926" customWidth="1"/>
    <col min="765" max="765" width="17.7109375" style="926" customWidth="1"/>
    <col min="766" max="766" width="15.42578125" style="926" customWidth="1"/>
    <col min="767" max="767" width="18.140625" style="926" customWidth="1"/>
    <col min="768" max="768" width="15.42578125" style="926" customWidth="1"/>
    <col min="769" max="769" width="28" style="926" bestFit="1" customWidth="1"/>
    <col min="770" max="770" width="16.5703125" style="926" customWidth="1"/>
    <col min="771" max="771" width="13.140625" style="926" customWidth="1"/>
    <col min="772" max="772" width="17" style="926" customWidth="1"/>
    <col min="773" max="773" width="13.5703125" style="926" customWidth="1"/>
    <col min="774" max="774" width="21.140625" style="926" customWidth="1"/>
    <col min="775" max="775" width="12.7109375" style="926" customWidth="1"/>
    <col min="776" max="776" width="14.85546875" style="926" customWidth="1"/>
    <col min="777" max="996" width="10.42578125" style="926"/>
    <col min="997" max="997" width="44" style="926" customWidth="1"/>
    <col min="998" max="999" width="17.7109375" style="926" customWidth="1"/>
    <col min="1000" max="1000" width="15.42578125" style="926" customWidth="1"/>
    <col min="1001" max="1001" width="17.7109375" style="926" customWidth="1"/>
    <col min="1002" max="1002" width="15.42578125" style="926" customWidth="1"/>
    <col min="1003" max="1003" width="18.85546875" style="926" customWidth="1"/>
    <col min="1004" max="1004" width="15.42578125" style="926" customWidth="1"/>
    <col min="1005" max="1005" width="17.7109375" style="926" customWidth="1"/>
    <col min="1006" max="1006" width="15.42578125" style="926" customWidth="1"/>
    <col min="1007" max="1007" width="17.7109375" style="926" customWidth="1"/>
    <col min="1008" max="1008" width="15.42578125" style="926" customWidth="1"/>
    <col min="1009" max="1009" width="17.7109375" style="926" customWidth="1"/>
    <col min="1010" max="1010" width="15.42578125" style="926" customWidth="1"/>
    <col min="1011" max="1011" width="17.7109375" style="926" customWidth="1"/>
    <col min="1012" max="1012" width="15.42578125" style="926" customWidth="1"/>
    <col min="1013" max="1013" width="19.28515625" style="926" customWidth="1"/>
    <col min="1014" max="1014" width="15.42578125" style="926" customWidth="1"/>
    <col min="1015" max="1015" width="17.7109375" style="926" customWidth="1"/>
    <col min="1016" max="1016" width="15.42578125" style="926" customWidth="1"/>
    <col min="1017" max="1017" width="18.42578125" style="926" customWidth="1"/>
    <col min="1018" max="1018" width="15.42578125" style="926" customWidth="1"/>
    <col min="1019" max="1019" width="18.85546875" style="926" customWidth="1"/>
    <col min="1020" max="1020" width="15.42578125" style="926" customWidth="1"/>
    <col min="1021" max="1021" width="17.7109375" style="926" customWidth="1"/>
    <col min="1022" max="1022" width="15.42578125" style="926" customWidth="1"/>
    <col min="1023" max="1023" width="18.140625" style="926" customWidth="1"/>
    <col min="1024" max="1024" width="15.42578125" style="926" customWidth="1"/>
    <col min="1025" max="1025" width="28" style="926" bestFit="1" customWidth="1"/>
    <col min="1026" max="1026" width="16.5703125" style="926" customWidth="1"/>
    <col min="1027" max="1027" width="13.140625" style="926" customWidth="1"/>
    <col min="1028" max="1028" width="17" style="926" customWidth="1"/>
    <col min="1029" max="1029" width="13.5703125" style="926" customWidth="1"/>
    <col min="1030" max="1030" width="21.140625" style="926" customWidth="1"/>
    <col min="1031" max="1031" width="12.7109375" style="926" customWidth="1"/>
    <col min="1032" max="1032" width="14.85546875" style="926" customWidth="1"/>
    <col min="1033" max="1252" width="10.42578125" style="926"/>
    <col min="1253" max="1253" width="44" style="926" customWidth="1"/>
    <col min="1254" max="1255" width="17.7109375" style="926" customWidth="1"/>
    <col min="1256" max="1256" width="15.42578125" style="926" customWidth="1"/>
    <col min="1257" max="1257" width="17.7109375" style="926" customWidth="1"/>
    <col min="1258" max="1258" width="15.42578125" style="926" customWidth="1"/>
    <col min="1259" max="1259" width="18.85546875" style="926" customWidth="1"/>
    <col min="1260" max="1260" width="15.42578125" style="926" customWidth="1"/>
    <col min="1261" max="1261" width="17.7109375" style="926" customWidth="1"/>
    <col min="1262" max="1262" width="15.42578125" style="926" customWidth="1"/>
    <col min="1263" max="1263" width="17.7109375" style="926" customWidth="1"/>
    <col min="1264" max="1264" width="15.42578125" style="926" customWidth="1"/>
    <col min="1265" max="1265" width="17.7109375" style="926" customWidth="1"/>
    <col min="1266" max="1266" width="15.42578125" style="926" customWidth="1"/>
    <col min="1267" max="1267" width="17.7109375" style="926" customWidth="1"/>
    <col min="1268" max="1268" width="15.42578125" style="926" customWidth="1"/>
    <col min="1269" max="1269" width="19.28515625" style="926" customWidth="1"/>
    <col min="1270" max="1270" width="15.42578125" style="926" customWidth="1"/>
    <col min="1271" max="1271" width="17.7109375" style="926" customWidth="1"/>
    <col min="1272" max="1272" width="15.42578125" style="926" customWidth="1"/>
    <col min="1273" max="1273" width="18.42578125" style="926" customWidth="1"/>
    <col min="1274" max="1274" width="15.42578125" style="926" customWidth="1"/>
    <col min="1275" max="1275" width="18.85546875" style="926" customWidth="1"/>
    <col min="1276" max="1276" width="15.42578125" style="926" customWidth="1"/>
    <col min="1277" max="1277" width="17.7109375" style="926" customWidth="1"/>
    <col min="1278" max="1278" width="15.42578125" style="926" customWidth="1"/>
    <col min="1279" max="1279" width="18.140625" style="926" customWidth="1"/>
    <col min="1280" max="1280" width="15.42578125" style="926" customWidth="1"/>
    <col min="1281" max="1281" width="28" style="926" bestFit="1" customWidth="1"/>
    <col min="1282" max="1282" width="16.5703125" style="926" customWidth="1"/>
    <col min="1283" max="1283" width="13.140625" style="926" customWidth="1"/>
    <col min="1284" max="1284" width="17" style="926" customWidth="1"/>
    <col min="1285" max="1285" width="13.5703125" style="926" customWidth="1"/>
    <col min="1286" max="1286" width="21.140625" style="926" customWidth="1"/>
    <col min="1287" max="1287" width="12.7109375" style="926" customWidth="1"/>
    <col min="1288" max="1288" width="14.85546875" style="926" customWidth="1"/>
    <col min="1289" max="1508" width="10.42578125" style="926"/>
    <col min="1509" max="1509" width="44" style="926" customWidth="1"/>
    <col min="1510" max="1511" width="17.7109375" style="926" customWidth="1"/>
    <col min="1512" max="1512" width="15.42578125" style="926" customWidth="1"/>
    <col min="1513" max="1513" width="17.7109375" style="926" customWidth="1"/>
    <col min="1514" max="1514" width="15.42578125" style="926" customWidth="1"/>
    <col min="1515" max="1515" width="18.85546875" style="926" customWidth="1"/>
    <col min="1516" max="1516" width="15.42578125" style="926" customWidth="1"/>
    <col min="1517" max="1517" width="17.7109375" style="926" customWidth="1"/>
    <col min="1518" max="1518" width="15.42578125" style="926" customWidth="1"/>
    <col min="1519" max="1519" width="17.7109375" style="926" customWidth="1"/>
    <col min="1520" max="1520" width="15.42578125" style="926" customWidth="1"/>
    <col min="1521" max="1521" width="17.7109375" style="926" customWidth="1"/>
    <col min="1522" max="1522" width="15.42578125" style="926" customWidth="1"/>
    <col min="1523" max="1523" width="17.7109375" style="926" customWidth="1"/>
    <col min="1524" max="1524" width="15.42578125" style="926" customWidth="1"/>
    <col min="1525" max="1525" width="19.28515625" style="926" customWidth="1"/>
    <col min="1526" max="1526" width="15.42578125" style="926" customWidth="1"/>
    <col min="1527" max="1527" width="17.7109375" style="926" customWidth="1"/>
    <col min="1528" max="1528" width="15.42578125" style="926" customWidth="1"/>
    <col min="1529" max="1529" width="18.42578125" style="926" customWidth="1"/>
    <col min="1530" max="1530" width="15.42578125" style="926" customWidth="1"/>
    <col min="1531" max="1531" width="18.85546875" style="926" customWidth="1"/>
    <col min="1532" max="1532" width="15.42578125" style="926" customWidth="1"/>
    <col min="1533" max="1533" width="17.7109375" style="926" customWidth="1"/>
    <col min="1534" max="1534" width="15.42578125" style="926" customWidth="1"/>
    <col min="1535" max="1535" width="18.140625" style="926" customWidth="1"/>
    <col min="1536" max="1536" width="15.42578125" style="926" customWidth="1"/>
    <col min="1537" max="1537" width="28" style="926" bestFit="1" customWidth="1"/>
    <col min="1538" max="1538" width="16.5703125" style="926" customWidth="1"/>
    <col min="1539" max="1539" width="13.140625" style="926" customWidth="1"/>
    <col min="1540" max="1540" width="17" style="926" customWidth="1"/>
    <col min="1541" max="1541" width="13.5703125" style="926" customWidth="1"/>
    <col min="1542" max="1542" width="21.140625" style="926" customWidth="1"/>
    <col min="1543" max="1543" width="12.7109375" style="926" customWidth="1"/>
    <col min="1544" max="1544" width="14.85546875" style="926" customWidth="1"/>
    <col min="1545" max="1764" width="10.42578125" style="926"/>
    <col min="1765" max="1765" width="44" style="926" customWidth="1"/>
    <col min="1766" max="1767" width="17.7109375" style="926" customWidth="1"/>
    <col min="1768" max="1768" width="15.42578125" style="926" customWidth="1"/>
    <col min="1769" max="1769" width="17.7109375" style="926" customWidth="1"/>
    <col min="1770" max="1770" width="15.42578125" style="926" customWidth="1"/>
    <col min="1771" max="1771" width="18.85546875" style="926" customWidth="1"/>
    <col min="1772" max="1772" width="15.42578125" style="926" customWidth="1"/>
    <col min="1773" max="1773" width="17.7109375" style="926" customWidth="1"/>
    <col min="1774" max="1774" width="15.42578125" style="926" customWidth="1"/>
    <col min="1775" max="1775" width="17.7109375" style="926" customWidth="1"/>
    <col min="1776" max="1776" width="15.42578125" style="926" customWidth="1"/>
    <col min="1777" max="1777" width="17.7109375" style="926" customWidth="1"/>
    <col min="1778" max="1778" width="15.42578125" style="926" customWidth="1"/>
    <col min="1779" max="1779" width="17.7109375" style="926" customWidth="1"/>
    <col min="1780" max="1780" width="15.42578125" style="926" customWidth="1"/>
    <col min="1781" max="1781" width="19.28515625" style="926" customWidth="1"/>
    <col min="1782" max="1782" width="15.42578125" style="926" customWidth="1"/>
    <col min="1783" max="1783" width="17.7109375" style="926" customWidth="1"/>
    <col min="1784" max="1784" width="15.42578125" style="926" customWidth="1"/>
    <col min="1785" max="1785" width="18.42578125" style="926" customWidth="1"/>
    <col min="1786" max="1786" width="15.42578125" style="926" customWidth="1"/>
    <col min="1787" max="1787" width="18.85546875" style="926" customWidth="1"/>
    <col min="1788" max="1788" width="15.42578125" style="926" customWidth="1"/>
    <col min="1789" max="1789" width="17.7109375" style="926" customWidth="1"/>
    <col min="1790" max="1790" width="15.42578125" style="926" customWidth="1"/>
    <col min="1791" max="1791" width="18.140625" style="926" customWidth="1"/>
    <col min="1792" max="1792" width="15.42578125" style="926" customWidth="1"/>
    <col min="1793" max="1793" width="28" style="926" bestFit="1" customWidth="1"/>
    <col min="1794" max="1794" width="16.5703125" style="926" customWidth="1"/>
    <col min="1795" max="1795" width="13.140625" style="926" customWidth="1"/>
    <col min="1796" max="1796" width="17" style="926" customWidth="1"/>
    <col min="1797" max="1797" width="13.5703125" style="926" customWidth="1"/>
    <col min="1798" max="1798" width="21.140625" style="926" customWidth="1"/>
    <col min="1799" max="1799" width="12.7109375" style="926" customWidth="1"/>
    <col min="1800" max="1800" width="14.85546875" style="926" customWidth="1"/>
    <col min="1801" max="2020" width="10.42578125" style="926"/>
    <col min="2021" max="2021" width="44" style="926" customWidth="1"/>
    <col min="2022" max="2023" width="17.7109375" style="926" customWidth="1"/>
    <col min="2024" max="2024" width="15.42578125" style="926" customWidth="1"/>
    <col min="2025" max="2025" width="17.7109375" style="926" customWidth="1"/>
    <col min="2026" max="2026" width="15.42578125" style="926" customWidth="1"/>
    <col min="2027" max="2027" width="18.85546875" style="926" customWidth="1"/>
    <col min="2028" max="2028" width="15.42578125" style="926" customWidth="1"/>
    <col min="2029" max="2029" width="17.7109375" style="926" customWidth="1"/>
    <col min="2030" max="2030" width="15.42578125" style="926" customWidth="1"/>
    <col min="2031" max="2031" width="17.7109375" style="926" customWidth="1"/>
    <col min="2032" max="2032" width="15.42578125" style="926" customWidth="1"/>
    <col min="2033" max="2033" width="17.7109375" style="926" customWidth="1"/>
    <col min="2034" max="2034" width="15.42578125" style="926" customWidth="1"/>
    <col min="2035" max="2035" width="17.7109375" style="926" customWidth="1"/>
    <col min="2036" max="2036" width="15.42578125" style="926" customWidth="1"/>
    <col min="2037" max="2037" width="19.28515625" style="926" customWidth="1"/>
    <col min="2038" max="2038" width="15.42578125" style="926" customWidth="1"/>
    <col min="2039" max="2039" width="17.7109375" style="926" customWidth="1"/>
    <col min="2040" max="2040" width="15.42578125" style="926" customWidth="1"/>
    <col min="2041" max="2041" width="18.42578125" style="926" customWidth="1"/>
    <col min="2042" max="2042" width="15.42578125" style="926" customWidth="1"/>
    <col min="2043" max="2043" width="18.85546875" style="926" customWidth="1"/>
    <col min="2044" max="2044" width="15.42578125" style="926" customWidth="1"/>
    <col min="2045" max="2045" width="17.7109375" style="926" customWidth="1"/>
    <col min="2046" max="2046" width="15.42578125" style="926" customWidth="1"/>
    <col min="2047" max="2047" width="18.140625" style="926" customWidth="1"/>
    <col min="2048" max="2048" width="15.42578125" style="926" customWidth="1"/>
    <col min="2049" max="2049" width="28" style="926" bestFit="1" customWidth="1"/>
    <col min="2050" max="2050" width="16.5703125" style="926" customWidth="1"/>
    <col min="2051" max="2051" width="13.140625" style="926" customWidth="1"/>
    <col min="2052" max="2052" width="17" style="926" customWidth="1"/>
    <col min="2053" max="2053" width="13.5703125" style="926" customWidth="1"/>
    <col min="2054" max="2054" width="21.140625" style="926" customWidth="1"/>
    <col min="2055" max="2055" width="12.7109375" style="926" customWidth="1"/>
    <col min="2056" max="2056" width="14.85546875" style="926" customWidth="1"/>
    <col min="2057" max="2276" width="10.42578125" style="926"/>
    <col min="2277" max="2277" width="44" style="926" customWidth="1"/>
    <col min="2278" max="2279" width="17.7109375" style="926" customWidth="1"/>
    <col min="2280" max="2280" width="15.42578125" style="926" customWidth="1"/>
    <col min="2281" max="2281" width="17.7109375" style="926" customWidth="1"/>
    <col min="2282" max="2282" width="15.42578125" style="926" customWidth="1"/>
    <col min="2283" max="2283" width="18.85546875" style="926" customWidth="1"/>
    <col min="2284" max="2284" width="15.42578125" style="926" customWidth="1"/>
    <col min="2285" max="2285" width="17.7109375" style="926" customWidth="1"/>
    <col min="2286" max="2286" width="15.42578125" style="926" customWidth="1"/>
    <col min="2287" max="2287" width="17.7109375" style="926" customWidth="1"/>
    <col min="2288" max="2288" width="15.42578125" style="926" customWidth="1"/>
    <col min="2289" max="2289" width="17.7109375" style="926" customWidth="1"/>
    <col min="2290" max="2290" width="15.42578125" style="926" customWidth="1"/>
    <col min="2291" max="2291" width="17.7109375" style="926" customWidth="1"/>
    <col min="2292" max="2292" width="15.42578125" style="926" customWidth="1"/>
    <col min="2293" max="2293" width="19.28515625" style="926" customWidth="1"/>
    <col min="2294" max="2294" width="15.42578125" style="926" customWidth="1"/>
    <col min="2295" max="2295" width="17.7109375" style="926" customWidth="1"/>
    <col min="2296" max="2296" width="15.42578125" style="926" customWidth="1"/>
    <col min="2297" max="2297" width="18.42578125" style="926" customWidth="1"/>
    <col min="2298" max="2298" width="15.42578125" style="926" customWidth="1"/>
    <col min="2299" max="2299" width="18.85546875" style="926" customWidth="1"/>
    <col min="2300" max="2300" width="15.42578125" style="926" customWidth="1"/>
    <col min="2301" max="2301" width="17.7109375" style="926" customWidth="1"/>
    <col min="2302" max="2302" width="15.42578125" style="926" customWidth="1"/>
    <col min="2303" max="2303" width="18.140625" style="926" customWidth="1"/>
    <col min="2304" max="2304" width="15.42578125" style="926" customWidth="1"/>
    <col min="2305" max="2305" width="28" style="926" bestFit="1" customWidth="1"/>
    <col min="2306" max="2306" width="16.5703125" style="926" customWidth="1"/>
    <col min="2307" max="2307" width="13.140625" style="926" customWidth="1"/>
    <col min="2308" max="2308" width="17" style="926" customWidth="1"/>
    <col min="2309" max="2309" width="13.5703125" style="926" customWidth="1"/>
    <col min="2310" max="2310" width="21.140625" style="926" customWidth="1"/>
    <col min="2311" max="2311" width="12.7109375" style="926" customWidth="1"/>
    <col min="2312" max="2312" width="14.85546875" style="926" customWidth="1"/>
    <col min="2313" max="2532" width="10.42578125" style="926"/>
    <col min="2533" max="2533" width="44" style="926" customWidth="1"/>
    <col min="2534" max="2535" width="17.7109375" style="926" customWidth="1"/>
    <col min="2536" max="2536" width="15.42578125" style="926" customWidth="1"/>
    <col min="2537" max="2537" width="17.7109375" style="926" customWidth="1"/>
    <col min="2538" max="2538" width="15.42578125" style="926" customWidth="1"/>
    <col min="2539" max="2539" width="18.85546875" style="926" customWidth="1"/>
    <col min="2540" max="2540" width="15.42578125" style="926" customWidth="1"/>
    <col min="2541" max="2541" width="17.7109375" style="926" customWidth="1"/>
    <col min="2542" max="2542" width="15.42578125" style="926" customWidth="1"/>
    <col min="2543" max="2543" width="17.7109375" style="926" customWidth="1"/>
    <col min="2544" max="2544" width="15.42578125" style="926" customWidth="1"/>
    <col min="2545" max="2545" width="17.7109375" style="926" customWidth="1"/>
    <col min="2546" max="2546" width="15.42578125" style="926" customWidth="1"/>
    <col min="2547" max="2547" width="17.7109375" style="926" customWidth="1"/>
    <col min="2548" max="2548" width="15.42578125" style="926" customWidth="1"/>
    <col min="2549" max="2549" width="19.28515625" style="926" customWidth="1"/>
    <col min="2550" max="2550" width="15.42578125" style="926" customWidth="1"/>
    <col min="2551" max="2551" width="17.7109375" style="926" customWidth="1"/>
    <col min="2552" max="2552" width="15.42578125" style="926" customWidth="1"/>
    <col min="2553" max="2553" width="18.42578125" style="926" customWidth="1"/>
    <col min="2554" max="2554" width="15.42578125" style="926" customWidth="1"/>
    <col min="2555" max="2555" width="18.85546875" style="926" customWidth="1"/>
    <col min="2556" max="2556" width="15.42578125" style="926" customWidth="1"/>
    <col min="2557" max="2557" width="17.7109375" style="926" customWidth="1"/>
    <col min="2558" max="2558" width="15.42578125" style="926" customWidth="1"/>
    <col min="2559" max="2559" width="18.140625" style="926" customWidth="1"/>
    <col min="2560" max="2560" width="15.42578125" style="926" customWidth="1"/>
    <col min="2561" max="2561" width="28" style="926" bestFit="1" customWidth="1"/>
    <col min="2562" max="2562" width="16.5703125" style="926" customWidth="1"/>
    <col min="2563" max="2563" width="13.140625" style="926" customWidth="1"/>
    <col min="2564" max="2564" width="17" style="926" customWidth="1"/>
    <col min="2565" max="2565" width="13.5703125" style="926" customWidth="1"/>
    <col min="2566" max="2566" width="21.140625" style="926" customWidth="1"/>
    <col min="2567" max="2567" width="12.7109375" style="926" customWidth="1"/>
    <col min="2568" max="2568" width="14.85546875" style="926" customWidth="1"/>
    <col min="2569" max="2788" width="10.42578125" style="926"/>
    <col min="2789" max="2789" width="44" style="926" customWidth="1"/>
    <col min="2790" max="2791" width="17.7109375" style="926" customWidth="1"/>
    <col min="2792" max="2792" width="15.42578125" style="926" customWidth="1"/>
    <col min="2793" max="2793" width="17.7109375" style="926" customWidth="1"/>
    <col min="2794" max="2794" width="15.42578125" style="926" customWidth="1"/>
    <col min="2795" max="2795" width="18.85546875" style="926" customWidth="1"/>
    <col min="2796" max="2796" width="15.42578125" style="926" customWidth="1"/>
    <col min="2797" max="2797" width="17.7109375" style="926" customWidth="1"/>
    <col min="2798" max="2798" width="15.42578125" style="926" customWidth="1"/>
    <col min="2799" max="2799" width="17.7109375" style="926" customWidth="1"/>
    <col min="2800" max="2800" width="15.42578125" style="926" customWidth="1"/>
    <col min="2801" max="2801" width="17.7109375" style="926" customWidth="1"/>
    <col min="2802" max="2802" width="15.42578125" style="926" customWidth="1"/>
    <col min="2803" max="2803" width="17.7109375" style="926" customWidth="1"/>
    <col min="2804" max="2804" width="15.42578125" style="926" customWidth="1"/>
    <col min="2805" max="2805" width="19.28515625" style="926" customWidth="1"/>
    <col min="2806" max="2806" width="15.42578125" style="926" customWidth="1"/>
    <col min="2807" max="2807" width="17.7109375" style="926" customWidth="1"/>
    <col min="2808" max="2808" width="15.42578125" style="926" customWidth="1"/>
    <col min="2809" max="2809" width="18.42578125" style="926" customWidth="1"/>
    <col min="2810" max="2810" width="15.42578125" style="926" customWidth="1"/>
    <col min="2811" max="2811" width="18.85546875" style="926" customWidth="1"/>
    <col min="2812" max="2812" width="15.42578125" style="926" customWidth="1"/>
    <col min="2813" max="2813" width="17.7109375" style="926" customWidth="1"/>
    <col min="2814" max="2814" width="15.42578125" style="926" customWidth="1"/>
    <col min="2815" max="2815" width="18.140625" style="926" customWidth="1"/>
    <col min="2816" max="2816" width="15.42578125" style="926" customWidth="1"/>
    <col min="2817" max="2817" width="28" style="926" bestFit="1" customWidth="1"/>
    <col min="2818" max="2818" width="16.5703125" style="926" customWidth="1"/>
    <col min="2819" max="2819" width="13.140625" style="926" customWidth="1"/>
    <col min="2820" max="2820" width="17" style="926" customWidth="1"/>
    <col min="2821" max="2821" width="13.5703125" style="926" customWidth="1"/>
    <col min="2822" max="2822" width="21.140625" style="926" customWidth="1"/>
    <col min="2823" max="2823" width="12.7109375" style="926" customWidth="1"/>
    <col min="2824" max="2824" width="14.85546875" style="926" customWidth="1"/>
    <col min="2825" max="3044" width="10.42578125" style="926"/>
    <col min="3045" max="3045" width="44" style="926" customWidth="1"/>
    <col min="3046" max="3047" width="17.7109375" style="926" customWidth="1"/>
    <col min="3048" max="3048" width="15.42578125" style="926" customWidth="1"/>
    <col min="3049" max="3049" width="17.7109375" style="926" customWidth="1"/>
    <col min="3050" max="3050" width="15.42578125" style="926" customWidth="1"/>
    <col min="3051" max="3051" width="18.85546875" style="926" customWidth="1"/>
    <col min="3052" max="3052" width="15.42578125" style="926" customWidth="1"/>
    <col min="3053" max="3053" width="17.7109375" style="926" customWidth="1"/>
    <col min="3054" max="3054" width="15.42578125" style="926" customWidth="1"/>
    <col min="3055" max="3055" width="17.7109375" style="926" customWidth="1"/>
    <col min="3056" max="3056" width="15.42578125" style="926" customWidth="1"/>
    <col min="3057" max="3057" width="17.7109375" style="926" customWidth="1"/>
    <col min="3058" max="3058" width="15.42578125" style="926" customWidth="1"/>
    <col min="3059" max="3059" width="17.7109375" style="926" customWidth="1"/>
    <col min="3060" max="3060" width="15.42578125" style="926" customWidth="1"/>
    <col min="3061" max="3061" width="19.28515625" style="926" customWidth="1"/>
    <col min="3062" max="3062" width="15.42578125" style="926" customWidth="1"/>
    <col min="3063" max="3063" width="17.7109375" style="926" customWidth="1"/>
    <col min="3064" max="3064" width="15.42578125" style="926" customWidth="1"/>
    <col min="3065" max="3065" width="18.42578125" style="926" customWidth="1"/>
    <col min="3066" max="3066" width="15.42578125" style="926" customWidth="1"/>
    <col min="3067" max="3067" width="18.85546875" style="926" customWidth="1"/>
    <col min="3068" max="3068" width="15.42578125" style="926" customWidth="1"/>
    <col min="3069" max="3069" width="17.7109375" style="926" customWidth="1"/>
    <col min="3070" max="3070" width="15.42578125" style="926" customWidth="1"/>
    <col min="3071" max="3071" width="18.140625" style="926" customWidth="1"/>
    <col min="3072" max="3072" width="15.42578125" style="926" customWidth="1"/>
    <col min="3073" max="3073" width="28" style="926" bestFit="1" customWidth="1"/>
    <col min="3074" max="3074" width="16.5703125" style="926" customWidth="1"/>
    <col min="3075" max="3075" width="13.140625" style="926" customWidth="1"/>
    <col min="3076" max="3076" width="17" style="926" customWidth="1"/>
    <col min="3077" max="3077" width="13.5703125" style="926" customWidth="1"/>
    <col min="3078" max="3078" width="21.140625" style="926" customWidth="1"/>
    <col min="3079" max="3079" width="12.7109375" style="926" customWidth="1"/>
    <col min="3080" max="3080" width="14.85546875" style="926" customWidth="1"/>
    <col min="3081" max="3300" width="10.42578125" style="926"/>
    <col min="3301" max="3301" width="44" style="926" customWidth="1"/>
    <col min="3302" max="3303" width="17.7109375" style="926" customWidth="1"/>
    <col min="3304" max="3304" width="15.42578125" style="926" customWidth="1"/>
    <col min="3305" max="3305" width="17.7109375" style="926" customWidth="1"/>
    <col min="3306" max="3306" width="15.42578125" style="926" customWidth="1"/>
    <col min="3307" max="3307" width="18.85546875" style="926" customWidth="1"/>
    <col min="3308" max="3308" width="15.42578125" style="926" customWidth="1"/>
    <col min="3309" max="3309" width="17.7109375" style="926" customWidth="1"/>
    <col min="3310" max="3310" width="15.42578125" style="926" customWidth="1"/>
    <col min="3311" max="3311" width="17.7109375" style="926" customWidth="1"/>
    <col min="3312" max="3312" width="15.42578125" style="926" customWidth="1"/>
    <col min="3313" max="3313" width="17.7109375" style="926" customWidth="1"/>
    <col min="3314" max="3314" width="15.42578125" style="926" customWidth="1"/>
    <col min="3315" max="3315" width="17.7109375" style="926" customWidth="1"/>
    <col min="3316" max="3316" width="15.42578125" style="926" customWidth="1"/>
    <col min="3317" max="3317" width="19.28515625" style="926" customWidth="1"/>
    <col min="3318" max="3318" width="15.42578125" style="926" customWidth="1"/>
    <col min="3319" max="3319" width="17.7109375" style="926" customWidth="1"/>
    <col min="3320" max="3320" width="15.42578125" style="926" customWidth="1"/>
    <col min="3321" max="3321" width="18.42578125" style="926" customWidth="1"/>
    <col min="3322" max="3322" width="15.42578125" style="926" customWidth="1"/>
    <col min="3323" max="3323" width="18.85546875" style="926" customWidth="1"/>
    <col min="3324" max="3324" width="15.42578125" style="926" customWidth="1"/>
    <col min="3325" max="3325" width="17.7109375" style="926" customWidth="1"/>
    <col min="3326" max="3326" width="15.42578125" style="926" customWidth="1"/>
    <col min="3327" max="3327" width="18.140625" style="926" customWidth="1"/>
    <col min="3328" max="3328" width="15.42578125" style="926" customWidth="1"/>
    <col min="3329" max="3329" width="28" style="926" bestFit="1" customWidth="1"/>
    <col min="3330" max="3330" width="16.5703125" style="926" customWidth="1"/>
    <col min="3331" max="3331" width="13.140625" style="926" customWidth="1"/>
    <col min="3332" max="3332" width="17" style="926" customWidth="1"/>
    <col min="3333" max="3333" width="13.5703125" style="926" customWidth="1"/>
    <col min="3334" max="3334" width="21.140625" style="926" customWidth="1"/>
    <col min="3335" max="3335" width="12.7109375" style="926" customWidth="1"/>
    <col min="3336" max="3336" width="14.85546875" style="926" customWidth="1"/>
    <col min="3337" max="3556" width="10.42578125" style="926"/>
    <col min="3557" max="3557" width="44" style="926" customWidth="1"/>
    <col min="3558" max="3559" width="17.7109375" style="926" customWidth="1"/>
    <col min="3560" max="3560" width="15.42578125" style="926" customWidth="1"/>
    <col min="3561" max="3561" width="17.7109375" style="926" customWidth="1"/>
    <col min="3562" max="3562" width="15.42578125" style="926" customWidth="1"/>
    <col min="3563" max="3563" width="18.85546875" style="926" customWidth="1"/>
    <col min="3564" max="3564" width="15.42578125" style="926" customWidth="1"/>
    <col min="3565" max="3565" width="17.7109375" style="926" customWidth="1"/>
    <col min="3566" max="3566" width="15.42578125" style="926" customWidth="1"/>
    <col min="3567" max="3567" width="17.7109375" style="926" customWidth="1"/>
    <col min="3568" max="3568" width="15.42578125" style="926" customWidth="1"/>
    <col min="3569" max="3569" width="17.7109375" style="926" customWidth="1"/>
    <col min="3570" max="3570" width="15.42578125" style="926" customWidth="1"/>
    <col min="3571" max="3571" width="17.7109375" style="926" customWidth="1"/>
    <col min="3572" max="3572" width="15.42578125" style="926" customWidth="1"/>
    <col min="3573" max="3573" width="19.28515625" style="926" customWidth="1"/>
    <col min="3574" max="3574" width="15.42578125" style="926" customWidth="1"/>
    <col min="3575" max="3575" width="17.7109375" style="926" customWidth="1"/>
    <col min="3576" max="3576" width="15.42578125" style="926" customWidth="1"/>
    <col min="3577" max="3577" width="18.42578125" style="926" customWidth="1"/>
    <col min="3578" max="3578" width="15.42578125" style="926" customWidth="1"/>
    <col min="3579" max="3579" width="18.85546875" style="926" customWidth="1"/>
    <col min="3580" max="3580" width="15.42578125" style="926" customWidth="1"/>
    <col min="3581" max="3581" width="17.7109375" style="926" customWidth="1"/>
    <col min="3582" max="3582" width="15.42578125" style="926" customWidth="1"/>
    <col min="3583" max="3583" width="18.140625" style="926" customWidth="1"/>
    <col min="3584" max="3584" width="15.42578125" style="926" customWidth="1"/>
    <col min="3585" max="3585" width="28" style="926" bestFit="1" customWidth="1"/>
    <col min="3586" max="3586" width="16.5703125" style="926" customWidth="1"/>
    <col min="3587" max="3587" width="13.140625" style="926" customWidth="1"/>
    <col min="3588" max="3588" width="17" style="926" customWidth="1"/>
    <col min="3589" max="3589" width="13.5703125" style="926" customWidth="1"/>
    <col min="3590" max="3590" width="21.140625" style="926" customWidth="1"/>
    <col min="3591" max="3591" width="12.7109375" style="926" customWidth="1"/>
    <col min="3592" max="3592" width="14.85546875" style="926" customWidth="1"/>
    <col min="3593" max="3812" width="10.42578125" style="926"/>
    <col min="3813" max="3813" width="44" style="926" customWidth="1"/>
    <col min="3814" max="3815" width="17.7109375" style="926" customWidth="1"/>
    <col min="3816" max="3816" width="15.42578125" style="926" customWidth="1"/>
    <col min="3817" max="3817" width="17.7109375" style="926" customWidth="1"/>
    <col min="3818" max="3818" width="15.42578125" style="926" customWidth="1"/>
    <col min="3819" max="3819" width="18.85546875" style="926" customWidth="1"/>
    <col min="3820" max="3820" width="15.42578125" style="926" customWidth="1"/>
    <col min="3821" max="3821" width="17.7109375" style="926" customWidth="1"/>
    <col min="3822" max="3822" width="15.42578125" style="926" customWidth="1"/>
    <col min="3823" max="3823" width="17.7109375" style="926" customWidth="1"/>
    <col min="3824" max="3824" width="15.42578125" style="926" customWidth="1"/>
    <col min="3825" max="3825" width="17.7109375" style="926" customWidth="1"/>
    <col min="3826" max="3826" width="15.42578125" style="926" customWidth="1"/>
    <col min="3827" max="3827" width="17.7109375" style="926" customWidth="1"/>
    <col min="3828" max="3828" width="15.42578125" style="926" customWidth="1"/>
    <col min="3829" max="3829" width="19.28515625" style="926" customWidth="1"/>
    <col min="3830" max="3830" width="15.42578125" style="926" customWidth="1"/>
    <col min="3831" max="3831" width="17.7109375" style="926" customWidth="1"/>
    <col min="3832" max="3832" width="15.42578125" style="926" customWidth="1"/>
    <col min="3833" max="3833" width="18.42578125" style="926" customWidth="1"/>
    <col min="3834" max="3834" width="15.42578125" style="926" customWidth="1"/>
    <col min="3835" max="3835" width="18.85546875" style="926" customWidth="1"/>
    <col min="3836" max="3836" width="15.42578125" style="926" customWidth="1"/>
    <col min="3837" max="3837" width="17.7109375" style="926" customWidth="1"/>
    <col min="3838" max="3838" width="15.42578125" style="926" customWidth="1"/>
    <col min="3839" max="3839" width="18.140625" style="926" customWidth="1"/>
    <col min="3840" max="3840" width="15.42578125" style="926" customWidth="1"/>
    <col min="3841" max="3841" width="28" style="926" bestFit="1" customWidth="1"/>
    <col min="3842" max="3842" width="16.5703125" style="926" customWidth="1"/>
    <col min="3843" max="3843" width="13.140625" style="926" customWidth="1"/>
    <col min="3844" max="3844" width="17" style="926" customWidth="1"/>
    <col min="3845" max="3845" width="13.5703125" style="926" customWidth="1"/>
    <col min="3846" max="3846" width="21.140625" style="926" customWidth="1"/>
    <col min="3847" max="3847" width="12.7109375" style="926" customWidth="1"/>
    <col min="3848" max="3848" width="14.85546875" style="926" customWidth="1"/>
    <col min="3849" max="4068" width="10.42578125" style="926"/>
    <col min="4069" max="4069" width="44" style="926" customWidth="1"/>
    <col min="4070" max="4071" width="17.7109375" style="926" customWidth="1"/>
    <col min="4072" max="4072" width="15.42578125" style="926" customWidth="1"/>
    <col min="4073" max="4073" width="17.7109375" style="926" customWidth="1"/>
    <col min="4074" max="4074" width="15.42578125" style="926" customWidth="1"/>
    <col min="4075" max="4075" width="18.85546875" style="926" customWidth="1"/>
    <col min="4076" max="4076" width="15.42578125" style="926" customWidth="1"/>
    <col min="4077" max="4077" width="17.7109375" style="926" customWidth="1"/>
    <col min="4078" max="4078" width="15.42578125" style="926" customWidth="1"/>
    <col min="4079" max="4079" width="17.7109375" style="926" customWidth="1"/>
    <col min="4080" max="4080" width="15.42578125" style="926" customWidth="1"/>
    <col min="4081" max="4081" width="17.7109375" style="926" customWidth="1"/>
    <col min="4082" max="4082" width="15.42578125" style="926" customWidth="1"/>
    <col min="4083" max="4083" width="17.7109375" style="926" customWidth="1"/>
    <col min="4084" max="4084" width="15.42578125" style="926" customWidth="1"/>
    <col min="4085" max="4085" width="19.28515625" style="926" customWidth="1"/>
    <col min="4086" max="4086" width="15.42578125" style="926" customWidth="1"/>
    <col min="4087" max="4087" width="17.7109375" style="926" customWidth="1"/>
    <col min="4088" max="4088" width="15.42578125" style="926" customWidth="1"/>
    <col min="4089" max="4089" width="18.42578125" style="926" customWidth="1"/>
    <col min="4090" max="4090" width="15.42578125" style="926" customWidth="1"/>
    <col min="4091" max="4091" width="18.85546875" style="926" customWidth="1"/>
    <col min="4092" max="4092" width="15.42578125" style="926" customWidth="1"/>
    <col min="4093" max="4093" width="17.7109375" style="926" customWidth="1"/>
    <col min="4094" max="4094" width="15.42578125" style="926" customWidth="1"/>
    <col min="4095" max="4095" width="18.140625" style="926" customWidth="1"/>
    <col min="4096" max="4096" width="15.42578125" style="926" customWidth="1"/>
    <col min="4097" max="4097" width="28" style="926" bestFit="1" customWidth="1"/>
    <col min="4098" max="4098" width="16.5703125" style="926" customWidth="1"/>
    <col min="4099" max="4099" width="13.140625" style="926" customWidth="1"/>
    <col min="4100" max="4100" width="17" style="926" customWidth="1"/>
    <col min="4101" max="4101" width="13.5703125" style="926" customWidth="1"/>
    <col min="4102" max="4102" width="21.140625" style="926" customWidth="1"/>
    <col min="4103" max="4103" width="12.7109375" style="926" customWidth="1"/>
    <col min="4104" max="4104" width="14.85546875" style="926" customWidth="1"/>
    <col min="4105" max="4324" width="10.42578125" style="926"/>
    <col min="4325" max="4325" width="44" style="926" customWidth="1"/>
    <col min="4326" max="4327" width="17.7109375" style="926" customWidth="1"/>
    <col min="4328" max="4328" width="15.42578125" style="926" customWidth="1"/>
    <col min="4329" max="4329" width="17.7109375" style="926" customWidth="1"/>
    <col min="4330" max="4330" width="15.42578125" style="926" customWidth="1"/>
    <col min="4331" max="4331" width="18.85546875" style="926" customWidth="1"/>
    <col min="4332" max="4332" width="15.42578125" style="926" customWidth="1"/>
    <col min="4333" max="4333" width="17.7109375" style="926" customWidth="1"/>
    <col min="4334" max="4334" width="15.42578125" style="926" customWidth="1"/>
    <col min="4335" max="4335" width="17.7109375" style="926" customWidth="1"/>
    <col min="4336" max="4336" width="15.42578125" style="926" customWidth="1"/>
    <col min="4337" max="4337" width="17.7109375" style="926" customWidth="1"/>
    <col min="4338" max="4338" width="15.42578125" style="926" customWidth="1"/>
    <col min="4339" max="4339" width="17.7109375" style="926" customWidth="1"/>
    <col min="4340" max="4340" width="15.42578125" style="926" customWidth="1"/>
    <col min="4341" max="4341" width="19.28515625" style="926" customWidth="1"/>
    <col min="4342" max="4342" width="15.42578125" style="926" customWidth="1"/>
    <col min="4343" max="4343" width="17.7109375" style="926" customWidth="1"/>
    <col min="4344" max="4344" width="15.42578125" style="926" customWidth="1"/>
    <col min="4345" max="4345" width="18.42578125" style="926" customWidth="1"/>
    <col min="4346" max="4346" width="15.42578125" style="926" customWidth="1"/>
    <col min="4347" max="4347" width="18.85546875" style="926" customWidth="1"/>
    <col min="4348" max="4348" width="15.42578125" style="926" customWidth="1"/>
    <col min="4349" max="4349" width="17.7109375" style="926" customWidth="1"/>
    <col min="4350" max="4350" width="15.42578125" style="926" customWidth="1"/>
    <col min="4351" max="4351" width="18.140625" style="926" customWidth="1"/>
    <col min="4352" max="4352" width="15.42578125" style="926" customWidth="1"/>
    <col min="4353" max="4353" width="28" style="926" bestFit="1" customWidth="1"/>
    <col min="4354" max="4354" width="16.5703125" style="926" customWidth="1"/>
    <col min="4355" max="4355" width="13.140625" style="926" customWidth="1"/>
    <col min="4356" max="4356" width="17" style="926" customWidth="1"/>
    <col min="4357" max="4357" width="13.5703125" style="926" customWidth="1"/>
    <col min="4358" max="4358" width="21.140625" style="926" customWidth="1"/>
    <col min="4359" max="4359" width="12.7109375" style="926" customWidth="1"/>
    <col min="4360" max="4360" width="14.85546875" style="926" customWidth="1"/>
    <col min="4361" max="4580" width="10.42578125" style="926"/>
    <col min="4581" max="4581" width="44" style="926" customWidth="1"/>
    <col min="4582" max="4583" width="17.7109375" style="926" customWidth="1"/>
    <col min="4584" max="4584" width="15.42578125" style="926" customWidth="1"/>
    <col min="4585" max="4585" width="17.7109375" style="926" customWidth="1"/>
    <col min="4586" max="4586" width="15.42578125" style="926" customWidth="1"/>
    <col min="4587" max="4587" width="18.85546875" style="926" customWidth="1"/>
    <col min="4588" max="4588" width="15.42578125" style="926" customWidth="1"/>
    <col min="4589" max="4589" width="17.7109375" style="926" customWidth="1"/>
    <col min="4590" max="4590" width="15.42578125" style="926" customWidth="1"/>
    <col min="4591" max="4591" width="17.7109375" style="926" customWidth="1"/>
    <col min="4592" max="4592" width="15.42578125" style="926" customWidth="1"/>
    <col min="4593" max="4593" width="17.7109375" style="926" customWidth="1"/>
    <col min="4594" max="4594" width="15.42578125" style="926" customWidth="1"/>
    <col min="4595" max="4595" width="17.7109375" style="926" customWidth="1"/>
    <col min="4596" max="4596" width="15.42578125" style="926" customWidth="1"/>
    <col min="4597" max="4597" width="19.28515625" style="926" customWidth="1"/>
    <col min="4598" max="4598" width="15.42578125" style="926" customWidth="1"/>
    <col min="4599" max="4599" width="17.7109375" style="926" customWidth="1"/>
    <col min="4600" max="4600" width="15.42578125" style="926" customWidth="1"/>
    <col min="4601" max="4601" width="18.42578125" style="926" customWidth="1"/>
    <col min="4602" max="4602" width="15.42578125" style="926" customWidth="1"/>
    <col min="4603" max="4603" width="18.85546875" style="926" customWidth="1"/>
    <col min="4604" max="4604" width="15.42578125" style="926" customWidth="1"/>
    <col min="4605" max="4605" width="17.7109375" style="926" customWidth="1"/>
    <col min="4606" max="4606" width="15.42578125" style="926" customWidth="1"/>
    <col min="4607" max="4607" width="18.140625" style="926" customWidth="1"/>
    <col min="4608" max="4608" width="15.42578125" style="926" customWidth="1"/>
    <col min="4609" max="4609" width="28" style="926" bestFit="1" customWidth="1"/>
    <col min="4610" max="4610" width="16.5703125" style="926" customWidth="1"/>
    <col min="4611" max="4611" width="13.140625" style="926" customWidth="1"/>
    <col min="4612" max="4612" width="17" style="926" customWidth="1"/>
    <col min="4613" max="4613" width="13.5703125" style="926" customWidth="1"/>
    <col min="4614" max="4614" width="21.140625" style="926" customWidth="1"/>
    <col min="4615" max="4615" width="12.7109375" style="926" customWidth="1"/>
    <col min="4616" max="4616" width="14.85546875" style="926" customWidth="1"/>
    <col min="4617" max="4836" width="10.42578125" style="926"/>
    <col min="4837" max="4837" width="44" style="926" customWidth="1"/>
    <col min="4838" max="4839" width="17.7109375" style="926" customWidth="1"/>
    <col min="4840" max="4840" width="15.42578125" style="926" customWidth="1"/>
    <col min="4841" max="4841" width="17.7109375" style="926" customWidth="1"/>
    <col min="4842" max="4842" width="15.42578125" style="926" customWidth="1"/>
    <col min="4843" max="4843" width="18.85546875" style="926" customWidth="1"/>
    <col min="4844" max="4844" width="15.42578125" style="926" customWidth="1"/>
    <col min="4845" max="4845" width="17.7109375" style="926" customWidth="1"/>
    <col min="4846" max="4846" width="15.42578125" style="926" customWidth="1"/>
    <col min="4847" max="4847" width="17.7109375" style="926" customWidth="1"/>
    <col min="4848" max="4848" width="15.42578125" style="926" customWidth="1"/>
    <col min="4849" max="4849" width="17.7109375" style="926" customWidth="1"/>
    <col min="4850" max="4850" width="15.42578125" style="926" customWidth="1"/>
    <col min="4851" max="4851" width="17.7109375" style="926" customWidth="1"/>
    <col min="4852" max="4852" width="15.42578125" style="926" customWidth="1"/>
    <col min="4853" max="4853" width="19.28515625" style="926" customWidth="1"/>
    <col min="4854" max="4854" width="15.42578125" style="926" customWidth="1"/>
    <col min="4855" max="4855" width="17.7109375" style="926" customWidth="1"/>
    <col min="4856" max="4856" width="15.42578125" style="926" customWidth="1"/>
    <col min="4857" max="4857" width="18.42578125" style="926" customWidth="1"/>
    <col min="4858" max="4858" width="15.42578125" style="926" customWidth="1"/>
    <col min="4859" max="4859" width="18.85546875" style="926" customWidth="1"/>
    <col min="4860" max="4860" width="15.42578125" style="926" customWidth="1"/>
    <col min="4861" max="4861" width="17.7109375" style="926" customWidth="1"/>
    <col min="4862" max="4862" width="15.42578125" style="926" customWidth="1"/>
    <col min="4863" max="4863" width="18.140625" style="926" customWidth="1"/>
    <col min="4864" max="4864" width="15.42578125" style="926" customWidth="1"/>
    <col min="4865" max="4865" width="28" style="926" bestFit="1" customWidth="1"/>
    <col min="4866" max="4866" width="16.5703125" style="926" customWidth="1"/>
    <col min="4867" max="4867" width="13.140625" style="926" customWidth="1"/>
    <col min="4868" max="4868" width="17" style="926" customWidth="1"/>
    <col min="4869" max="4869" width="13.5703125" style="926" customWidth="1"/>
    <col min="4870" max="4870" width="21.140625" style="926" customWidth="1"/>
    <col min="4871" max="4871" width="12.7109375" style="926" customWidth="1"/>
    <col min="4872" max="4872" width="14.85546875" style="926" customWidth="1"/>
    <col min="4873" max="5092" width="10.42578125" style="926"/>
    <col min="5093" max="5093" width="44" style="926" customWidth="1"/>
    <col min="5094" max="5095" width="17.7109375" style="926" customWidth="1"/>
    <col min="5096" max="5096" width="15.42578125" style="926" customWidth="1"/>
    <col min="5097" max="5097" width="17.7109375" style="926" customWidth="1"/>
    <col min="5098" max="5098" width="15.42578125" style="926" customWidth="1"/>
    <col min="5099" max="5099" width="18.85546875" style="926" customWidth="1"/>
    <col min="5100" max="5100" width="15.42578125" style="926" customWidth="1"/>
    <col min="5101" max="5101" width="17.7109375" style="926" customWidth="1"/>
    <col min="5102" max="5102" width="15.42578125" style="926" customWidth="1"/>
    <col min="5103" max="5103" width="17.7109375" style="926" customWidth="1"/>
    <col min="5104" max="5104" width="15.42578125" style="926" customWidth="1"/>
    <col min="5105" max="5105" width="17.7109375" style="926" customWidth="1"/>
    <col min="5106" max="5106" width="15.42578125" style="926" customWidth="1"/>
    <col min="5107" max="5107" width="17.7109375" style="926" customWidth="1"/>
    <col min="5108" max="5108" width="15.42578125" style="926" customWidth="1"/>
    <col min="5109" max="5109" width="19.28515625" style="926" customWidth="1"/>
    <col min="5110" max="5110" width="15.42578125" style="926" customWidth="1"/>
    <col min="5111" max="5111" width="17.7109375" style="926" customWidth="1"/>
    <col min="5112" max="5112" width="15.42578125" style="926" customWidth="1"/>
    <col min="5113" max="5113" width="18.42578125" style="926" customWidth="1"/>
    <col min="5114" max="5114" width="15.42578125" style="926" customWidth="1"/>
    <col min="5115" max="5115" width="18.85546875" style="926" customWidth="1"/>
    <col min="5116" max="5116" width="15.42578125" style="926" customWidth="1"/>
    <col min="5117" max="5117" width="17.7109375" style="926" customWidth="1"/>
    <col min="5118" max="5118" width="15.42578125" style="926" customWidth="1"/>
    <col min="5119" max="5119" width="18.140625" style="926" customWidth="1"/>
    <col min="5120" max="5120" width="15.42578125" style="926" customWidth="1"/>
    <col min="5121" max="5121" width="28" style="926" bestFit="1" customWidth="1"/>
    <col min="5122" max="5122" width="16.5703125" style="926" customWidth="1"/>
    <col min="5123" max="5123" width="13.140625" style="926" customWidth="1"/>
    <col min="5124" max="5124" width="17" style="926" customWidth="1"/>
    <col min="5125" max="5125" width="13.5703125" style="926" customWidth="1"/>
    <col min="5126" max="5126" width="21.140625" style="926" customWidth="1"/>
    <col min="5127" max="5127" width="12.7109375" style="926" customWidth="1"/>
    <col min="5128" max="5128" width="14.85546875" style="926" customWidth="1"/>
    <col min="5129" max="5348" width="10.42578125" style="926"/>
    <col min="5349" max="5349" width="44" style="926" customWidth="1"/>
    <col min="5350" max="5351" width="17.7109375" style="926" customWidth="1"/>
    <col min="5352" max="5352" width="15.42578125" style="926" customWidth="1"/>
    <col min="5353" max="5353" width="17.7109375" style="926" customWidth="1"/>
    <col min="5354" max="5354" width="15.42578125" style="926" customWidth="1"/>
    <col min="5355" max="5355" width="18.85546875" style="926" customWidth="1"/>
    <col min="5356" max="5356" width="15.42578125" style="926" customWidth="1"/>
    <col min="5357" max="5357" width="17.7109375" style="926" customWidth="1"/>
    <col min="5358" max="5358" width="15.42578125" style="926" customWidth="1"/>
    <col min="5359" max="5359" width="17.7109375" style="926" customWidth="1"/>
    <col min="5360" max="5360" width="15.42578125" style="926" customWidth="1"/>
    <col min="5361" max="5361" width="17.7109375" style="926" customWidth="1"/>
    <col min="5362" max="5362" width="15.42578125" style="926" customWidth="1"/>
    <col min="5363" max="5363" width="17.7109375" style="926" customWidth="1"/>
    <col min="5364" max="5364" width="15.42578125" style="926" customWidth="1"/>
    <col min="5365" max="5365" width="19.28515625" style="926" customWidth="1"/>
    <col min="5366" max="5366" width="15.42578125" style="926" customWidth="1"/>
    <col min="5367" max="5367" width="17.7109375" style="926" customWidth="1"/>
    <col min="5368" max="5368" width="15.42578125" style="926" customWidth="1"/>
    <col min="5369" max="5369" width="18.42578125" style="926" customWidth="1"/>
    <col min="5370" max="5370" width="15.42578125" style="926" customWidth="1"/>
    <col min="5371" max="5371" width="18.85546875" style="926" customWidth="1"/>
    <col min="5372" max="5372" width="15.42578125" style="926" customWidth="1"/>
    <col min="5373" max="5373" width="17.7109375" style="926" customWidth="1"/>
    <col min="5374" max="5374" width="15.42578125" style="926" customWidth="1"/>
    <col min="5375" max="5375" width="18.140625" style="926" customWidth="1"/>
    <col min="5376" max="5376" width="15.42578125" style="926" customWidth="1"/>
    <col min="5377" max="5377" width="28" style="926" bestFit="1" customWidth="1"/>
    <col min="5378" max="5378" width="16.5703125" style="926" customWidth="1"/>
    <col min="5379" max="5379" width="13.140625" style="926" customWidth="1"/>
    <col min="5380" max="5380" width="17" style="926" customWidth="1"/>
    <col min="5381" max="5381" width="13.5703125" style="926" customWidth="1"/>
    <col min="5382" max="5382" width="21.140625" style="926" customWidth="1"/>
    <col min="5383" max="5383" width="12.7109375" style="926" customWidth="1"/>
    <col min="5384" max="5384" width="14.85546875" style="926" customWidth="1"/>
    <col min="5385" max="5604" width="10.42578125" style="926"/>
    <col min="5605" max="5605" width="44" style="926" customWidth="1"/>
    <col min="5606" max="5607" width="17.7109375" style="926" customWidth="1"/>
    <col min="5608" max="5608" width="15.42578125" style="926" customWidth="1"/>
    <col min="5609" max="5609" width="17.7109375" style="926" customWidth="1"/>
    <col min="5610" max="5610" width="15.42578125" style="926" customWidth="1"/>
    <col min="5611" max="5611" width="18.85546875" style="926" customWidth="1"/>
    <col min="5612" max="5612" width="15.42578125" style="926" customWidth="1"/>
    <col min="5613" max="5613" width="17.7109375" style="926" customWidth="1"/>
    <col min="5614" max="5614" width="15.42578125" style="926" customWidth="1"/>
    <col min="5615" max="5615" width="17.7109375" style="926" customWidth="1"/>
    <col min="5616" max="5616" width="15.42578125" style="926" customWidth="1"/>
    <col min="5617" max="5617" width="17.7109375" style="926" customWidth="1"/>
    <col min="5618" max="5618" width="15.42578125" style="926" customWidth="1"/>
    <col min="5619" max="5619" width="17.7109375" style="926" customWidth="1"/>
    <col min="5620" max="5620" width="15.42578125" style="926" customWidth="1"/>
    <col min="5621" max="5621" width="19.28515625" style="926" customWidth="1"/>
    <col min="5622" max="5622" width="15.42578125" style="926" customWidth="1"/>
    <col min="5623" max="5623" width="17.7109375" style="926" customWidth="1"/>
    <col min="5624" max="5624" width="15.42578125" style="926" customWidth="1"/>
    <col min="5625" max="5625" width="18.42578125" style="926" customWidth="1"/>
    <col min="5626" max="5626" width="15.42578125" style="926" customWidth="1"/>
    <col min="5627" max="5627" width="18.85546875" style="926" customWidth="1"/>
    <col min="5628" max="5628" width="15.42578125" style="926" customWidth="1"/>
    <col min="5629" max="5629" width="17.7109375" style="926" customWidth="1"/>
    <col min="5630" max="5630" width="15.42578125" style="926" customWidth="1"/>
    <col min="5631" max="5631" width="18.140625" style="926" customWidth="1"/>
    <col min="5632" max="5632" width="15.42578125" style="926" customWidth="1"/>
    <col min="5633" max="5633" width="28" style="926" bestFit="1" customWidth="1"/>
    <col min="5634" max="5634" width="16.5703125" style="926" customWidth="1"/>
    <col min="5635" max="5635" width="13.140625" style="926" customWidth="1"/>
    <col min="5636" max="5636" width="17" style="926" customWidth="1"/>
    <col min="5637" max="5637" width="13.5703125" style="926" customWidth="1"/>
    <col min="5638" max="5638" width="21.140625" style="926" customWidth="1"/>
    <col min="5639" max="5639" width="12.7109375" style="926" customWidth="1"/>
    <col min="5640" max="5640" width="14.85546875" style="926" customWidth="1"/>
    <col min="5641" max="5860" width="10.42578125" style="926"/>
    <col min="5861" max="5861" width="44" style="926" customWidth="1"/>
    <col min="5862" max="5863" width="17.7109375" style="926" customWidth="1"/>
    <col min="5864" max="5864" width="15.42578125" style="926" customWidth="1"/>
    <col min="5865" max="5865" width="17.7109375" style="926" customWidth="1"/>
    <col min="5866" max="5866" width="15.42578125" style="926" customWidth="1"/>
    <col min="5867" max="5867" width="18.85546875" style="926" customWidth="1"/>
    <col min="5868" max="5868" width="15.42578125" style="926" customWidth="1"/>
    <col min="5869" max="5869" width="17.7109375" style="926" customWidth="1"/>
    <col min="5870" max="5870" width="15.42578125" style="926" customWidth="1"/>
    <col min="5871" max="5871" width="17.7109375" style="926" customWidth="1"/>
    <col min="5872" max="5872" width="15.42578125" style="926" customWidth="1"/>
    <col min="5873" max="5873" width="17.7109375" style="926" customWidth="1"/>
    <col min="5874" max="5874" width="15.42578125" style="926" customWidth="1"/>
    <col min="5875" max="5875" width="17.7109375" style="926" customWidth="1"/>
    <col min="5876" max="5876" width="15.42578125" style="926" customWidth="1"/>
    <col min="5877" max="5877" width="19.28515625" style="926" customWidth="1"/>
    <col min="5878" max="5878" width="15.42578125" style="926" customWidth="1"/>
    <col min="5879" max="5879" width="17.7109375" style="926" customWidth="1"/>
    <col min="5880" max="5880" width="15.42578125" style="926" customWidth="1"/>
    <col min="5881" max="5881" width="18.42578125" style="926" customWidth="1"/>
    <col min="5882" max="5882" width="15.42578125" style="926" customWidth="1"/>
    <col min="5883" max="5883" width="18.85546875" style="926" customWidth="1"/>
    <col min="5884" max="5884" width="15.42578125" style="926" customWidth="1"/>
    <col min="5885" max="5885" width="17.7109375" style="926" customWidth="1"/>
    <col min="5886" max="5886" width="15.42578125" style="926" customWidth="1"/>
    <col min="5887" max="5887" width="18.140625" style="926" customWidth="1"/>
    <col min="5888" max="5888" width="15.42578125" style="926" customWidth="1"/>
    <col min="5889" max="5889" width="28" style="926" bestFit="1" customWidth="1"/>
    <col min="5890" max="5890" width="16.5703125" style="926" customWidth="1"/>
    <col min="5891" max="5891" width="13.140625" style="926" customWidth="1"/>
    <col min="5892" max="5892" width="17" style="926" customWidth="1"/>
    <col min="5893" max="5893" width="13.5703125" style="926" customWidth="1"/>
    <col min="5894" max="5894" width="21.140625" style="926" customWidth="1"/>
    <col min="5895" max="5895" width="12.7109375" style="926" customWidth="1"/>
    <col min="5896" max="5896" width="14.85546875" style="926" customWidth="1"/>
    <col min="5897" max="6116" width="10.42578125" style="926"/>
    <col min="6117" max="6117" width="44" style="926" customWidth="1"/>
    <col min="6118" max="6119" width="17.7109375" style="926" customWidth="1"/>
    <col min="6120" max="6120" width="15.42578125" style="926" customWidth="1"/>
    <col min="6121" max="6121" width="17.7109375" style="926" customWidth="1"/>
    <col min="6122" max="6122" width="15.42578125" style="926" customWidth="1"/>
    <col min="6123" max="6123" width="18.85546875" style="926" customWidth="1"/>
    <col min="6124" max="6124" width="15.42578125" style="926" customWidth="1"/>
    <col min="6125" max="6125" width="17.7109375" style="926" customWidth="1"/>
    <col min="6126" max="6126" width="15.42578125" style="926" customWidth="1"/>
    <col min="6127" max="6127" width="17.7109375" style="926" customWidth="1"/>
    <col min="6128" max="6128" width="15.42578125" style="926" customWidth="1"/>
    <col min="6129" max="6129" width="17.7109375" style="926" customWidth="1"/>
    <col min="6130" max="6130" width="15.42578125" style="926" customWidth="1"/>
    <col min="6131" max="6131" width="17.7109375" style="926" customWidth="1"/>
    <col min="6132" max="6132" width="15.42578125" style="926" customWidth="1"/>
    <col min="6133" max="6133" width="19.28515625" style="926" customWidth="1"/>
    <col min="6134" max="6134" width="15.42578125" style="926" customWidth="1"/>
    <col min="6135" max="6135" width="17.7109375" style="926" customWidth="1"/>
    <col min="6136" max="6136" width="15.42578125" style="926" customWidth="1"/>
    <col min="6137" max="6137" width="18.42578125" style="926" customWidth="1"/>
    <col min="6138" max="6138" width="15.42578125" style="926" customWidth="1"/>
    <col min="6139" max="6139" width="18.85546875" style="926" customWidth="1"/>
    <col min="6140" max="6140" width="15.42578125" style="926" customWidth="1"/>
    <col min="6141" max="6141" width="17.7109375" style="926" customWidth="1"/>
    <col min="6142" max="6142" width="15.42578125" style="926" customWidth="1"/>
    <col min="6143" max="6143" width="18.140625" style="926" customWidth="1"/>
    <col min="6144" max="6144" width="15.42578125" style="926" customWidth="1"/>
    <col min="6145" max="6145" width="28" style="926" bestFit="1" customWidth="1"/>
    <col min="6146" max="6146" width="16.5703125" style="926" customWidth="1"/>
    <col min="6147" max="6147" width="13.140625" style="926" customWidth="1"/>
    <col min="6148" max="6148" width="17" style="926" customWidth="1"/>
    <col min="6149" max="6149" width="13.5703125" style="926" customWidth="1"/>
    <col min="6150" max="6150" width="21.140625" style="926" customWidth="1"/>
    <col min="6151" max="6151" width="12.7109375" style="926" customWidth="1"/>
    <col min="6152" max="6152" width="14.85546875" style="926" customWidth="1"/>
    <col min="6153" max="6372" width="10.42578125" style="926"/>
    <col min="6373" max="6373" width="44" style="926" customWidth="1"/>
    <col min="6374" max="6375" width="17.7109375" style="926" customWidth="1"/>
    <col min="6376" max="6376" width="15.42578125" style="926" customWidth="1"/>
    <col min="6377" max="6377" width="17.7109375" style="926" customWidth="1"/>
    <col min="6378" max="6378" width="15.42578125" style="926" customWidth="1"/>
    <col min="6379" max="6379" width="18.85546875" style="926" customWidth="1"/>
    <col min="6380" max="6380" width="15.42578125" style="926" customWidth="1"/>
    <col min="6381" max="6381" width="17.7109375" style="926" customWidth="1"/>
    <col min="6382" max="6382" width="15.42578125" style="926" customWidth="1"/>
    <col min="6383" max="6383" width="17.7109375" style="926" customWidth="1"/>
    <col min="6384" max="6384" width="15.42578125" style="926" customWidth="1"/>
    <col min="6385" max="6385" width="17.7109375" style="926" customWidth="1"/>
    <col min="6386" max="6386" width="15.42578125" style="926" customWidth="1"/>
    <col min="6387" max="6387" width="17.7109375" style="926" customWidth="1"/>
    <col min="6388" max="6388" width="15.42578125" style="926" customWidth="1"/>
    <col min="6389" max="6389" width="19.28515625" style="926" customWidth="1"/>
    <col min="6390" max="6390" width="15.42578125" style="926" customWidth="1"/>
    <col min="6391" max="6391" width="17.7109375" style="926" customWidth="1"/>
    <col min="6392" max="6392" width="15.42578125" style="926" customWidth="1"/>
    <col min="6393" max="6393" width="18.42578125" style="926" customWidth="1"/>
    <col min="6394" max="6394" width="15.42578125" style="926" customWidth="1"/>
    <col min="6395" max="6395" width="18.85546875" style="926" customWidth="1"/>
    <col min="6396" max="6396" width="15.42578125" style="926" customWidth="1"/>
    <col min="6397" max="6397" width="17.7109375" style="926" customWidth="1"/>
    <col min="6398" max="6398" width="15.42578125" style="926" customWidth="1"/>
    <col min="6399" max="6399" width="18.140625" style="926" customWidth="1"/>
    <col min="6400" max="6400" width="15.42578125" style="926" customWidth="1"/>
    <col min="6401" max="6401" width="28" style="926" bestFit="1" customWidth="1"/>
    <col min="6402" max="6402" width="16.5703125" style="926" customWidth="1"/>
    <col min="6403" max="6403" width="13.140625" style="926" customWidth="1"/>
    <col min="6404" max="6404" width="17" style="926" customWidth="1"/>
    <col min="6405" max="6405" width="13.5703125" style="926" customWidth="1"/>
    <col min="6406" max="6406" width="21.140625" style="926" customWidth="1"/>
    <col min="6407" max="6407" width="12.7109375" style="926" customWidth="1"/>
    <col min="6408" max="6408" width="14.85546875" style="926" customWidth="1"/>
    <col min="6409" max="6628" width="10.42578125" style="926"/>
    <col min="6629" max="6629" width="44" style="926" customWidth="1"/>
    <col min="6630" max="6631" width="17.7109375" style="926" customWidth="1"/>
    <col min="6632" max="6632" width="15.42578125" style="926" customWidth="1"/>
    <col min="6633" max="6633" width="17.7109375" style="926" customWidth="1"/>
    <col min="6634" max="6634" width="15.42578125" style="926" customWidth="1"/>
    <col min="6635" max="6635" width="18.85546875" style="926" customWidth="1"/>
    <col min="6636" max="6636" width="15.42578125" style="926" customWidth="1"/>
    <col min="6637" max="6637" width="17.7109375" style="926" customWidth="1"/>
    <col min="6638" max="6638" width="15.42578125" style="926" customWidth="1"/>
    <col min="6639" max="6639" width="17.7109375" style="926" customWidth="1"/>
    <col min="6640" max="6640" width="15.42578125" style="926" customWidth="1"/>
    <col min="6641" max="6641" width="17.7109375" style="926" customWidth="1"/>
    <col min="6642" max="6642" width="15.42578125" style="926" customWidth="1"/>
    <col min="6643" max="6643" width="17.7109375" style="926" customWidth="1"/>
    <col min="6644" max="6644" width="15.42578125" style="926" customWidth="1"/>
    <col min="6645" max="6645" width="19.28515625" style="926" customWidth="1"/>
    <col min="6646" max="6646" width="15.42578125" style="926" customWidth="1"/>
    <col min="6647" max="6647" width="17.7109375" style="926" customWidth="1"/>
    <col min="6648" max="6648" width="15.42578125" style="926" customWidth="1"/>
    <col min="6649" max="6649" width="18.42578125" style="926" customWidth="1"/>
    <col min="6650" max="6650" width="15.42578125" style="926" customWidth="1"/>
    <col min="6651" max="6651" width="18.85546875" style="926" customWidth="1"/>
    <col min="6652" max="6652" width="15.42578125" style="926" customWidth="1"/>
    <col min="6653" max="6653" width="17.7109375" style="926" customWidth="1"/>
    <col min="6654" max="6654" width="15.42578125" style="926" customWidth="1"/>
    <col min="6655" max="6655" width="18.140625" style="926" customWidth="1"/>
    <col min="6656" max="6656" width="15.42578125" style="926" customWidth="1"/>
    <col min="6657" max="6657" width="28" style="926" bestFit="1" customWidth="1"/>
    <col min="6658" max="6658" width="16.5703125" style="926" customWidth="1"/>
    <col min="6659" max="6659" width="13.140625" style="926" customWidth="1"/>
    <col min="6660" max="6660" width="17" style="926" customWidth="1"/>
    <col min="6661" max="6661" width="13.5703125" style="926" customWidth="1"/>
    <col min="6662" max="6662" width="21.140625" style="926" customWidth="1"/>
    <col min="6663" max="6663" width="12.7109375" style="926" customWidth="1"/>
    <col min="6664" max="6664" width="14.85546875" style="926" customWidth="1"/>
    <col min="6665" max="6884" width="10.42578125" style="926"/>
    <col min="6885" max="6885" width="44" style="926" customWidth="1"/>
    <col min="6886" max="6887" width="17.7109375" style="926" customWidth="1"/>
    <col min="6888" max="6888" width="15.42578125" style="926" customWidth="1"/>
    <col min="6889" max="6889" width="17.7109375" style="926" customWidth="1"/>
    <col min="6890" max="6890" width="15.42578125" style="926" customWidth="1"/>
    <col min="6891" max="6891" width="18.85546875" style="926" customWidth="1"/>
    <col min="6892" max="6892" width="15.42578125" style="926" customWidth="1"/>
    <col min="6893" max="6893" width="17.7109375" style="926" customWidth="1"/>
    <col min="6894" max="6894" width="15.42578125" style="926" customWidth="1"/>
    <col min="6895" max="6895" width="17.7109375" style="926" customWidth="1"/>
    <col min="6896" max="6896" width="15.42578125" style="926" customWidth="1"/>
    <col min="6897" max="6897" width="17.7109375" style="926" customWidth="1"/>
    <col min="6898" max="6898" width="15.42578125" style="926" customWidth="1"/>
    <col min="6899" max="6899" width="17.7109375" style="926" customWidth="1"/>
    <col min="6900" max="6900" width="15.42578125" style="926" customWidth="1"/>
    <col min="6901" max="6901" width="19.28515625" style="926" customWidth="1"/>
    <col min="6902" max="6902" width="15.42578125" style="926" customWidth="1"/>
    <col min="6903" max="6903" width="17.7109375" style="926" customWidth="1"/>
    <col min="6904" max="6904" width="15.42578125" style="926" customWidth="1"/>
    <col min="6905" max="6905" width="18.42578125" style="926" customWidth="1"/>
    <col min="6906" max="6906" width="15.42578125" style="926" customWidth="1"/>
    <col min="6907" max="6907" width="18.85546875" style="926" customWidth="1"/>
    <col min="6908" max="6908" width="15.42578125" style="926" customWidth="1"/>
    <col min="6909" max="6909" width="17.7109375" style="926" customWidth="1"/>
    <col min="6910" max="6910" width="15.42578125" style="926" customWidth="1"/>
    <col min="6911" max="6911" width="18.140625" style="926" customWidth="1"/>
    <col min="6912" max="6912" width="15.42578125" style="926" customWidth="1"/>
    <col min="6913" max="6913" width="28" style="926" bestFit="1" customWidth="1"/>
    <col min="6914" max="6914" width="16.5703125" style="926" customWidth="1"/>
    <col min="6915" max="6915" width="13.140625" style="926" customWidth="1"/>
    <col min="6916" max="6916" width="17" style="926" customWidth="1"/>
    <col min="6917" max="6917" width="13.5703125" style="926" customWidth="1"/>
    <col min="6918" max="6918" width="21.140625" style="926" customWidth="1"/>
    <col min="6919" max="6919" width="12.7109375" style="926" customWidth="1"/>
    <col min="6920" max="6920" width="14.85546875" style="926" customWidth="1"/>
    <col min="6921" max="7140" width="10.42578125" style="926"/>
    <col min="7141" max="7141" width="44" style="926" customWidth="1"/>
    <col min="7142" max="7143" width="17.7109375" style="926" customWidth="1"/>
    <col min="7144" max="7144" width="15.42578125" style="926" customWidth="1"/>
    <col min="7145" max="7145" width="17.7109375" style="926" customWidth="1"/>
    <col min="7146" max="7146" width="15.42578125" style="926" customWidth="1"/>
    <col min="7147" max="7147" width="18.85546875" style="926" customWidth="1"/>
    <col min="7148" max="7148" width="15.42578125" style="926" customWidth="1"/>
    <col min="7149" max="7149" width="17.7109375" style="926" customWidth="1"/>
    <col min="7150" max="7150" width="15.42578125" style="926" customWidth="1"/>
    <col min="7151" max="7151" width="17.7109375" style="926" customWidth="1"/>
    <col min="7152" max="7152" width="15.42578125" style="926" customWidth="1"/>
    <col min="7153" max="7153" width="17.7109375" style="926" customWidth="1"/>
    <col min="7154" max="7154" width="15.42578125" style="926" customWidth="1"/>
    <col min="7155" max="7155" width="17.7109375" style="926" customWidth="1"/>
    <col min="7156" max="7156" width="15.42578125" style="926" customWidth="1"/>
    <col min="7157" max="7157" width="19.28515625" style="926" customWidth="1"/>
    <col min="7158" max="7158" width="15.42578125" style="926" customWidth="1"/>
    <col min="7159" max="7159" width="17.7109375" style="926" customWidth="1"/>
    <col min="7160" max="7160" width="15.42578125" style="926" customWidth="1"/>
    <col min="7161" max="7161" width="18.42578125" style="926" customWidth="1"/>
    <col min="7162" max="7162" width="15.42578125" style="926" customWidth="1"/>
    <col min="7163" max="7163" width="18.85546875" style="926" customWidth="1"/>
    <col min="7164" max="7164" width="15.42578125" style="926" customWidth="1"/>
    <col min="7165" max="7165" width="17.7109375" style="926" customWidth="1"/>
    <col min="7166" max="7166" width="15.42578125" style="926" customWidth="1"/>
    <col min="7167" max="7167" width="18.140625" style="926" customWidth="1"/>
    <col min="7168" max="7168" width="15.42578125" style="926" customWidth="1"/>
    <col min="7169" max="7169" width="28" style="926" bestFit="1" customWidth="1"/>
    <col min="7170" max="7170" width="16.5703125" style="926" customWidth="1"/>
    <col min="7171" max="7171" width="13.140625" style="926" customWidth="1"/>
    <col min="7172" max="7172" width="17" style="926" customWidth="1"/>
    <col min="7173" max="7173" width="13.5703125" style="926" customWidth="1"/>
    <col min="7174" max="7174" width="21.140625" style="926" customWidth="1"/>
    <col min="7175" max="7175" width="12.7109375" style="926" customWidth="1"/>
    <col min="7176" max="7176" width="14.85546875" style="926" customWidth="1"/>
    <col min="7177" max="7396" width="10.42578125" style="926"/>
    <col min="7397" max="7397" width="44" style="926" customWidth="1"/>
    <col min="7398" max="7399" width="17.7109375" style="926" customWidth="1"/>
    <col min="7400" max="7400" width="15.42578125" style="926" customWidth="1"/>
    <col min="7401" max="7401" width="17.7109375" style="926" customWidth="1"/>
    <col min="7402" max="7402" width="15.42578125" style="926" customWidth="1"/>
    <col min="7403" max="7403" width="18.85546875" style="926" customWidth="1"/>
    <col min="7404" max="7404" width="15.42578125" style="926" customWidth="1"/>
    <col min="7405" max="7405" width="17.7109375" style="926" customWidth="1"/>
    <col min="7406" max="7406" width="15.42578125" style="926" customWidth="1"/>
    <col min="7407" max="7407" width="17.7109375" style="926" customWidth="1"/>
    <col min="7408" max="7408" width="15.42578125" style="926" customWidth="1"/>
    <col min="7409" max="7409" width="17.7109375" style="926" customWidth="1"/>
    <col min="7410" max="7410" width="15.42578125" style="926" customWidth="1"/>
    <col min="7411" max="7411" width="17.7109375" style="926" customWidth="1"/>
    <col min="7412" max="7412" width="15.42578125" style="926" customWidth="1"/>
    <col min="7413" max="7413" width="19.28515625" style="926" customWidth="1"/>
    <col min="7414" max="7414" width="15.42578125" style="926" customWidth="1"/>
    <col min="7415" max="7415" width="17.7109375" style="926" customWidth="1"/>
    <col min="7416" max="7416" width="15.42578125" style="926" customWidth="1"/>
    <col min="7417" max="7417" width="18.42578125" style="926" customWidth="1"/>
    <col min="7418" max="7418" width="15.42578125" style="926" customWidth="1"/>
    <col min="7419" max="7419" width="18.85546875" style="926" customWidth="1"/>
    <col min="7420" max="7420" width="15.42578125" style="926" customWidth="1"/>
    <col min="7421" max="7421" width="17.7109375" style="926" customWidth="1"/>
    <col min="7422" max="7422" width="15.42578125" style="926" customWidth="1"/>
    <col min="7423" max="7423" width="18.140625" style="926" customWidth="1"/>
    <col min="7424" max="7424" width="15.42578125" style="926" customWidth="1"/>
    <col min="7425" max="7425" width="28" style="926" bestFit="1" customWidth="1"/>
    <col min="7426" max="7426" width="16.5703125" style="926" customWidth="1"/>
    <col min="7427" max="7427" width="13.140625" style="926" customWidth="1"/>
    <col min="7428" max="7428" width="17" style="926" customWidth="1"/>
    <col min="7429" max="7429" width="13.5703125" style="926" customWidth="1"/>
    <col min="7430" max="7430" width="21.140625" style="926" customWidth="1"/>
    <col min="7431" max="7431" width="12.7109375" style="926" customWidth="1"/>
    <col min="7432" max="7432" width="14.85546875" style="926" customWidth="1"/>
    <col min="7433" max="7652" width="10.42578125" style="926"/>
    <col min="7653" max="7653" width="44" style="926" customWidth="1"/>
    <col min="7654" max="7655" width="17.7109375" style="926" customWidth="1"/>
    <col min="7656" max="7656" width="15.42578125" style="926" customWidth="1"/>
    <col min="7657" max="7657" width="17.7109375" style="926" customWidth="1"/>
    <col min="7658" max="7658" width="15.42578125" style="926" customWidth="1"/>
    <col min="7659" max="7659" width="18.85546875" style="926" customWidth="1"/>
    <col min="7660" max="7660" width="15.42578125" style="926" customWidth="1"/>
    <col min="7661" max="7661" width="17.7109375" style="926" customWidth="1"/>
    <col min="7662" max="7662" width="15.42578125" style="926" customWidth="1"/>
    <col min="7663" max="7663" width="17.7109375" style="926" customWidth="1"/>
    <col min="7664" max="7664" width="15.42578125" style="926" customWidth="1"/>
    <col min="7665" max="7665" width="17.7109375" style="926" customWidth="1"/>
    <col min="7666" max="7666" width="15.42578125" style="926" customWidth="1"/>
    <col min="7667" max="7667" width="17.7109375" style="926" customWidth="1"/>
    <col min="7668" max="7668" width="15.42578125" style="926" customWidth="1"/>
    <col min="7669" max="7669" width="19.28515625" style="926" customWidth="1"/>
    <col min="7670" max="7670" width="15.42578125" style="926" customWidth="1"/>
    <col min="7671" max="7671" width="17.7109375" style="926" customWidth="1"/>
    <col min="7672" max="7672" width="15.42578125" style="926" customWidth="1"/>
    <col min="7673" max="7673" width="18.42578125" style="926" customWidth="1"/>
    <col min="7674" max="7674" width="15.42578125" style="926" customWidth="1"/>
    <col min="7675" max="7675" width="18.85546875" style="926" customWidth="1"/>
    <col min="7676" max="7676" width="15.42578125" style="926" customWidth="1"/>
    <col min="7677" max="7677" width="17.7109375" style="926" customWidth="1"/>
    <col min="7678" max="7678" width="15.42578125" style="926" customWidth="1"/>
    <col min="7679" max="7679" width="18.140625" style="926" customWidth="1"/>
    <col min="7680" max="7680" width="15.42578125" style="926" customWidth="1"/>
    <col min="7681" max="7681" width="28" style="926" bestFit="1" customWidth="1"/>
    <col min="7682" max="7682" width="16.5703125" style="926" customWidth="1"/>
    <col min="7683" max="7683" width="13.140625" style="926" customWidth="1"/>
    <col min="7684" max="7684" width="17" style="926" customWidth="1"/>
    <col min="7685" max="7685" width="13.5703125" style="926" customWidth="1"/>
    <col min="7686" max="7686" width="21.140625" style="926" customWidth="1"/>
    <col min="7687" max="7687" width="12.7109375" style="926" customWidth="1"/>
    <col min="7688" max="7688" width="14.85546875" style="926" customWidth="1"/>
    <col min="7689" max="7908" width="10.42578125" style="926"/>
    <col min="7909" max="7909" width="44" style="926" customWidth="1"/>
    <col min="7910" max="7911" width="17.7109375" style="926" customWidth="1"/>
    <col min="7912" max="7912" width="15.42578125" style="926" customWidth="1"/>
    <col min="7913" max="7913" width="17.7109375" style="926" customWidth="1"/>
    <col min="7914" max="7914" width="15.42578125" style="926" customWidth="1"/>
    <col min="7915" max="7915" width="18.85546875" style="926" customWidth="1"/>
    <col min="7916" max="7916" width="15.42578125" style="926" customWidth="1"/>
    <col min="7917" max="7917" width="17.7109375" style="926" customWidth="1"/>
    <col min="7918" max="7918" width="15.42578125" style="926" customWidth="1"/>
    <col min="7919" max="7919" width="17.7109375" style="926" customWidth="1"/>
    <col min="7920" max="7920" width="15.42578125" style="926" customWidth="1"/>
    <col min="7921" max="7921" width="17.7109375" style="926" customWidth="1"/>
    <col min="7922" max="7922" width="15.42578125" style="926" customWidth="1"/>
    <col min="7923" max="7923" width="17.7109375" style="926" customWidth="1"/>
    <col min="7924" max="7924" width="15.42578125" style="926" customWidth="1"/>
    <col min="7925" max="7925" width="19.28515625" style="926" customWidth="1"/>
    <col min="7926" max="7926" width="15.42578125" style="926" customWidth="1"/>
    <col min="7927" max="7927" width="17.7109375" style="926" customWidth="1"/>
    <col min="7928" max="7928" width="15.42578125" style="926" customWidth="1"/>
    <col min="7929" max="7929" width="18.42578125" style="926" customWidth="1"/>
    <col min="7930" max="7930" width="15.42578125" style="926" customWidth="1"/>
    <col min="7931" max="7931" width="18.85546875" style="926" customWidth="1"/>
    <col min="7932" max="7932" width="15.42578125" style="926" customWidth="1"/>
    <col min="7933" max="7933" width="17.7109375" style="926" customWidth="1"/>
    <col min="7934" max="7934" width="15.42578125" style="926" customWidth="1"/>
    <col min="7935" max="7935" width="18.140625" style="926" customWidth="1"/>
    <col min="7936" max="7936" width="15.42578125" style="926" customWidth="1"/>
    <col min="7937" max="7937" width="28" style="926" bestFit="1" customWidth="1"/>
    <col min="7938" max="7938" width="16.5703125" style="926" customWidth="1"/>
    <col min="7939" max="7939" width="13.140625" style="926" customWidth="1"/>
    <col min="7940" max="7940" width="17" style="926" customWidth="1"/>
    <col min="7941" max="7941" width="13.5703125" style="926" customWidth="1"/>
    <col min="7942" max="7942" width="21.140625" style="926" customWidth="1"/>
    <col min="7943" max="7943" width="12.7109375" style="926" customWidth="1"/>
    <col min="7944" max="7944" width="14.85546875" style="926" customWidth="1"/>
    <col min="7945" max="8164" width="10.42578125" style="926"/>
    <col min="8165" max="8165" width="44" style="926" customWidth="1"/>
    <col min="8166" max="8167" width="17.7109375" style="926" customWidth="1"/>
    <col min="8168" max="8168" width="15.42578125" style="926" customWidth="1"/>
    <col min="8169" max="8169" width="17.7109375" style="926" customWidth="1"/>
    <col min="8170" max="8170" width="15.42578125" style="926" customWidth="1"/>
    <col min="8171" max="8171" width="18.85546875" style="926" customWidth="1"/>
    <col min="8172" max="8172" width="15.42578125" style="926" customWidth="1"/>
    <col min="8173" max="8173" width="17.7109375" style="926" customWidth="1"/>
    <col min="8174" max="8174" width="15.42578125" style="926" customWidth="1"/>
    <col min="8175" max="8175" width="17.7109375" style="926" customWidth="1"/>
    <col min="8176" max="8176" width="15.42578125" style="926" customWidth="1"/>
    <col min="8177" max="8177" width="17.7109375" style="926" customWidth="1"/>
    <col min="8178" max="8178" width="15.42578125" style="926" customWidth="1"/>
    <col min="8179" max="8179" width="17.7109375" style="926" customWidth="1"/>
    <col min="8180" max="8180" width="15.42578125" style="926" customWidth="1"/>
    <col min="8181" max="8181" width="19.28515625" style="926" customWidth="1"/>
    <col min="8182" max="8182" width="15.42578125" style="926" customWidth="1"/>
    <col min="8183" max="8183" width="17.7109375" style="926" customWidth="1"/>
    <col min="8184" max="8184" width="15.42578125" style="926" customWidth="1"/>
    <col min="8185" max="8185" width="18.42578125" style="926" customWidth="1"/>
    <col min="8186" max="8186" width="15.42578125" style="926" customWidth="1"/>
    <col min="8187" max="8187" width="18.85546875" style="926" customWidth="1"/>
    <col min="8188" max="8188" width="15.42578125" style="926" customWidth="1"/>
    <col min="8189" max="8189" width="17.7109375" style="926" customWidth="1"/>
    <col min="8190" max="8190" width="15.42578125" style="926" customWidth="1"/>
    <col min="8191" max="8191" width="18.140625" style="926" customWidth="1"/>
    <col min="8192" max="8192" width="15.42578125" style="926" customWidth="1"/>
    <col min="8193" max="8193" width="28" style="926" bestFit="1" customWidth="1"/>
    <col min="8194" max="8194" width="16.5703125" style="926" customWidth="1"/>
    <col min="8195" max="8195" width="13.140625" style="926" customWidth="1"/>
    <col min="8196" max="8196" width="17" style="926" customWidth="1"/>
    <col min="8197" max="8197" width="13.5703125" style="926" customWidth="1"/>
    <col min="8198" max="8198" width="21.140625" style="926" customWidth="1"/>
    <col min="8199" max="8199" width="12.7109375" style="926" customWidth="1"/>
    <col min="8200" max="8200" width="14.85546875" style="926" customWidth="1"/>
    <col min="8201" max="8420" width="10.42578125" style="926"/>
    <col min="8421" max="8421" width="44" style="926" customWidth="1"/>
    <col min="8422" max="8423" width="17.7109375" style="926" customWidth="1"/>
    <col min="8424" max="8424" width="15.42578125" style="926" customWidth="1"/>
    <col min="8425" max="8425" width="17.7109375" style="926" customWidth="1"/>
    <col min="8426" max="8426" width="15.42578125" style="926" customWidth="1"/>
    <col min="8427" max="8427" width="18.85546875" style="926" customWidth="1"/>
    <col min="8428" max="8428" width="15.42578125" style="926" customWidth="1"/>
    <col min="8429" max="8429" width="17.7109375" style="926" customWidth="1"/>
    <col min="8430" max="8430" width="15.42578125" style="926" customWidth="1"/>
    <col min="8431" max="8431" width="17.7109375" style="926" customWidth="1"/>
    <col min="8432" max="8432" width="15.42578125" style="926" customWidth="1"/>
    <col min="8433" max="8433" width="17.7109375" style="926" customWidth="1"/>
    <col min="8434" max="8434" width="15.42578125" style="926" customWidth="1"/>
    <col min="8435" max="8435" width="17.7109375" style="926" customWidth="1"/>
    <col min="8436" max="8436" width="15.42578125" style="926" customWidth="1"/>
    <col min="8437" max="8437" width="19.28515625" style="926" customWidth="1"/>
    <col min="8438" max="8438" width="15.42578125" style="926" customWidth="1"/>
    <col min="8439" max="8439" width="17.7109375" style="926" customWidth="1"/>
    <col min="8440" max="8440" width="15.42578125" style="926" customWidth="1"/>
    <col min="8441" max="8441" width="18.42578125" style="926" customWidth="1"/>
    <col min="8442" max="8442" width="15.42578125" style="926" customWidth="1"/>
    <col min="8443" max="8443" width="18.85546875" style="926" customWidth="1"/>
    <col min="8444" max="8444" width="15.42578125" style="926" customWidth="1"/>
    <col min="8445" max="8445" width="17.7109375" style="926" customWidth="1"/>
    <col min="8446" max="8446" width="15.42578125" style="926" customWidth="1"/>
    <col min="8447" max="8447" width="18.140625" style="926" customWidth="1"/>
    <col min="8448" max="8448" width="15.42578125" style="926" customWidth="1"/>
    <col min="8449" max="8449" width="28" style="926" bestFit="1" customWidth="1"/>
    <col min="8450" max="8450" width="16.5703125" style="926" customWidth="1"/>
    <col min="8451" max="8451" width="13.140625" style="926" customWidth="1"/>
    <col min="8452" max="8452" width="17" style="926" customWidth="1"/>
    <col min="8453" max="8453" width="13.5703125" style="926" customWidth="1"/>
    <col min="8454" max="8454" width="21.140625" style="926" customWidth="1"/>
    <col min="8455" max="8455" width="12.7109375" style="926" customWidth="1"/>
    <col min="8456" max="8456" width="14.85546875" style="926" customWidth="1"/>
    <col min="8457" max="8676" width="10.42578125" style="926"/>
    <col min="8677" max="8677" width="44" style="926" customWidth="1"/>
    <col min="8678" max="8679" width="17.7109375" style="926" customWidth="1"/>
    <col min="8680" max="8680" width="15.42578125" style="926" customWidth="1"/>
    <col min="8681" max="8681" width="17.7109375" style="926" customWidth="1"/>
    <col min="8682" max="8682" width="15.42578125" style="926" customWidth="1"/>
    <col min="8683" max="8683" width="18.85546875" style="926" customWidth="1"/>
    <col min="8684" max="8684" width="15.42578125" style="926" customWidth="1"/>
    <col min="8685" max="8685" width="17.7109375" style="926" customWidth="1"/>
    <col min="8686" max="8686" width="15.42578125" style="926" customWidth="1"/>
    <col min="8687" max="8687" width="17.7109375" style="926" customWidth="1"/>
    <col min="8688" max="8688" width="15.42578125" style="926" customWidth="1"/>
    <col min="8689" max="8689" width="17.7109375" style="926" customWidth="1"/>
    <col min="8690" max="8690" width="15.42578125" style="926" customWidth="1"/>
    <col min="8691" max="8691" width="17.7109375" style="926" customWidth="1"/>
    <col min="8692" max="8692" width="15.42578125" style="926" customWidth="1"/>
    <col min="8693" max="8693" width="19.28515625" style="926" customWidth="1"/>
    <col min="8694" max="8694" width="15.42578125" style="926" customWidth="1"/>
    <col min="8695" max="8695" width="17.7109375" style="926" customWidth="1"/>
    <col min="8696" max="8696" width="15.42578125" style="926" customWidth="1"/>
    <col min="8697" max="8697" width="18.42578125" style="926" customWidth="1"/>
    <col min="8698" max="8698" width="15.42578125" style="926" customWidth="1"/>
    <col min="8699" max="8699" width="18.85546875" style="926" customWidth="1"/>
    <col min="8700" max="8700" width="15.42578125" style="926" customWidth="1"/>
    <col min="8701" max="8701" width="17.7109375" style="926" customWidth="1"/>
    <col min="8702" max="8702" width="15.42578125" style="926" customWidth="1"/>
    <col min="8703" max="8703" width="18.140625" style="926" customWidth="1"/>
    <col min="8704" max="8704" width="15.42578125" style="926" customWidth="1"/>
    <col min="8705" max="8705" width="28" style="926" bestFit="1" customWidth="1"/>
    <col min="8706" max="8706" width="16.5703125" style="926" customWidth="1"/>
    <col min="8707" max="8707" width="13.140625" style="926" customWidth="1"/>
    <col min="8708" max="8708" width="17" style="926" customWidth="1"/>
    <col min="8709" max="8709" width="13.5703125" style="926" customWidth="1"/>
    <col min="8710" max="8710" width="21.140625" style="926" customWidth="1"/>
    <col min="8711" max="8711" width="12.7109375" style="926" customWidth="1"/>
    <col min="8712" max="8712" width="14.85546875" style="926" customWidth="1"/>
    <col min="8713" max="8932" width="10.42578125" style="926"/>
    <col min="8933" max="8933" width="44" style="926" customWidth="1"/>
    <col min="8934" max="8935" width="17.7109375" style="926" customWidth="1"/>
    <col min="8936" max="8936" width="15.42578125" style="926" customWidth="1"/>
    <col min="8937" max="8937" width="17.7109375" style="926" customWidth="1"/>
    <col min="8938" max="8938" width="15.42578125" style="926" customWidth="1"/>
    <col min="8939" max="8939" width="18.85546875" style="926" customWidth="1"/>
    <col min="8940" max="8940" width="15.42578125" style="926" customWidth="1"/>
    <col min="8941" max="8941" width="17.7109375" style="926" customWidth="1"/>
    <col min="8942" max="8942" width="15.42578125" style="926" customWidth="1"/>
    <col min="8943" max="8943" width="17.7109375" style="926" customWidth="1"/>
    <col min="8944" max="8944" width="15.42578125" style="926" customWidth="1"/>
    <col min="8945" max="8945" width="17.7109375" style="926" customWidth="1"/>
    <col min="8946" max="8946" width="15.42578125" style="926" customWidth="1"/>
    <col min="8947" max="8947" width="17.7109375" style="926" customWidth="1"/>
    <col min="8948" max="8948" width="15.42578125" style="926" customWidth="1"/>
    <col min="8949" max="8949" width="19.28515625" style="926" customWidth="1"/>
    <col min="8950" max="8950" width="15.42578125" style="926" customWidth="1"/>
    <col min="8951" max="8951" width="17.7109375" style="926" customWidth="1"/>
    <col min="8952" max="8952" width="15.42578125" style="926" customWidth="1"/>
    <col min="8953" max="8953" width="18.42578125" style="926" customWidth="1"/>
    <col min="8954" max="8954" width="15.42578125" style="926" customWidth="1"/>
    <col min="8955" max="8955" width="18.85546875" style="926" customWidth="1"/>
    <col min="8956" max="8956" width="15.42578125" style="926" customWidth="1"/>
    <col min="8957" max="8957" width="17.7109375" style="926" customWidth="1"/>
    <col min="8958" max="8958" width="15.42578125" style="926" customWidth="1"/>
    <col min="8959" max="8959" width="18.140625" style="926" customWidth="1"/>
    <col min="8960" max="8960" width="15.42578125" style="926" customWidth="1"/>
    <col min="8961" max="8961" width="28" style="926" bestFit="1" customWidth="1"/>
    <col min="8962" max="8962" width="16.5703125" style="926" customWidth="1"/>
    <col min="8963" max="8963" width="13.140625" style="926" customWidth="1"/>
    <col min="8964" max="8964" width="17" style="926" customWidth="1"/>
    <col min="8965" max="8965" width="13.5703125" style="926" customWidth="1"/>
    <col min="8966" max="8966" width="21.140625" style="926" customWidth="1"/>
    <col min="8967" max="8967" width="12.7109375" style="926" customWidth="1"/>
    <col min="8968" max="8968" width="14.85546875" style="926" customWidth="1"/>
    <col min="8969" max="9188" width="10.42578125" style="926"/>
    <col min="9189" max="9189" width="44" style="926" customWidth="1"/>
    <col min="9190" max="9191" width="17.7109375" style="926" customWidth="1"/>
    <col min="9192" max="9192" width="15.42578125" style="926" customWidth="1"/>
    <col min="9193" max="9193" width="17.7109375" style="926" customWidth="1"/>
    <col min="9194" max="9194" width="15.42578125" style="926" customWidth="1"/>
    <col min="9195" max="9195" width="18.85546875" style="926" customWidth="1"/>
    <col min="9196" max="9196" width="15.42578125" style="926" customWidth="1"/>
    <col min="9197" max="9197" width="17.7109375" style="926" customWidth="1"/>
    <col min="9198" max="9198" width="15.42578125" style="926" customWidth="1"/>
    <col min="9199" max="9199" width="17.7109375" style="926" customWidth="1"/>
    <col min="9200" max="9200" width="15.42578125" style="926" customWidth="1"/>
    <col min="9201" max="9201" width="17.7109375" style="926" customWidth="1"/>
    <col min="9202" max="9202" width="15.42578125" style="926" customWidth="1"/>
    <col min="9203" max="9203" width="17.7109375" style="926" customWidth="1"/>
    <col min="9204" max="9204" width="15.42578125" style="926" customWidth="1"/>
    <col min="9205" max="9205" width="19.28515625" style="926" customWidth="1"/>
    <col min="9206" max="9206" width="15.42578125" style="926" customWidth="1"/>
    <col min="9207" max="9207" width="17.7109375" style="926" customWidth="1"/>
    <col min="9208" max="9208" width="15.42578125" style="926" customWidth="1"/>
    <col min="9209" max="9209" width="18.42578125" style="926" customWidth="1"/>
    <col min="9210" max="9210" width="15.42578125" style="926" customWidth="1"/>
    <col min="9211" max="9211" width="18.85546875" style="926" customWidth="1"/>
    <col min="9212" max="9212" width="15.42578125" style="926" customWidth="1"/>
    <col min="9213" max="9213" width="17.7109375" style="926" customWidth="1"/>
    <col min="9214" max="9214" width="15.42578125" style="926" customWidth="1"/>
    <col min="9215" max="9215" width="18.140625" style="926" customWidth="1"/>
    <col min="9216" max="9216" width="15.42578125" style="926" customWidth="1"/>
    <col min="9217" max="9217" width="28" style="926" bestFit="1" customWidth="1"/>
    <col min="9218" max="9218" width="16.5703125" style="926" customWidth="1"/>
    <col min="9219" max="9219" width="13.140625" style="926" customWidth="1"/>
    <col min="9220" max="9220" width="17" style="926" customWidth="1"/>
    <col min="9221" max="9221" width="13.5703125" style="926" customWidth="1"/>
    <col min="9222" max="9222" width="21.140625" style="926" customWidth="1"/>
    <col min="9223" max="9223" width="12.7109375" style="926" customWidth="1"/>
    <col min="9224" max="9224" width="14.85546875" style="926" customWidth="1"/>
    <col min="9225" max="9444" width="10.42578125" style="926"/>
    <col min="9445" max="9445" width="44" style="926" customWidth="1"/>
    <col min="9446" max="9447" width="17.7109375" style="926" customWidth="1"/>
    <col min="9448" max="9448" width="15.42578125" style="926" customWidth="1"/>
    <col min="9449" max="9449" width="17.7109375" style="926" customWidth="1"/>
    <col min="9450" max="9450" width="15.42578125" style="926" customWidth="1"/>
    <col min="9451" max="9451" width="18.85546875" style="926" customWidth="1"/>
    <col min="9452" max="9452" width="15.42578125" style="926" customWidth="1"/>
    <col min="9453" max="9453" width="17.7109375" style="926" customWidth="1"/>
    <col min="9454" max="9454" width="15.42578125" style="926" customWidth="1"/>
    <col min="9455" max="9455" width="17.7109375" style="926" customWidth="1"/>
    <col min="9456" max="9456" width="15.42578125" style="926" customWidth="1"/>
    <col min="9457" max="9457" width="17.7109375" style="926" customWidth="1"/>
    <col min="9458" max="9458" width="15.42578125" style="926" customWidth="1"/>
    <col min="9459" max="9459" width="17.7109375" style="926" customWidth="1"/>
    <col min="9460" max="9460" width="15.42578125" style="926" customWidth="1"/>
    <col min="9461" max="9461" width="19.28515625" style="926" customWidth="1"/>
    <col min="9462" max="9462" width="15.42578125" style="926" customWidth="1"/>
    <col min="9463" max="9463" width="17.7109375" style="926" customWidth="1"/>
    <col min="9464" max="9464" width="15.42578125" style="926" customWidth="1"/>
    <col min="9465" max="9465" width="18.42578125" style="926" customWidth="1"/>
    <col min="9466" max="9466" width="15.42578125" style="926" customWidth="1"/>
    <col min="9467" max="9467" width="18.85546875" style="926" customWidth="1"/>
    <col min="9468" max="9468" width="15.42578125" style="926" customWidth="1"/>
    <col min="9469" max="9469" width="17.7109375" style="926" customWidth="1"/>
    <col min="9470" max="9470" width="15.42578125" style="926" customWidth="1"/>
    <col min="9471" max="9471" width="18.140625" style="926" customWidth="1"/>
    <col min="9472" max="9472" width="15.42578125" style="926" customWidth="1"/>
    <col min="9473" max="9473" width="28" style="926" bestFit="1" customWidth="1"/>
    <col min="9474" max="9474" width="16.5703125" style="926" customWidth="1"/>
    <col min="9475" max="9475" width="13.140625" style="926" customWidth="1"/>
    <col min="9476" max="9476" width="17" style="926" customWidth="1"/>
    <col min="9477" max="9477" width="13.5703125" style="926" customWidth="1"/>
    <col min="9478" max="9478" width="21.140625" style="926" customWidth="1"/>
    <col min="9479" max="9479" width="12.7109375" style="926" customWidth="1"/>
    <col min="9480" max="9480" width="14.85546875" style="926" customWidth="1"/>
    <col min="9481" max="9700" width="10.42578125" style="926"/>
    <col min="9701" max="9701" width="44" style="926" customWidth="1"/>
    <col min="9702" max="9703" width="17.7109375" style="926" customWidth="1"/>
    <col min="9704" max="9704" width="15.42578125" style="926" customWidth="1"/>
    <col min="9705" max="9705" width="17.7109375" style="926" customWidth="1"/>
    <col min="9706" max="9706" width="15.42578125" style="926" customWidth="1"/>
    <col min="9707" max="9707" width="18.85546875" style="926" customWidth="1"/>
    <col min="9708" max="9708" width="15.42578125" style="926" customWidth="1"/>
    <col min="9709" max="9709" width="17.7109375" style="926" customWidth="1"/>
    <col min="9710" max="9710" width="15.42578125" style="926" customWidth="1"/>
    <col min="9711" max="9711" width="17.7109375" style="926" customWidth="1"/>
    <col min="9712" max="9712" width="15.42578125" style="926" customWidth="1"/>
    <col min="9713" max="9713" width="17.7109375" style="926" customWidth="1"/>
    <col min="9714" max="9714" width="15.42578125" style="926" customWidth="1"/>
    <col min="9715" max="9715" width="17.7109375" style="926" customWidth="1"/>
    <col min="9716" max="9716" width="15.42578125" style="926" customWidth="1"/>
    <col min="9717" max="9717" width="19.28515625" style="926" customWidth="1"/>
    <col min="9718" max="9718" width="15.42578125" style="926" customWidth="1"/>
    <col min="9719" max="9719" width="17.7109375" style="926" customWidth="1"/>
    <col min="9720" max="9720" width="15.42578125" style="926" customWidth="1"/>
    <col min="9721" max="9721" width="18.42578125" style="926" customWidth="1"/>
    <col min="9722" max="9722" width="15.42578125" style="926" customWidth="1"/>
    <col min="9723" max="9723" width="18.85546875" style="926" customWidth="1"/>
    <col min="9724" max="9724" width="15.42578125" style="926" customWidth="1"/>
    <col min="9725" max="9725" width="17.7109375" style="926" customWidth="1"/>
    <col min="9726" max="9726" width="15.42578125" style="926" customWidth="1"/>
    <col min="9727" max="9727" width="18.140625" style="926" customWidth="1"/>
    <col min="9728" max="9728" width="15.42578125" style="926" customWidth="1"/>
    <col min="9729" max="9729" width="28" style="926" bestFit="1" customWidth="1"/>
    <col min="9730" max="9730" width="16.5703125" style="926" customWidth="1"/>
    <col min="9731" max="9731" width="13.140625" style="926" customWidth="1"/>
    <col min="9732" max="9732" width="17" style="926" customWidth="1"/>
    <col min="9733" max="9733" width="13.5703125" style="926" customWidth="1"/>
    <col min="9734" max="9734" width="21.140625" style="926" customWidth="1"/>
    <col min="9735" max="9735" width="12.7109375" style="926" customWidth="1"/>
    <col min="9736" max="9736" width="14.85546875" style="926" customWidth="1"/>
    <col min="9737" max="9956" width="10.42578125" style="926"/>
    <col min="9957" max="9957" width="44" style="926" customWidth="1"/>
    <col min="9958" max="9959" width="17.7109375" style="926" customWidth="1"/>
    <col min="9960" max="9960" width="15.42578125" style="926" customWidth="1"/>
    <col min="9961" max="9961" width="17.7109375" style="926" customWidth="1"/>
    <col min="9962" max="9962" width="15.42578125" style="926" customWidth="1"/>
    <col min="9963" max="9963" width="18.85546875" style="926" customWidth="1"/>
    <col min="9964" max="9964" width="15.42578125" style="926" customWidth="1"/>
    <col min="9965" max="9965" width="17.7109375" style="926" customWidth="1"/>
    <col min="9966" max="9966" width="15.42578125" style="926" customWidth="1"/>
    <col min="9967" max="9967" width="17.7109375" style="926" customWidth="1"/>
    <col min="9968" max="9968" width="15.42578125" style="926" customWidth="1"/>
    <col min="9969" max="9969" width="17.7109375" style="926" customWidth="1"/>
    <col min="9970" max="9970" width="15.42578125" style="926" customWidth="1"/>
    <col min="9971" max="9971" width="17.7109375" style="926" customWidth="1"/>
    <col min="9972" max="9972" width="15.42578125" style="926" customWidth="1"/>
    <col min="9973" max="9973" width="19.28515625" style="926" customWidth="1"/>
    <col min="9974" max="9974" width="15.42578125" style="926" customWidth="1"/>
    <col min="9975" max="9975" width="17.7109375" style="926" customWidth="1"/>
    <col min="9976" max="9976" width="15.42578125" style="926" customWidth="1"/>
    <col min="9977" max="9977" width="18.42578125" style="926" customWidth="1"/>
    <col min="9978" max="9978" width="15.42578125" style="926" customWidth="1"/>
    <col min="9979" max="9979" width="18.85546875" style="926" customWidth="1"/>
    <col min="9980" max="9980" width="15.42578125" style="926" customWidth="1"/>
    <col min="9981" max="9981" width="17.7109375" style="926" customWidth="1"/>
    <col min="9982" max="9982" width="15.42578125" style="926" customWidth="1"/>
    <col min="9983" max="9983" width="18.140625" style="926" customWidth="1"/>
    <col min="9984" max="9984" width="15.42578125" style="926" customWidth="1"/>
    <col min="9985" max="9985" width="28" style="926" bestFit="1" customWidth="1"/>
    <col min="9986" max="9986" width="16.5703125" style="926" customWidth="1"/>
    <col min="9987" max="9987" width="13.140625" style="926" customWidth="1"/>
    <col min="9988" max="9988" width="17" style="926" customWidth="1"/>
    <col min="9989" max="9989" width="13.5703125" style="926" customWidth="1"/>
    <col min="9990" max="9990" width="21.140625" style="926" customWidth="1"/>
    <col min="9991" max="9991" width="12.7109375" style="926" customWidth="1"/>
    <col min="9992" max="9992" width="14.85546875" style="926" customWidth="1"/>
    <col min="9993" max="10212" width="10.42578125" style="926"/>
    <col min="10213" max="10213" width="44" style="926" customWidth="1"/>
    <col min="10214" max="10215" width="17.7109375" style="926" customWidth="1"/>
    <col min="10216" max="10216" width="15.42578125" style="926" customWidth="1"/>
    <col min="10217" max="10217" width="17.7109375" style="926" customWidth="1"/>
    <col min="10218" max="10218" width="15.42578125" style="926" customWidth="1"/>
    <col min="10219" max="10219" width="18.85546875" style="926" customWidth="1"/>
    <col min="10220" max="10220" width="15.42578125" style="926" customWidth="1"/>
    <col min="10221" max="10221" width="17.7109375" style="926" customWidth="1"/>
    <col min="10222" max="10222" width="15.42578125" style="926" customWidth="1"/>
    <col min="10223" max="10223" width="17.7109375" style="926" customWidth="1"/>
    <col min="10224" max="10224" width="15.42578125" style="926" customWidth="1"/>
    <col min="10225" max="10225" width="17.7109375" style="926" customWidth="1"/>
    <col min="10226" max="10226" width="15.42578125" style="926" customWidth="1"/>
    <col min="10227" max="10227" width="17.7109375" style="926" customWidth="1"/>
    <col min="10228" max="10228" width="15.42578125" style="926" customWidth="1"/>
    <col min="10229" max="10229" width="19.28515625" style="926" customWidth="1"/>
    <col min="10230" max="10230" width="15.42578125" style="926" customWidth="1"/>
    <col min="10231" max="10231" width="17.7109375" style="926" customWidth="1"/>
    <col min="10232" max="10232" width="15.42578125" style="926" customWidth="1"/>
    <col min="10233" max="10233" width="18.42578125" style="926" customWidth="1"/>
    <col min="10234" max="10234" width="15.42578125" style="926" customWidth="1"/>
    <col min="10235" max="10235" width="18.85546875" style="926" customWidth="1"/>
    <col min="10236" max="10236" width="15.42578125" style="926" customWidth="1"/>
    <col min="10237" max="10237" width="17.7109375" style="926" customWidth="1"/>
    <col min="10238" max="10238" width="15.42578125" style="926" customWidth="1"/>
    <col min="10239" max="10239" width="18.140625" style="926" customWidth="1"/>
    <col min="10240" max="10240" width="15.42578125" style="926" customWidth="1"/>
    <col min="10241" max="10241" width="28" style="926" bestFit="1" customWidth="1"/>
    <col min="10242" max="10242" width="16.5703125" style="926" customWidth="1"/>
    <col min="10243" max="10243" width="13.140625" style="926" customWidth="1"/>
    <col min="10244" max="10244" width="17" style="926" customWidth="1"/>
    <col min="10245" max="10245" width="13.5703125" style="926" customWidth="1"/>
    <col min="10246" max="10246" width="21.140625" style="926" customWidth="1"/>
    <col min="10247" max="10247" width="12.7109375" style="926" customWidth="1"/>
    <col min="10248" max="10248" width="14.85546875" style="926" customWidth="1"/>
    <col min="10249" max="10468" width="10.42578125" style="926"/>
    <col min="10469" max="10469" width="44" style="926" customWidth="1"/>
    <col min="10470" max="10471" width="17.7109375" style="926" customWidth="1"/>
    <col min="10472" max="10472" width="15.42578125" style="926" customWidth="1"/>
    <col min="10473" max="10473" width="17.7109375" style="926" customWidth="1"/>
    <col min="10474" max="10474" width="15.42578125" style="926" customWidth="1"/>
    <col min="10475" max="10475" width="18.85546875" style="926" customWidth="1"/>
    <col min="10476" max="10476" width="15.42578125" style="926" customWidth="1"/>
    <col min="10477" max="10477" width="17.7109375" style="926" customWidth="1"/>
    <col min="10478" max="10478" width="15.42578125" style="926" customWidth="1"/>
    <col min="10479" max="10479" width="17.7109375" style="926" customWidth="1"/>
    <col min="10480" max="10480" width="15.42578125" style="926" customWidth="1"/>
    <col min="10481" max="10481" width="17.7109375" style="926" customWidth="1"/>
    <col min="10482" max="10482" width="15.42578125" style="926" customWidth="1"/>
    <col min="10483" max="10483" width="17.7109375" style="926" customWidth="1"/>
    <col min="10484" max="10484" width="15.42578125" style="926" customWidth="1"/>
    <col min="10485" max="10485" width="19.28515625" style="926" customWidth="1"/>
    <col min="10486" max="10486" width="15.42578125" style="926" customWidth="1"/>
    <col min="10487" max="10487" width="17.7109375" style="926" customWidth="1"/>
    <col min="10488" max="10488" width="15.42578125" style="926" customWidth="1"/>
    <col min="10489" max="10489" width="18.42578125" style="926" customWidth="1"/>
    <col min="10490" max="10490" width="15.42578125" style="926" customWidth="1"/>
    <col min="10491" max="10491" width="18.85546875" style="926" customWidth="1"/>
    <col min="10492" max="10492" width="15.42578125" style="926" customWidth="1"/>
    <col min="10493" max="10493" width="17.7109375" style="926" customWidth="1"/>
    <col min="10494" max="10494" width="15.42578125" style="926" customWidth="1"/>
    <col min="10495" max="10495" width="18.140625" style="926" customWidth="1"/>
    <col min="10496" max="10496" width="15.42578125" style="926" customWidth="1"/>
    <col min="10497" max="10497" width="28" style="926" bestFit="1" customWidth="1"/>
    <col min="10498" max="10498" width="16.5703125" style="926" customWidth="1"/>
    <col min="10499" max="10499" width="13.140625" style="926" customWidth="1"/>
    <col min="10500" max="10500" width="17" style="926" customWidth="1"/>
    <col min="10501" max="10501" width="13.5703125" style="926" customWidth="1"/>
    <col min="10502" max="10502" width="21.140625" style="926" customWidth="1"/>
    <col min="10503" max="10503" width="12.7109375" style="926" customWidth="1"/>
    <col min="10504" max="10504" width="14.85546875" style="926" customWidth="1"/>
    <col min="10505" max="10724" width="10.42578125" style="926"/>
    <col min="10725" max="10725" width="44" style="926" customWidth="1"/>
    <col min="10726" max="10727" width="17.7109375" style="926" customWidth="1"/>
    <col min="10728" max="10728" width="15.42578125" style="926" customWidth="1"/>
    <col min="10729" max="10729" width="17.7109375" style="926" customWidth="1"/>
    <col min="10730" max="10730" width="15.42578125" style="926" customWidth="1"/>
    <col min="10731" max="10731" width="18.85546875" style="926" customWidth="1"/>
    <col min="10732" max="10732" width="15.42578125" style="926" customWidth="1"/>
    <col min="10733" max="10733" width="17.7109375" style="926" customWidth="1"/>
    <col min="10734" max="10734" width="15.42578125" style="926" customWidth="1"/>
    <col min="10735" max="10735" width="17.7109375" style="926" customWidth="1"/>
    <col min="10736" max="10736" width="15.42578125" style="926" customWidth="1"/>
    <col min="10737" max="10737" width="17.7109375" style="926" customWidth="1"/>
    <col min="10738" max="10738" width="15.42578125" style="926" customWidth="1"/>
    <col min="10739" max="10739" width="17.7109375" style="926" customWidth="1"/>
    <col min="10740" max="10740" width="15.42578125" style="926" customWidth="1"/>
    <col min="10741" max="10741" width="19.28515625" style="926" customWidth="1"/>
    <col min="10742" max="10742" width="15.42578125" style="926" customWidth="1"/>
    <col min="10743" max="10743" width="17.7109375" style="926" customWidth="1"/>
    <col min="10744" max="10744" width="15.42578125" style="926" customWidth="1"/>
    <col min="10745" max="10745" width="18.42578125" style="926" customWidth="1"/>
    <col min="10746" max="10746" width="15.42578125" style="926" customWidth="1"/>
    <col min="10747" max="10747" width="18.85546875" style="926" customWidth="1"/>
    <col min="10748" max="10748" width="15.42578125" style="926" customWidth="1"/>
    <col min="10749" max="10749" width="17.7109375" style="926" customWidth="1"/>
    <col min="10750" max="10750" width="15.42578125" style="926" customWidth="1"/>
    <col min="10751" max="10751" width="18.140625" style="926" customWidth="1"/>
    <col min="10752" max="10752" width="15.42578125" style="926" customWidth="1"/>
    <col min="10753" max="10753" width="28" style="926" bestFit="1" customWidth="1"/>
    <col min="10754" max="10754" width="16.5703125" style="926" customWidth="1"/>
    <col min="10755" max="10755" width="13.140625" style="926" customWidth="1"/>
    <col min="10756" max="10756" width="17" style="926" customWidth="1"/>
    <col min="10757" max="10757" width="13.5703125" style="926" customWidth="1"/>
    <col min="10758" max="10758" width="21.140625" style="926" customWidth="1"/>
    <col min="10759" max="10759" width="12.7109375" style="926" customWidth="1"/>
    <col min="10760" max="10760" width="14.85546875" style="926" customWidth="1"/>
    <col min="10761" max="10980" width="10.42578125" style="926"/>
    <col min="10981" max="10981" width="44" style="926" customWidth="1"/>
    <col min="10982" max="10983" width="17.7109375" style="926" customWidth="1"/>
    <col min="10984" max="10984" width="15.42578125" style="926" customWidth="1"/>
    <col min="10985" max="10985" width="17.7109375" style="926" customWidth="1"/>
    <col min="10986" max="10986" width="15.42578125" style="926" customWidth="1"/>
    <col min="10987" max="10987" width="18.85546875" style="926" customWidth="1"/>
    <col min="10988" max="10988" width="15.42578125" style="926" customWidth="1"/>
    <col min="10989" max="10989" width="17.7109375" style="926" customWidth="1"/>
    <col min="10990" max="10990" width="15.42578125" style="926" customWidth="1"/>
    <col min="10991" max="10991" width="17.7109375" style="926" customWidth="1"/>
    <col min="10992" max="10992" width="15.42578125" style="926" customWidth="1"/>
    <col min="10993" max="10993" width="17.7109375" style="926" customWidth="1"/>
    <col min="10994" max="10994" width="15.42578125" style="926" customWidth="1"/>
    <col min="10995" max="10995" width="17.7109375" style="926" customWidth="1"/>
    <col min="10996" max="10996" width="15.42578125" style="926" customWidth="1"/>
    <col min="10997" max="10997" width="19.28515625" style="926" customWidth="1"/>
    <col min="10998" max="10998" width="15.42578125" style="926" customWidth="1"/>
    <col min="10999" max="10999" width="17.7109375" style="926" customWidth="1"/>
    <col min="11000" max="11000" width="15.42578125" style="926" customWidth="1"/>
    <col min="11001" max="11001" width="18.42578125" style="926" customWidth="1"/>
    <col min="11002" max="11002" width="15.42578125" style="926" customWidth="1"/>
    <col min="11003" max="11003" width="18.85546875" style="926" customWidth="1"/>
    <col min="11004" max="11004" width="15.42578125" style="926" customWidth="1"/>
    <col min="11005" max="11005" width="17.7109375" style="926" customWidth="1"/>
    <col min="11006" max="11006" width="15.42578125" style="926" customWidth="1"/>
    <col min="11007" max="11007" width="18.140625" style="926" customWidth="1"/>
    <col min="11008" max="11008" width="15.42578125" style="926" customWidth="1"/>
    <col min="11009" max="11009" width="28" style="926" bestFit="1" customWidth="1"/>
    <col min="11010" max="11010" width="16.5703125" style="926" customWidth="1"/>
    <col min="11011" max="11011" width="13.140625" style="926" customWidth="1"/>
    <col min="11012" max="11012" width="17" style="926" customWidth="1"/>
    <col min="11013" max="11013" width="13.5703125" style="926" customWidth="1"/>
    <col min="11014" max="11014" width="21.140625" style="926" customWidth="1"/>
    <col min="11015" max="11015" width="12.7109375" style="926" customWidth="1"/>
    <col min="11016" max="11016" width="14.85546875" style="926" customWidth="1"/>
    <col min="11017" max="11236" width="10.42578125" style="926"/>
    <col min="11237" max="11237" width="44" style="926" customWidth="1"/>
    <col min="11238" max="11239" width="17.7109375" style="926" customWidth="1"/>
    <col min="11240" max="11240" width="15.42578125" style="926" customWidth="1"/>
    <col min="11241" max="11241" width="17.7109375" style="926" customWidth="1"/>
    <col min="11242" max="11242" width="15.42578125" style="926" customWidth="1"/>
    <col min="11243" max="11243" width="18.85546875" style="926" customWidth="1"/>
    <col min="11244" max="11244" width="15.42578125" style="926" customWidth="1"/>
    <col min="11245" max="11245" width="17.7109375" style="926" customWidth="1"/>
    <col min="11246" max="11246" width="15.42578125" style="926" customWidth="1"/>
    <col min="11247" max="11247" width="17.7109375" style="926" customWidth="1"/>
    <col min="11248" max="11248" width="15.42578125" style="926" customWidth="1"/>
    <col min="11249" max="11249" width="17.7109375" style="926" customWidth="1"/>
    <col min="11250" max="11250" width="15.42578125" style="926" customWidth="1"/>
    <col min="11251" max="11251" width="17.7109375" style="926" customWidth="1"/>
    <col min="11252" max="11252" width="15.42578125" style="926" customWidth="1"/>
    <col min="11253" max="11253" width="19.28515625" style="926" customWidth="1"/>
    <col min="11254" max="11254" width="15.42578125" style="926" customWidth="1"/>
    <col min="11255" max="11255" width="17.7109375" style="926" customWidth="1"/>
    <col min="11256" max="11256" width="15.42578125" style="926" customWidth="1"/>
    <col min="11257" max="11257" width="18.42578125" style="926" customWidth="1"/>
    <col min="11258" max="11258" width="15.42578125" style="926" customWidth="1"/>
    <col min="11259" max="11259" width="18.85546875" style="926" customWidth="1"/>
    <col min="11260" max="11260" width="15.42578125" style="926" customWidth="1"/>
    <col min="11261" max="11261" width="17.7109375" style="926" customWidth="1"/>
    <col min="11262" max="11262" width="15.42578125" style="926" customWidth="1"/>
    <col min="11263" max="11263" width="18.140625" style="926" customWidth="1"/>
    <col min="11264" max="11264" width="15.42578125" style="926" customWidth="1"/>
    <col min="11265" max="11265" width="28" style="926" bestFit="1" customWidth="1"/>
    <col min="11266" max="11266" width="16.5703125" style="926" customWidth="1"/>
    <col min="11267" max="11267" width="13.140625" style="926" customWidth="1"/>
    <col min="11268" max="11268" width="17" style="926" customWidth="1"/>
    <col min="11269" max="11269" width="13.5703125" style="926" customWidth="1"/>
    <col min="11270" max="11270" width="21.140625" style="926" customWidth="1"/>
    <col min="11271" max="11271" width="12.7109375" style="926" customWidth="1"/>
    <col min="11272" max="11272" width="14.85546875" style="926" customWidth="1"/>
    <col min="11273" max="11492" width="10.42578125" style="926"/>
    <col min="11493" max="11493" width="44" style="926" customWidth="1"/>
    <col min="11494" max="11495" width="17.7109375" style="926" customWidth="1"/>
    <col min="11496" max="11496" width="15.42578125" style="926" customWidth="1"/>
    <col min="11497" max="11497" width="17.7109375" style="926" customWidth="1"/>
    <col min="11498" max="11498" width="15.42578125" style="926" customWidth="1"/>
    <col min="11499" max="11499" width="18.85546875" style="926" customWidth="1"/>
    <col min="11500" max="11500" width="15.42578125" style="926" customWidth="1"/>
    <col min="11501" max="11501" width="17.7109375" style="926" customWidth="1"/>
    <col min="11502" max="11502" width="15.42578125" style="926" customWidth="1"/>
    <col min="11503" max="11503" width="17.7109375" style="926" customWidth="1"/>
    <col min="11504" max="11504" width="15.42578125" style="926" customWidth="1"/>
    <col min="11505" max="11505" width="17.7109375" style="926" customWidth="1"/>
    <col min="11506" max="11506" width="15.42578125" style="926" customWidth="1"/>
    <col min="11507" max="11507" width="17.7109375" style="926" customWidth="1"/>
    <col min="11508" max="11508" width="15.42578125" style="926" customWidth="1"/>
    <col min="11509" max="11509" width="19.28515625" style="926" customWidth="1"/>
    <col min="11510" max="11510" width="15.42578125" style="926" customWidth="1"/>
    <col min="11511" max="11511" width="17.7109375" style="926" customWidth="1"/>
    <col min="11512" max="11512" width="15.42578125" style="926" customWidth="1"/>
    <col min="11513" max="11513" width="18.42578125" style="926" customWidth="1"/>
    <col min="11514" max="11514" width="15.42578125" style="926" customWidth="1"/>
    <col min="11515" max="11515" width="18.85546875" style="926" customWidth="1"/>
    <col min="11516" max="11516" width="15.42578125" style="926" customWidth="1"/>
    <col min="11517" max="11517" width="17.7109375" style="926" customWidth="1"/>
    <col min="11518" max="11518" width="15.42578125" style="926" customWidth="1"/>
    <col min="11519" max="11519" width="18.140625" style="926" customWidth="1"/>
    <col min="11520" max="11520" width="15.42578125" style="926" customWidth="1"/>
    <col min="11521" max="11521" width="28" style="926" bestFit="1" customWidth="1"/>
    <col min="11522" max="11522" width="16.5703125" style="926" customWidth="1"/>
    <col min="11523" max="11523" width="13.140625" style="926" customWidth="1"/>
    <col min="11524" max="11524" width="17" style="926" customWidth="1"/>
    <col min="11525" max="11525" width="13.5703125" style="926" customWidth="1"/>
    <col min="11526" max="11526" width="21.140625" style="926" customWidth="1"/>
    <col min="11527" max="11527" width="12.7109375" style="926" customWidth="1"/>
    <col min="11528" max="11528" width="14.85546875" style="926" customWidth="1"/>
    <col min="11529" max="11748" width="10.42578125" style="926"/>
    <col min="11749" max="11749" width="44" style="926" customWidth="1"/>
    <col min="11750" max="11751" width="17.7109375" style="926" customWidth="1"/>
    <col min="11752" max="11752" width="15.42578125" style="926" customWidth="1"/>
    <col min="11753" max="11753" width="17.7109375" style="926" customWidth="1"/>
    <col min="11754" max="11754" width="15.42578125" style="926" customWidth="1"/>
    <col min="11755" max="11755" width="18.85546875" style="926" customWidth="1"/>
    <col min="11756" max="11756" width="15.42578125" style="926" customWidth="1"/>
    <col min="11757" max="11757" width="17.7109375" style="926" customWidth="1"/>
    <col min="11758" max="11758" width="15.42578125" style="926" customWidth="1"/>
    <col min="11759" max="11759" width="17.7109375" style="926" customWidth="1"/>
    <col min="11760" max="11760" width="15.42578125" style="926" customWidth="1"/>
    <col min="11761" max="11761" width="17.7109375" style="926" customWidth="1"/>
    <col min="11762" max="11762" width="15.42578125" style="926" customWidth="1"/>
    <col min="11763" max="11763" width="17.7109375" style="926" customWidth="1"/>
    <col min="11764" max="11764" width="15.42578125" style="926" customWidth="1"/>
    <col min="11765" max="11765" width="19.28515625" style="926" customWidth="1"/>
    <col min="11766" max="11766" width="15.42578125" style="926" customWidth="1"/>
    <col min="11767" max="11767" width="17.7109375" style="926" customWidth="1"/>
    <col min="11768" max="11768" width="15.42578125" style="926" customWidth="1"/>
    <col min="11769" max="11769" width="18.42578125" style="926" customWidth="1"/>
    <col min="11770" max="11770" width="15.42578125" style="926" customWidth="1"/>
    <col min="11771" max="11771" width="18.85546875" style="926" customWidth="1"/>
    <col min="11772" max="11772" width="15.42578125" style="926" customWidth="1"/>
    <col min="11773" max="11773" width="17.7109375" style="926" customWidth="1"/>
    <col min="11774" max="11774" width="15.42578125" style="926" customWidth="1"/>
    <col min="11775" max="11775" width="18.140625" style="926" customWidth="1"/>
    <col min="11776" max="11776" width="15.42578125" style="926" customWidth="1"/>
    <col min="11777" max="11777" width="28" style="926" bestFit="1" customWidth="1"/>
    <col min="11778" max="11778" width="16.5703125" style="926" customWidth="1"/>
    <col min="11779" max="11779" width="13.140625" style="926" customWidth="1"/>
    <col min="11780" max="11780" width="17" style="926" customWidth="1"/>
    <col min="11781" max="11781" width="13.5703125" style="926" customWidth="1"/>
    <col min="11782" max="11782" width="21.140625" style="926" customWidth="1"/>
    <col min="11783" max="11783" width="12.7109375" style="926" customWidth="1"/>
    <col min="11784" max="11784" width="14.85546875" style="926" customWidth="1"/>
    <col min="11785" max="12004" width="10.42578125" style="926"/>
    <col min="12005" max="12005" width="44" style="926" customWidth="1"/>
    <col min="12006" max="12007" width="17.7109375" style="926" customWidth="1"/>
    <col min="12008" max="12008" width="15.42578125" style="926" customWidth="1"/>
    <col min="12009" max="12009" width="17.7109375" style="926" customWidth="1"/>
    <col min="12010" max="12010" width="15.42578125" style="926" customWidth="1"/>
    <col min="12011" max="12011" width="18.85546875" style="926" customWidth="1"/>
    <col min="12012" max="12012" width="15.42578125" style="926" customWidth="1"/>
    <col min="12013" max="12013" width="17.7109375" style="926" customWidth="1"/>
    <col min="12014" max="12014" width="15.42578125" style="926" customWidth="1"/>
    <col min="12015" max="12015" width="17.7109375" style="926" customWidth="1"/>
    <col min="12016" max="12016" width="15.42578125" style="926" customWidth="1"/>
    <col min="12017" max="12017" width="17.7109375" style="926" customWidth="1"/>
    <col min="12018" max="12018" width="15.42578125" style="926" customWidth="1"/>
    <col min="12019" max="12019" width="17.7109375" style="926" customWidth="1"/>
    <col min="12020" max="12020" width="15.42578125" style="926" customWidth="1"/>
    <col min="12021" max="12021" width="19.28515625" style="926" customWidth="1"/>
    <col min="12022" max="12022" width="15.42578125" style="926" customWidth="1"/>
    <col min="12023" max="12023" width="17.7109375" style="926" customWidth="1"/>
    <col min="12024" max="12024" width="15.42578125" style="926" customWidth="1"/>
    <col min="12025" max="12025" width="18.42578125" style="926" customWidth="1"/>
    <col min="12026" max="12026" width="15.42578125" style="926" customWidth="1"/>
    <col min="12027" max="12027" width="18.85546875" style="926" customWidth="1"/>
    <col min="12028" max="12028" width="15.42578125" style="926" customWidth="1"/>
    <col min="12029" max="12029" width="17.7109375" style="926" customWidth="1"/>
    <col min="12030" max="12030" width="15.42578125" style="926" customWidth="1"/>
    <col min="12031" max="12031" width="18.140625" style="926" customWidth="1"/>
    <col min="12032" max="12032" width="15.42578125" style="926" customWidth="1"/>
    <col min="12033" max="12033" width="28" style="926" bestFit="1" customWidth="1"/>
    <col min="12034" max="12034" width="16.5703125" style="926" customWidth="1"/>
    <col min="12035" max="12035" width="13.140625" style="926" customWidth="1"/>
    <col min="12036" max="12036" width="17" style="926" customWidth="1"/>
    <col min="12037" max="12037" width="13.5703125" style="926" customWidth="1"/>
    <col min="12038" max="12038" width="21.140625" style="926" customWidth="1"/>
    <col min="12039" max="12039" width="12.7109375" style="926" customWidth="1"/>
    <col min="12040" max="12040" width="14.85546875" style="926" customWidth="1"/>
    <col min="12041" max="12260" width="10.42578125" style="926"/>
    <col min="12261" max="12261" width="44" style="926" customWidth="1"/>
    <col min="12262" max="12263" width="17.7109375" style="926" customWidth="1"/>
    <col min="12264" max="12264" width="15.42578125" style="926" customWidth="1"/>
    <col min="12265" max="12265" width="17.7109375" style="926" customWidth="1"/>
    <col min="12266" max="12266" width="15.42578125" style="926" customWidth="1"/>
    <col min="12267" max="12267" width="18.85546875" style="926" customWidth="1"/>
    <col min="12268" max="12268" width="15.42578125" style="926" customWidth="1"/>
    <col min="12269" max="12269" width="17.7109375" style="926" customWidth="1"/>
    <col min="12270" max="12270" width="15.42578125" style="926" customWidth="1"/>
    <col min="12271" max="12271" width="17.7109375" style="926" customWidth="1"/>
    <col min="12272" max="12272" width="15.42578125" style="926" customWidth="1"/>
    <col min="12273" max="12273" width="17.7109375" style="926" customWidth="1"/>
    <col min="12274" max="12274" width="15.42578125" style="926" customWidth="1"/>
    <col min="12275" max="12275" width="17.7109375" style="926" customWidth="1"/>
    <col min="12276" max="12276" width="15.42578125" style="926" customWidth="1"/>
    <col min="12277" max="12277" width="19.28515625" style="926" customWidth="1"/>
    <col min="12278" max="12278" width="15.42578125" style="926" customWidth="1"/>
    <col min="12279" max="12279" width="17.7109375" style="926" customWidth="1"/>
    <col min="12280" max="12280" width="15.42578125" style="926" customWidth="1"/>
    <col min="12281" max="12281" width="18.42578125" style="926" customWidth="1"/>
    <col min="12282" max="12282" width="15.42578125" style="926" customWidth="1"/>
    <col min="12283" max="12283" width="18.85546875" style="926" customWidth="1"/>
    <col min="12284" max="12284" width="15.42578125" style="926" customWidth="1"/>
    <col min="12285" max="12285" width="17.7109375" style="926" customWidth="1"/>
    <col min="12286" max="12286" width="15.42578125" style="926" customWidth="1"/>
    <col min="12287" max="12287" width="18.140625" style="926" customWidth="1"/>
    <col min="12288" max="12288" width="15.42578125" style="926" customWidth="1"/>
    <col min="12289" max="12289" width="28" style="926" bestFit="1" customWidth="1"/>
    <col min="12290" max="12290" width="16.5703125" style="926" customWidth="1"/>
    <col min="12291" max="12291" width="13.140625" style="926" customWidth="1"/>
    <col min="12292" max="12292" width="17" style="926" customWidth="1"/>
    <col min="12293" max="12293" width="13.5703125" style="926" customWidth="1"/>
    <col min="12294" max="12294" width="21.140625" style="926" customWidth="1"/>
    <col min="12295" max="12295" width="12.7109375" style="926" customWidth="1"/>
    <col min="12296" max="12296" width="14.85546875" style="926" customWidth="1"/>
    <col min="12297" max="12516" width="10.42578125" style="926"/>
    <col min="12517" max="12517" width="44" style="926" customWidth="1"/>
    <col min="12518" max="12519" width="17.7109375" style="926" customWidth="1"/>
    <col min="12520" max="12520" width="15.42578125" style="926" customWidth="1"/>
    <col min="12521" max="12521" width="17.7109375" style="926" customWidth="1"/>
    <col min="12522" max="12522" width="15.42578125" style="926" customWidth="1"/>
    <col min="12523" max="12523" width="18.85546875" style="926" customWidth="1"/>
    <col min="12524" max="12524" width="15.42578125" style="926" customWidth="1"/>
    <col min="12525" max="12525" width="17.7109375" style="926" customWidth="1"/>
    <col min="12526" max="12526" width="15.42578125" style="926" customWidth="1"/>
    <col min="12527" max="12527" width="17.7109375" style="926" customWidth="1"/>
    <col min="12528" max="12528" width="15.42578125" style="926" customWidth="1"/>
    <col min="12529" max="12529" width="17.7109375" style="926" customWidth="1"/>
    <col min="12530" max="12530" width="15.42578125" style="926" customWidth="1"/>
    <col min="12531" max="12531" width="17.7109375" style="926" customWidth="1"/>
    <col min="12532" max="12532" width="15.42578125" style="926" customWidth="1"/>
    <col min="12533" max="12533" width="19.28515625" style="926" customWidth="1"/>
    <col min="12534" max="12534" width="15.42578125" style="926" customWidth="1"/>
    <col min="12535" max="12535" width="17.7109375" style="926" customWidth="1"/>
    <col min="12536" max="12536" width="15.42578125" style="926" customWidth="1"/>
    <col min="12537" max="12537" width="18.42578125" style="926" customWidth="1"/>
    <col min="12538" max="12538" width="15.42578125" style="926" customWidth="1"/>
    <col min="12539" max="12539" width="18.85546875" style="926" customWidth="1"/>
    <col min="12540" max="12540" width="15.42578125" style="926" customWidth="1"/>
    <col min="12541" max="12541" width="17.7109375" style="926" customWidth="1"/>
    <col min="12542" max="12542" width="15.42578125" style="926" customWidth="1"/>
    <col min="12543" max="12543" width="18.140625" style="926" customWidth="1"/>
    <col min="12544" max="12544" width="15.42578125" style="926" customWidth="1"/>
    <col min="12545" max="12545" width="28" style="926" bestFit="1" customWidth="1"/>
    <col min="12546" max="12546" width="16.5703125" style="926" customWidth="1"/>
    <col min="12547" max="12547" width="13.140625" style="926" customWidth="1"/>
    <col min="12548" max="12548" width="17" style="926" customWidth="1"/>
    <col min="12549" max="12549" width="13.5703125" style="926" customWidth="1"/>
    <col min="12550" max="12550" width="21.140625" style="926" customWidth="1"/>
    <col min="12551" max="12551" width="12.7109375" style="926" customWidth="1"/>
    <col min="12552" max="12552" width="14.85546875" style="926" customWidth="1"/>
    <col min="12553" max="12772" width="10.42578125" style="926"/>
    <col min="12773" max="12773" width="44" style="926" customWidth="1"/>
    <col min="12774" max="12775" width="17.7109375" style="926" customWidth="1"/>
    <col min="12776" max="12776" width="15.42578125" style="926" customWidth="1"/>
    <col min="12777" max="12777" width="17.7109375" style="926" customWidth="1"/>
    <col min="12778" max="12778" width="15.42578125" style="926" customWidth="1"/>
    <col min="12779" max="12779" width="18.85546875" style="926" customWidth="1"/>
    <col min="12780" max="12780" width="15.42578125" style="926" customWidth="1"/>
    <col min="12781" max="12781" width="17.7109375" style="926" customWidth="1"/>
    <col min="12782" max="12782" width="15.42578125" style="926" customWidth="1"/>
    <col min="12783" max="12783" width="17.7109375" style="926" customWidth="1"/>
    <col min="12784" max="12784" width="15.42578125" style="926" customWidth="1"/>
    <col min="12785" max="12785" width="17.7109375" style="926" customWidth="1"/>
    <col min="12786" max="12786" width="15.42578125" style="926" customWidth="1"/>
    <col min="12787" max="12787" width="17.7109375" style="926" customWidth="1"/>
    <col min="12788" max="12788" width="15.42578125" style="926" customWidth="1"/>
    <col min="12789" max="12789" width="19.28515625" style="926" customWidth="1"/>
    <col min="12790" max="12790" width="15.42578125" style="926" customWidth="1"/>
    <col min="12791" max="12791" width="17.7109375" style="926" customWidth="1"/>
    <col min="12792" max="12792" width="15.42578125" style="926" customWidth="1"/>
    <col min="12793" max="12793" width="18.42578125" style="926" customWidth="1"/>
    <col min="12794" max="12794" width="15.42578125" style="926" customWidth="1"/>
    <col min="12795" max="12795" width="18.85546875" style="926" customWidth="1"/>
    <col min="12796" max="12796" width="15.42578125" style="926" customWidth="1"/>
    <col min="12797" max="12797" width="17.7109375" style="926" customWidth="1"/>
    <col min="12798" max="12798" width="15.42578125" style="926" customWidth="1"/>
    <col min="12799" max="12799" width="18.140625" style="926" customWidth="1"/>
    <col min="12800" max="12800" width="15.42578125" style="926" customWidth="1"/>
    <col min="12801" max="12801" width="28" style="926" bestFit="1" customWidth="1"/>
    <col min="12802" max="12802" width="16.5703125" style="926" customWidth="1"/>
    <col min="12803" max="12803" width="13.140625" style="926" customWidth="1"/>
    <col min="12804" max="12804" width="17" style="926" customWidth="1"/>
    <col min="12805" max="12805" width="13.5703125" style="926" customWidth="1"/>
    <col min="12806" max="12806" width="21.140625" style="926" customWidth="1"/>
    <col min="12807" max="12807" width="12.7109375" style="926" customWidth="1"/>
    <col min="12808" max="12808" width="14.85546875" style="926" customWidth="1"/>
    <col min="12809" max="13028" width="10.42578125" style="926"/>
    <col min="13029" max="13029" width="44" style="926" customWidth="1"/>
    <col min="13030" max="13031" width="17.7109375" style="926" customWidth="1"/>
    <col min="13032" max="13032" width="15.42578125" style="926" customWidth="1"/>
    <col min="13033" max="13033" width="17.7109375" style="926" customWidth="1"/>
    <col min="13034" max="13034" width="15.42578125" style="926" customWidth="1"/>
    <col min="13035" max="13035" width="18.85546875" style="926" customWidth="1"/>
    <col min="13036" max="13036" width="15.42578125" style="926" customWidth="1"/>
    <col min="13037" max="13037" width="17.7109375" style="926" customWidth="1"/>
    <col min="13038" max="13038" width="15.42578125" style="926" customWidth="1"/>
    <col min="13039" max="13039" width="17.7109375" style="926" customWidth="1"/>
    <col min="13040" max="13040" width="15.42578125" style="926" customWidth="1"/>
    <col min="13041" max="13041" width="17.7109375" style="926" customWidth="1"/>
    <col min="13042" max="13042" width="15.42578125" style="926" customWidth="1"/>
    <col min="13043" max="13043" width="17.7109375" style="926" customWidth="1"/>
    <col min="13044" max="13044" width="15.42578125" style="926" customWidth="1"/>
    <col min="13045" max="13045" width="19.28515625" style="926" customWidth="1"/>
    <col min="13046" max="13046" width="15.42578125" style="926" customWidth="1"/>
    <col min="13047" max="13047" width="17.7109375" style="926" customWidth="1"/>
    <col min="13048" max="13048" width="15.42578125" style="926" customWidth="1"/>
    <col min="13049" max="13049" width="18.42578125" style="926" customWidth="1"/>
    <col min="13050" max="13050" width="15.42578125" style="926" customWidth="1"/>
    <col min="13051" max="13051" width="18.85546875" style="926" customWidth="1"/>
    <col min="13052" max="13052" width="15.42578125" style="926" customWidth="1"/>
    <col min="13053" max="13053" width="17.7109375" style="926" customWidth="1"/>
    <col min="13054" max="13054" width="15.42578125" style="926" customWidth="1"/>
    <col min="13055" max="13055" width="18.140625" style="926" customWidth="1"/>
    <col min="13056" max="13056" width="15.42578125" style="926" customWidth="1"/>
    <col min="13057" max="13057" width="28" style="926" bestFit="1" customWidth="1"/>
    <col min="13058" max="13058" width="16.5703125" style="926" customWidth="1"/>
    <col min="13059" max="13059" width="13.140625" style="926" customWidth="1"/>
    <col min="13060" max="13060" width="17" style="926" customWidth="1"/>
    <col min="13061" max="13061" width="13.5703125" style="926" customWidth="1"/>
    <col min="13062" max="13062" width="21.140625" style="926" customWidth="1"/>
    <col min="13063" max="13063" width="12.7109375" style="926" customWidth="1"/>
    <col min="13064" max="13064" width="14.85546875" style="926" customWidth="1"/>
    <col min="13065" max="13284" width="10.42578125" style="926"/>
    <col min="13285" max="13285" width="44" style="926" customWidth="1"/>
    <col min="13286" max="13287" width="17.7109375" style="926" customWidth="1"/>
    <col min="13288" max="13288" width="15.42578125" style="926" customWidth="1"/>
    <col min="13289" max="13289" width="17.7109375" style="926" customWidth="1"/>
    <col min="13290" max="13290" width="15.42578125" style="926" customWidth="1"/>
    <col min="13291" max="13291" width="18.85546875" style="926" customWidth="1"/>
    <col min="13292" max="13292" width="15.42578125" style="926" customWidth="1"/>
    <col min="13293" max="13293" width="17.7109375" style="926" customWidth="1"/>
    <col min="13294" max="13294" width="15.42578125" style="926" customWidth="1"/>
    <col min="13295" max="13295" width="17.7109375" style="926" customWidth="1"/>
    <col min="13296" max="13296" width="15.42578125" style="926" customWidth="1"/>
    <col min="13297" max="13297" width="17.7109375" style="926" customWidth="1"/>
    <col min="13298" max="13298" width="15.42578125" style="926" customWidth="1"/>
    <col min="13299" max="13299" width="17.7109375" style="926" customWidth="1"/>
    <col min="13300" max="13300" width="15.42578125" style="926" customWidth="1"/>
    <col min="13301" max="13301" width="19.28515625" style="926" customWidth="1"/>
    <col min="13302" max="13302" width="15.42578125" style="926" customWidth="1"/>
    <col min="13303" max="13303" width="17.7109375" style="926" customWidth="1"/>
    <col min="13304" max="13304" width="15.42578125" style="926" customWidth="1"/>
    <col min="13305" max="13305" width="18.42578125" style="926" customWidth="1"/>
    <col min="13306" max="13306" width="15.42578125" style="926" customWidth="1"/>
    <col min="13307" max="13307" width="18.85546875" style="926" customWidth="1"/>
    <col min="13308" max="13308" width="15.42578125" style="926" customWidth="1"/>
    <col min="13309" max="13309" width="17.7109375" style="926" customWidth="1"/>
    <col min="13310" max="13310" width="15.42578125" style="926" customWidth="1"/>
    <col min="13311" max="13311" width="18.140625" style="926" customWidth="1"/>
    <col min="13312" max="13312" width="15.42578125" style="926" customWidth="1"/>
    <col min="13313" max="13313" width="28" style="926" bestFit="1" customWidth="1"/>
    <col min="13314" max="13314" width="16.5703125" style="926" customWidth="1"/>
    <col min="13315" max="13315" width="13.140625" style="926" customWidth="1"/>
    <col min="13316" max="13316" width="17" style="926" customWidth="1"/>
    <col min="13317" max="13317" width="13.5703125" style="926" customWidth="1"/>
    <col min="13318" max="13318" width="21.140625" style="926" customWidth="1"/>
    <col min="13319" max="13319" width="12.7109375" style="926" customWidth="1"/>
    <col min="13320" max="13320" width="14.85546875" style="926" customWidth="1"/>
    <col min="13321" max="13540" width="10.42578125" style="926"/>
    <col min="13541" max="13541" width="44" style="926" customWidth="1"/>
    <col min="13542" max="13543" width="17.7109375" style="926" customWidth="1"/>
    <col min="13544" max="13544" width="15.42578125" style="926" customWidth="1"/>
    <col min="13545" max="13545" width="17.7109375" style="926" customWidth="1"/>
    <col min="13546" max="13546" width="15.42578125" style="926" customWidth="1"/>
    <col min="13547" max="13547" width="18.85546875" style="926" customWidth="1"/>
    <col min="13548" max="13548" width="15.42578125" style="926" customWidth="1"/>
    <col min="13549" max="13549" width="17.7109375" style="926" customWidth="1"/>
    <col min="13550" max="13550" width="15.42578125" style="926" customWidth="1"/>
    <col min="13551" max="13551" width="17.7109375" style="926" customWidth="1"/>
    <col min="13552" max="13552" width="15.42578125" style="926" customWidth="1"/>
    <col min="13553" max="13553" width="17.7109375" style="926" customWidth="1"/>
    <col min="13554" max="13554" width="15.42578125" style="926" customWidth="1"/>
    <col min="13555" max="13555" width="17.7109375" style="926" customWidth="1"/>
    <col min="13556" max="13556" width="15.42578125" style="926" customWidth="1"/>
    <col min="13557" max="13557" width="19.28515625" style="926" customWidth="1"/>
    <col min="13558" max="13558" width="15.42578125" style="926" customWidth="1"/>
    <col min="13559" max="13559" width="17.7109375" style="926" customWidth="1"/>
    <col min="13560" max="13560" width="15.42578125" style="926" customWidth="1"/>
    <col min="13561" max="13561" width="18.42578125" style="926" customWidth="1"/>
    <col min="13562" max="13562" width="15.42578125" style="926" customWidth="1"/>
    <col min="13563" max="13563" width="18.85546875" style="926" customWidth="1"/>
    <col min="13564" max="13564" width="15.42578125" style="926" customWidth="1"/>
    <col min="13565" max="13565" width="17.7109375" style="926" customWidth="1"/>
    <col min="13566" max="13566" width="15.42578125" style="926" customWidth="1"/>
    <col min="13567" max="13567" width="18.140625" style="926" customWidth="1"/>
    <col min="13568" max="13568" width="15.42578125" style="926" customWidth="1"/>
    <col min="13569" max="13569" width="28" style="926" bestFit="1" customWidth="1"/>
    <col min="13570" max="13570" width="16.5703125" style="926" customWidth="1"/>
    <col min="13571" max="13571" width="13.140625" style="926" customWidth="1"/>
    <col min="13572" max="13572" width="17" style="926" customWidth="1"/>
    <col min="13573" max="13573" width="13.5703125" style="926" customWidth="1"/>
    <col min="13574" max="13574" width="21.140625" style="926" customWidth="1"/>
    <col min="13575" max="13575" width="12.7109375" style="926" customWidth="1"/>
    <col min="13576" max="13576" width="14.85546875" style="926" customWidth="1"/>
    <col min="13577" max="13796" width="10.42578125" style="926"/>
    <col min="13797" max="13797" width="44" style="926" customWidth="1"/>
    <col min="13798" max="13799" width="17.7109375" style="926" customWidth="1"/>
    <col min="13800" max="13800" width="15.42578125" style="926" customWidth="1"/>
    <col min="13801" max="13801" width="17.7109375" style="926" customWidth="1"/>
    <col min="13802" max="13802" width="15.42578125" style="926" customWidth="1"/>
    <col min="13803" max="13803" width="18.85546875" style="926" customWidth="1"/>
    <col min="13804" max="13804" width="15.42578125" style="926" customWidth="1"/>
    <col min="13805" max="13805" width="17.7109375" style="926" customWidth="1"/>
    <col min="13806" max="13806" width="15.42578125" style="926" customWidth="1"/>
    <col min="13807" max="13807" width="17.7109375" style="926" customWidth="1"/>
    <col min="13808" max="13808" width="15.42578125" style="926" customWidth="1"/>
    <col min="13809" max="13809" width="17.7109375" style="926" customWidth="1"/>
    <col min="13810" max="13810" width="15.42578125" style="926" customWidth="1"/>
    <col min="13811" max="13811" width="17.7109375" style="926" customWidth="1"/>
    <col min="13812" max="13812" width="15.42578125" style="926" customWidth="1"/>
    <col min="13813" max="13813" width="19.28515625" style="926" customWidth="1"/>
    <col min="13814" max="13814" width="15.42578125" style="926" customWidth="1"/>
    <col min="13815" max="13815" width="17.7109375" style="926" customWidth="1"/>
    <col min="13816" max="13816" width="15.42578125" style="926" customWidth="1"/>
    <col min="13817" max="13817" width="18.42578125" style="926" customWidth="1"/>
    <col min="13818" max="13818" width="15.42578125" style="926" customWidth="1"/>
    <col min="13819" max="13819" width="18.85546875" style="926" customWidth="1"/>
    <col min="13820" max="13820" width="15.42578125" style="926" customWidth="1"/>
    <col min="13821" max="13821" width="17.7109375" style="926" customWidth="1"/>
    <col min="13822" max="13822" width="15.42578125" style="926" customWidth="1"/>
    <col min="13823" max="13823" width="18.140625" style="926" customWidth="1"/>
    <col min="13824" max="13824" width="15.42578125" style="926" customWidth="1"/>
    <col min="13825" max="13825" width="28" style="926" bestFit="1" customWidth="1"/>
    <col min="13826" max="13826" width="16.5703125" style="926" customWidth="1"/>
    <col min="13827" max="13827" width="13.140625" style="926" customWidth="1"/>
    <col min="13828" max="13828" width="17" style="926" customWidth="1"/>
    <col min="13829" max="13829" width="13.5703125" style="926" customWidth="1"/>
    <col min="13830" max="13830" width="21.140625" style="926" customWidth="1"/>
    <col min="13831" max="13831" width="12.7109375" style="926" customWidth="1"/>
    <col min="13832" max="13832" width="14.85546875" style="926" customWidth="1"/>
    <col min="13833" max="14052" width="10.42578125" style="926"/>
    <col min="14053" max="14053" width="44" style="926" customWidth="1"/>
    <col min="14054" max="14055" width="17.7109375" style="926" customWidth="1"/>
    <col min="14056" max="14056" width="15.42578125" style="926" customWidth="1"/>
    <col min="14057" max="14057" width="17.7109375" style="926" customWidth="1"/>
    <col min="14058" max="14058" width="15.42578125" style="926" customWidth="1"/>
    <col min="14059" max="14059" width="18.85546875" style="926" customWidth="1"/>
    <col min="14060" max="14060" width="15.42578125" style="926" customWidth="1"/>
    <col min="14061" max="14061" width="17.7109375" style="926" customWidth="1"/>
    <col min="14062" max="14062" width="15.42578125" style="926" customWidth="1"/>
    <col min="14063" max="14063" width="17.7109375" style="926" customWidth="1"/>
    <col min="14064" max="14064" width="15.42578125" style="926" customWidth="1"/>
    <col min="14065" max="14065" width="17.7109375" style="926" customWidth="1"/>
    <col min="14066" max="14066" width="15.42578125" style="926" customWidth="1"/>
    <col min="14067" max="14067" width="17.7109375" style="926" customWidth="1"/>
    <col min="14068" max="14068" width="15.42578125" style="926" customWidth="1"/>
    <col min="14069" max="14069" width="19.28515625" style="926" customWidth="1"/>
    <col min="14070" max="14070" width="15.42578125" style="926" customWidth="1"/>
    <col min="14071" max="14071" width="17.7109375" style="926" customWidth="1"/>
    <col min="14072" max="14072" width="15.42578125" style="926" customWidth="1"/>
    <col min="14073" max="14073" width="18.42578125" style="926" customWidth="1"/>
    <col min="14074" max="14074" width="15.42578125" style="926" customWidth="1"/>
    <col min="14075" max="14075" width="18.85546875" style="926" customWidth="1"/>
    <col min="14076" max="14076" width="15.42578125" style="926" customWidth="1"/>
    <col min="14077" max="14077" width="17.7109375" style="926" customWidth="1"/>
    <col min="14078" max="14078" width="15.42578125" style="926" customWidth="1"/>
    <col min="14079" max="14079" width="18.140625" style="926" customWidth="1"/>
    <col min="14080" max="14080" width="15.42578125" style="926" customWidth="1"/>
    <col min="14081" max="14081" width="28" style="926" bestFit="1" customWidth="1"/>
    <col min="14082" max="14082" width="16.5703125" style="926" customWidth="1"/>
    <col min="14083" max="14083" width="13.140625" style="926" customWidth="1"/>
    <col min="14084" max="14084" width="17" style="926" customWidth="1"/>
    <col min="14085" max="14085" width="13.5703125" style="926" customWidth="1"/>
    <col min="14086" max="14086" width="21.140625" style="926" customWidth="1"/>
    <col min="14087" max="14087" width="12.7109375" style="926" customWidth="1"/>
    <col min="14088" max="14088" width="14.85546875" style="926" customWidth="1"/>
    <col min="14089" max="14308" width="10.42578125" style="926"/>
    <col min="14309" max="14309" width="44" style="926" customWidth="1"/>
    <col min="14310" max="14311" width="17.7109375" style="926" customWidth="1"/>
    <col min="14312" max="14312" width="15.42578125" style="926" customWidth="1"/>
    <col min="14313" max="14313" width="17.7109375" style="926" customWidth="1"/>
    <col min="14314" max="14314" width="15.42578125" style="926" customWidth="1"/>
    <col min="14315" max="14315" width="18.85546875" style="926" customWidth="1"/>
    <col min="14316" max="14316" width="15.42578125" style="926" customWidth="1"/>
    <col min="14317" max="14317" width="17.7109375" style="926" customWidth="1"/>
    <col min="14318" max="14318" width="15.42578125" style="926" customWidth="1"/>
    <col min="14319" max="14319" width="17.7109375" style="926" customWidth="1"/>
    <col min="14320" max="14320" width="15.42578125" style="926" customWidth="1"/>
    <col min="14321" max="14321" width="17.7109375" style="926" customWidth="1"/>
    <col min="14322" max="14322" width="15.42578125" style="926" customWidth="1"/>
    <col min="14323" max="14323" width="17.7109375" style="926" customWidth="1"/>
    <col min="14324" max="14324" width="15.42578125" style="926" customWidth="1"/>
    <col min="14325" max="14325" width="19.28515625" style="926" customWidth="1"/>
    <col min="14326" max="14326" width="15.42578125" style="926" customWidth="1"/>
    <col min="14327" max="14327" width="17.7109375" style="926" customWidth="1"/>
    <col min="14328" max="14328" width="15.42578125" style="926" customWidth="1"/>
    <col min="14329" max="14329" width="18.42578125" style="926" customWidth="1"/>
    <col min="14330" max="14330" width="15.42578125" style="926" customWidth="1"/>
    <col min="14331" max="14331" width="18.85546875" style="926" customWidth="1"/>
    <col min="14332" max="14332" width="15.42578125" style="926" customWidth="1"/>
    <col min="14333" max="14333" width="17.7109375" style="926" customWidth="1"/>
    <col min="14334" max="14334" width="15.42578125" style="926" customWidth="1"/>
    <col min="14335" max="14335" width="18.140625" style="926" customWidth="1"/>
    <col min="14336" max="14336" width="15.42578125" style="926" customWidth="1"/>
    <col min="14337" max="14337" width="28" style="926" bestFit="1" customWidth="1"/>
    <col min="14338" max="14338" width="16.5703125" style="926" customWidth="1"/>
    <col min="14339" max="14339" width="13.140625" style="926" customWidth="1"/>
    <col min="14340" max="14340" width="17" style="926" customWidth="1"/>
    <col min="14341" max="14341" width="13.5703125" style="926" customWidth="1"/>
    <col min="14342" max="14342" width="21.140625" style="926" customWidth="1"/>
    <col min="14343" max="14343" width="12.7109375" style="926" customWidth="1"/>
    <col min="14344" max="14344" width="14.85546875" style="926" customWidth="1"/>
    <col min="14345" max="14564" width="10.42578125" style="926"/>
    <col min="14565" max="14565" width="44" style="926" customWidth="1"/>
    <col min="14566" max="14567" width="17.7109375" style="926" customWidth="1"/>
    <col min="14568" max="14568" width="15.42578125" style="926" customWidth="1"/>
    <col min="14569" max="14569" width="17.7109375" style="926" customWidth="1"/>
    <col min="14570" max="14570" width="15.42578125" style="926" customWidth="1"/>
    <col min="14571" max="14571" width="18.85546875" style="926" customWidth="1"/>
    <col min="14572" max="14572" width="15.42578125" style="926" customWidth="1"/>
    <col min="14573" max="14573" width="17.7109375" style="926" customWidth="1"/>
    <col min="14574" max="14574" width="15.42578125" style="926" customWidth="1"/>
    <col min="14575" max="14575" width="17.7109375" style="926" customWidth="1"/>
    <col min="14576" max="14576" width="15.42578125" style="926" customWidth="1"/>
    <col min="14577" max="14577" width="17.7109375" style="926" customWidth="1"/>
    <col min="14578" max="14578" width="15.42578125" style="926" customWidth="1"/>
    <col min="14579" max="14579" width="17.7109375" style="926" customWidth="1"/>
    <col min="14580" max="14580" width="15.42578125" style="926" customWidth="1"/>
    <col min="14581" max="14581" width="19.28515625" style="926" customWidth="1"/>
    <col min="14582" max="14582" width="15.42578125" style="926" customWidth="1"/>
    <col min="14583" max="14583" width="17.7109375" style="926" customWidth="1"/>
    <col min="14584" max="14584" width="15.42578125" style="926" customWidth="1"/>
    <col min="14585" max="14585" width="18.42578125" style="926" customWidth="1"/>
    <col min="14586" max="14586" width="15.42578125" style="926" customWidth="1"/>
    <col min="14587" max="14587" width="18.85546875" style="926" customWidth="1"/>
    <col min="14588" max="14588" width="15.42578125" style="926" customWidth="1"/>
    <col min="14589" max="14589" width="17.7109375" style="926" customWidth="1"/>
    <col min="14590" max="14590" width="15.42578125" style="926" customWidth="1"/>
    <col min="14591" max="14591" width="18.140625" style="926" customWidth="1"/>
    <col min="14592" max="14592" width="15.42578125" style="926" customWidth="1"/>
    <col min="14593" max="14593" width="28" style="926" bestFit="1" customWidth="1"/>
    <col min="14594" max="14594" width="16.5703125" style="926" customWidth="1"/>
    <col min="14595" max="14595" width="13.140625" style="926" customWidth="1"/>
    <col min="14596" max="14596" width="17" style="926" customWidth="1"/>
    <col min="14597" max="14597" width="13.5703125" style="926" customWidth="1"/>
    <col min="14598" max="14598" width="21.140625" style="926" customWidth="1"/>
    <col min="14599" max="14599" width="12.7109375" style="926" customWidth="1"/>
    <col min="14600" max="14600" width="14.85546875" style="926" customWidth="1"/>
    <col min="14601" max="14820" width="10.42578125" style="926"/>
    <col min="14821" max="14821" width="44" style="926" customWidth="1"/>
    <col min="14822" max="14823" width="17.7109375" style="926" customWidth="1"/>
    <col min="14824" max="14824" width="15.42578125" style="926" customWidth="1"/>
    <col min="14825" max="14825" width="17.7109375" style="926" customWidth="1"/>
    <col min="14826" max="14826" width="15.42578125" style="926" customWidth="1"/>
    <col min="14827" max="14827" width="18.85546875" style="926" customWidth="1"/>
    <col min="14828" max="14828" width="15.42578125" style="926" customWidth="1"/>
    <col min="14829" max="14829" width="17.7109375" style="926" customWidth="1"/>
    <col min="14830" max="14830" width="15.42578125" style="926" customWidth="1"/>
    <col min="14831" max="14831" width="17.7109375" style="926" customWidth="1"/>
    <col min="14832" max="14832" width="15.42578125" style="926" customWidth="1"/>
    <col min="14833" max="14833" width="17.7109375" style="926" customWidth="1"/>
    <col min="14834" max="14834" width="15.42578125" style="926" customWidth="1"/>
    <col min="14835" max="14835" width="17.7109375" style="926" customWidth="1"/>
    <col min="14836" max="14836" width="15.42578125" style="926" customWidth="1"/>
    <col min="14837" max="14837" width="19.28515625" style="926" customWidth="1"/>
    <col min="14838" max="14838" width="15.42578125" style="926" customWidth="1"/>
    <col min="14839" max="14839" width="17.7109375" style="926" customWidth="1"/>
    <col min="14840" max="14840" width="15.42578125" style="926" customWidth="1"/>
    <col min="14841" max="14841" width="18.42578125" style="926" customWidth="1"/>
    <col min="14842" max="14842" width="15.42578125" style="926" customWidth="1"/>
    <col min="14843" max="14843" width="18.85546875" style="926" customWidth="1"/>
    <col min="14844" max="14844" width="15.42578125" style="926" customWidth="1"/>
    <col min="14845" max="14845" width="17.7109375" style="926" customWidth="1"/>
    <col min="14846" max="14846" width="15.42578125" style="926" customWidth="1"/>
    <col min="14847" max="14847" width="18.140625" style="926" customWidth="1"/>
    <col min="14848" max="14848" width="15.42578125" style="926" customWidth="1"/>
    <col min="14849" max="14849" width="28" style="926" bestFit="1" customWidth="1"/>
    <col min="14850" max="14850" width="16.5703125" style="926" customWidth="1"/>
    <col min="14851" max="14851" width="13.140625" style="926" customWidth="1"/>
    <col min="14852" max="14852" width="17" style="926" customWidth="1"/>
    <col min="14853" max="14853" width="13.5703125" style="926" customWidth="1"/>
    <col min="14854" max="14854" width="21.140625" style="926" customWidth="1"/>
    <col min="14855" max="14855" width="12.7109375" style="926" customWidth="1"/>
    <col min="14856" max="14856" width="14.85546875" style="926" customWidth="1"/>
    <col min="14857" max="15076" width="10.42578125" style="926"/>
    <col min="15077" max="15077" width="44" style="926" customWidth="1"/>
    <col min="15078" max="15079" width="17.7109375" style="926" customWidth="1"/>
    <col min="15080" max="15080" width="15.42578125" style="926" customWidth="1"/>
    <col min="15081" max="15081" width="17.7109375" style="926" customWidth="1"/>
    <col min="15082" max="15082" width="15.42578125" style="926" customWidth="1"/>
    <col min="15083" max="15083" width="18.85546875" style="926" customWidth="1"/>
    <col min="15084" max="15084" width="15.42578125" style="926" customWidth="1"/>
    <col min="15085" max="15085" width="17.7109375" style="926" customWidth="1"/>
    <col min="15086" max="15086" width="15.42578125" style="926" customWidth="1"/>
    <col min="15087" max="15087" width="17.7109375" style="926" customWidth="1"/>
    <col min="15088" max="15088" width="15.42578125" style="926" customWidth="1"/>
    <col min="15089" max="15089" width="17.7109375" style="926" customWidth="1"/>
    <col min="15090" max="15090" width="15.42578125" style="926" customWidth="1"/>
    <col min="15091" max="15091" width="17.7109375" style="926" customWidth="1"/>
    <col min="15092" max="15092" width="15.42578125" style="926" customWidth="1"/>
    <col min="15093" max="15093" width="19.28515625" style="926" customWidth="1"/>
    <col min="15094" max="15094" width="15.42578125" style="926" customWidth="1"/>
    <col min="15095" max="15095" width="17.7109375" style="926" customWidth="1"/>
    <col min="15096" max="15096" width="15.42578125" style="926" customWidth="1"/>
    <col min="15097" max="15097" width="18.42578125" style="926" customWidth="1"/>
    <col min="15098" max="15098" width="15.42578125" style="926" customWidth="1"/>
    <col min="15099" max="15099" width="18.85546875" style="926" customWidth="1"/>
    <col min="15100" max="15100" width="15.42578125" style="926" customWidth="1"/>
    <col min="15101" max="15101" width="17.7109375" style="926" customWidth="1"/>
    <col min="15102" max="15102" width="15.42578125" style="926" customWidth="1"/>
    <col min="15103" max="15103" width="18.140625" style="926" customWidth="1"/>
    <col min="15104" max="15104" width="15.42578125" style="926" customWidth="1"/>
    <col min="15105" max="15105" width="28" style="926" bestFit="1" customWidth="1"/>
    <col min="15106" max="15106" width="16.5703125" style="926" customWidth="1"/>
    <col min="15107" max="15107" width="13.140625" style="926" customWidth="1"/>
    <col min="15108" max="15108" width="17" style="926" customWidth="1"/>
    <col min="15109" max="15109" width="13.5703125" style="926" customWidth="1"/>
    <col min="15110" max="15110" width="21.140625" style="926" customWidth="1"/>
    <col min="15111" max="15111" width="12.7109375" style="926" customWidth="1"/>
    <col min="15112" max="15112" width="14.85546875" style="926" customWidth="1"/>
    <col min="15113" max="15332" width="10.42578125" style="926"/>
    <col min="15333" max="15333" width="44" style="926" customWidth="1"/>
    <col min="15334" max="15335" width="17.7109375" style="926" customWidth="1"/>
    <col min="15336" max="15336" width="15.42578125" style="926" customWidth="1"/>
    <col min="15337" max="15337" width="17.7109375" style="926" customWidth="1"/>
    <col min="15338" max="15338" width="15.42578125" style="926" customWidth="1"/>
    <col min="15339" max="15339" width="18.85546875" style="926" customWidth="1"/>
    <col min="15340" max="15340" width="15.42578125" style="926" customWidth="1"/>
    <col min="15341" max="15341" width="17.7109375" style="926" customWidth="1"/>
    <col min="15342" max="15342" width="15.42578125" style="926" customWidth="1"/>
    <col min="15343" max="15343" width="17.7109375" style="926" customWidth="1"/>
    <col min="15344" max="15344" width="15.42578125" style="926" customWidth="1"/>
    <col min="15345" max="15345" width="17.7109375" style="926" customWidth="1"/>
    <col min="15346" max="15346" width="15.42578125" style="926" customWidth="1"/>
    <col min="15347" max="15347" width="17.7109375" style="926" customWidth="1"/>
    <col min="15348" max="15348" width="15.42578125" style="926" customWidth="1"/>
    <col min="15349" max="15349" width="19.28515625" style="926" customWidth="1"/>
    <col min="15350" max="15350" width="15.42578125" style="926" customWidth="1"/>
    <col min="15351" max="15351" width="17.7109375" style="926" customWidth="1"/>
    <col min="15352" max="15352" width="15.42578125" style="926" customWidth="1"/>
    <col min="15353" max="15353" width="18.42578125" style="926" customWidth="1"/>
    <col min="15354" max="15354" width="15.42578125" style="926" customWidth="1"/>
    <col min="15355" max="15355" width="18.85546875" style="926" customWidth="1"/>
    <col min="15356" max="15356" width="15.42578125" style="926" customWidth="1"/>
    <col min="15357" max="15357" width="17.7109375" style="926" customWidth="1"/>
    <col min="15358" max="15358" width="15.42578125" style="926" customWidth="1"/>
    <col min="15359" max="15359" width="18.140625" style="926" customWidth="1"/>
    <col min="15360" max="15360" width="15.42578125" style="926" customWidth="1"/>
    <col min="15361" max="15361" width="28" style="926" bestFit="1" customWidth="1"/>
    <col min="15362" max="15362" width="16.5703125" style="926" customWidth="1"/>
    <col min="15363" max="15363" width="13.140625" style="926" customWidth="1"/>
    <col min="15364" max="15364" width="17" style="926" customWidth="1"/>
    <col min="15365" max="15365" width="13.5703125" style="926" customWidth="1"/>
    <col min="15366" max="15366" width="21.140625" style="926" customWidth="1"/>
    <col min="15367" max="15367" width="12.7109375" style="926" customWidth="1"/>
    <col min="15368" max="15368" width="14.85546875" style="926" customWidth="1"/>
    <col min="15369" max="15588" width="10.42578125" style="926"/>
    <col min="15589" max="15589" width="44" style="926" customWidth="1"/>
    <col min="15590" max="15591" width="17.7109375" style="926" customWidth="1"/>
    <col min="15592" max="15592" width="15.42578125" style="926" customWidth="1"/>
    <col min="15593" max="15593" width="17.7109375" style="926" customWidth="1"/>
    <col min="15594" max="15594" width="15.42578125" style="926" customWidth="1"/>
    <col min="15595" max="15595" width="18.85546875" style="926" customWidth="1"/>
    <col min="15596" max="15596" width="15.42578125" style="926" customWidth="1"/>
    <col min="15597" max="15597" width="17.7109375" style="926" customWidth="1"/>
    <col min="15598" max="15598" width="15.42578125" style="926" customWidth="1"/>
    <col min="15599" max="15599" width="17.7109375" style="926" customWidth="1"/>
    <col min="15600" max="15600" width="15.42578125" style="926" customWidth="1"/>
    <col min="15601" max="15601" width="17.7109375" style="926" customWidth="1"/>
    <col min="15602" max="15602" width="15.42578125" style="926" customWidth="1"/>
    <col min="15603" max="15603" width="17.7109375" style="926" customWidth="1"/>
    <col min="15604" max="15604" width="15.42578125" style="926" customWidth="1"/>
    <col min="15605" max="15605" width="19.28515625" style="926" customWidth="1"/>
    <col min="15606" max="15606" width="15.42578125" style="926" customWidth="1"/>
    <col min="15607" max="15607" width="17.7109375" style="926" customWidth="1"/>
    <col min="15608" max="15608" width="15.42578125" style="926" customWidth="1"/>
    <col min="15609" max="15609" width="18.42578125" style="926" customWidth="1"/>
    <col min="15610" max="15610" width="15.42578125" style="926" customWidth="1"/>
    <col min="15611" max="15611" width="18.85546875" style="926" customWidth="1"/>
    <col min="15612" max="15612" width="15.42578125" style="926" customWidth="1"/>
    <col min="15613" max="15613" width="17.7109375" style="926" customWidth="1"/>
    <col min="15614" max="15614" width="15.42578125" style="926" customWidth="1"/>
    <col min="15615" max="15615" width="18.140625" style="926" customWidth="1"/>
    <col min="15616" max="15616" width="15.42578125" style="926" customWidth="1"/>
    <col min="15617" max="15617" width="28" style="926" bestFit="1" customWidth="1"/>
    <col min="15618" max="15618" width="16.5703125" style="926" customWidth="1"/>
    <col min="15619" max="15619" width="13.140625" style="926" customWidth="1"/>
    <col min="15620" max="15620" width="17" style="926" customWidth="1"/>
    <col min="15621" max="15621" width="13.5703125" style="926" customWidth="1"/>
    <col min="15622" max="15622" width="21.140625" style="926" customWidth="1"/>
    <col min="15623" max="15623" width="12.7109375" style="926" customWidth="1"/>
    <col min="15624" max="15624" width="14.85546875" style="926" customWidth="1"/>
    <col min="15625" max="15844" width="10.42578125" style="926"/>
    <col min="15845" max="15845" width="44" style="926" customWidth="1"/>
    <col min="15846" max="15847" width="17.7109375" style="926" customWidth="1"/>
    <col min="15848" max="15848" width="15.42578125" style="926" customWidth="1"/>
    <col min="15849" max="15849" width="17.7109375" style="926" customWidth="1"/>
    <col min="15850" max="15850" width="15.42578125" style="926" customWidth="1"/>
    <col min="15851" max="15851" width="18.85546875" style="926" customWidth="1"/>
    <col min="15852" max="15852" width="15.42578125" style="926" customWidth="1"/>
    <col min="15853" max="15853" width="17.7109375" style="926" customWidth="1"/>
    <col min="15854" max="15854" width="15.42578125" style="926" customWidth="1"/>
    <col min="15855" max="15855" width="17.7109375" style="926" customWidth="1"/>
    <col min="15856" max="15856" width="15.42578125" style="926" customWidth="1"/>
    <col min="15857" max="15857" width="17.7109375" style="926" customWidth="1"/>
    <col min="15858" max="15858" width="15.42578125" style="926" customWidth="1"/>
    <col min="15859" max="15859" width="17.7109375" style="926" customWidth="1"/>
    <col min="15860" max="15860" width="15.42578125" style="926" customWidth="1"/>
    <col min="15861" max="15861" width="19.28515625" style="926" customWidth="1"/>
    <col min="15862" max="15862" width="15.42578125" style="926" customWidth="1"/>
    <col min="15863" max="15863" width="17.7109375" style="926" customWidth="1"/>
    <col min="15864" max="15864" width="15.42578125" style="926" customWidth="1"/>
    <col min="15865" max="15865" width="18.42578125" style="926" customWidth="1"/>
    <col min="15866" max="15866" width="15.42578125" style="926" customWidth="1"/>
    <col min="15867" max="15867" width="18.85546875" style="926" customWidth="1"/>
    <col min="15868" max="15868" width="15.42578125" style="926" customWidth="1"/>
    <col min="15869" max="15869" width="17.7109375" style="926" customWidth="1"/>
    <col min="15870" max="15870" width="15.42578125" style="926" customWidth="1"/>
    <col min="15871" max="15871" width="18.140625" style="926" customWidth="1"/>
    <col min="15872" max="15872" width="15.42578125" style="926" customWidth="1"/>
    <col min="15873" max="15873" width="28" style="926" bestFit="1" customWidth="1"/>
    <col min="15874" max="15874" width="16.5703125" style="926" customWidth="1"/>
    <col min="15875" max="15875" width="13.140625" style="926" customWidth="1"/>
    <col min="15876" max="15876" width="17" style="926" customWidth="1"/>
    <col min="15877" max="15877" width="13.5703125" style="926" customWidth="1"/>
    <col min="15878" max="15878" width="21.140625" style="926" customWidth="1"/>
    <col min="15879" max="15879" width="12.7109375" style="926" customWidth="1"/>
    <col min="15880" max="15880" width="14.85546875" style="926" customWidth="1"/>
    <col min="15881" max="16100" width="10.42578125" style="926"/>
    <col min="16101" max="16101" width="44" style="926" customWidth="1"/>
    <col min="16102" max="16103" width="17.7109375" style="926" customWidth="1"/>
    <col min="16104" max="16104" width="15.42578125" style="926" customWidth="1"/>
    <col min="16105" max="16105" width="17.7109375" style="926" customWidth="1"/>
    <col min="16106" max="16106" width="15.42578125" style="926" customWidth="1"/>
    <col min="16107" max="16107" width="18.85546875" style="926" customWidth="1"/>
    <col min="16108" max="16108" width="15.42578125" style="926" customWidth="1"/>
    <col min="16109" max="16109" width="17.7109375" style="926" customWidth="1"/>
    <col min="16110" max="16110" width="15.42578125" style="926" customWidth="1"/>
    <col min="16111" max="16111" width="17.7109375" style="926" customWidth="1"/>
    <col min="16112" max="16112" width="15.42578125" style="926" customWidth="1"/>
    <col min="16113" max="16113" width="17.7109375" style="926" customWidth="1"/>
    <col min="16114" max="16114" width="15.42578125" style="926" customWidth="1"/>
    <col min="16115" max="16115" width="17.7109375" style="926" customWidth="1"/>
    <col min="16116" max="16116" width="15.42578125" style="926" customWidth="1"/>
    <col min="16117" max="16117" width="19.28515625" style="926" customWidth="1"/>
    <col min="16118" max="16118" width="15.42578125" style="926" customWidth="1"/>
    <col min="16119" max="16119" width="17.7109375" style="926" customWidth="1"/>
    <col min="16120" max="16120" width="15.42578125" style="926" customWidth="1"/>
    <col min="16121" max="16121" width="18.42578125" style="926" customWidth="1"/>
    <col min="16122" max="16122" width="15.42578125" style="926" customWidth="1"/>
    <col min="16123" max="16123" width="18.85546875" style="926" customWidth="1"/>
    <col min="16124" max="16124" width="15.42578125" style="926" customWidth="1"/>
    <col min="16125" max="16125" width="17.7109375" style="926" customWidth="1"/>
    <col min="16126" max="16126" width="15.42578125" style="926" customWidth="1"/>
    <col min="16127" max="16127" width="18.140625" style="926" customWidth="1"/>
    <col min="16128" max="16128" width="15.42578125" style="926" customWidth="1"/>
    <col min="16129" max="16129" width="28" style="926" bestFit="1" customWidth="1"/>
    <col min="16130" max="16130" width="16.5703125" style="926" customWidth="1"/>
    <col min="16131" max="16131" width="13.140625" style="926" customWidth="1"/>
    <col min="16132" max="16132" width="17" style="926" customWidth="1"/>
    <col min="16133" max="16133" width="13.5703125" style="926" customWidth="1"/>
    <col min="16134" max="16134" width="21.140625" style="926" customWidth="1"/>
    <col min="16135" max="16135" width="12.7109375" style="926" customWidth="1"/>
    <col min="16136" max="16136" width="14.85546875" style="926" customWidth="1"/>
    <col min="16137" max="16384" width="10.42578125" style="926"/>
  </cols>
  <sheetData>
    <row r="1" spans="1:11" x14ac:dyDescent="0.25">
      <c r="A1" s="964" t="s">
        <v>1261</v>
      </c>
    </row>
    <row r="2" spans="1:11" x14ac:dyDescent="0.25">
      <c r="A2" s="927"/>
    </row>
    <row r="3" spans="1:11" s="932" customFormat="1" x14ac:dyDescent="0.25">
      <c r="A3" s="928" t="s">
        <v>1246</v>
      </c>
      <c r="B3" s="965">
        <v>2018</v>
      </c>
      <c r="C3" s="966"/>
      <c r="D3" s="965">
        <v>2019</v>
      </c>
      <c r="E3" s="966"/>
      <c r="F3" s="965">
        <v>2020</v>
      </c>
      <c r="G3" s="966"/>
      <c r="H3" s="965">
        <v>2021</v>
      </c>
      <c r="I3" s="966"/>
      <c r="J3" s="965">
        <v>2022</v>
      </c>
      <c r="K3" s="966"/>
    </row>
    <row r="4" spans="1:11" x14ac:dyDescent="0.25">
      <c r="A4" s="967"/>
      <c r="B4" s="671" t="s">
        <v>1130</v>
      </c>
      <c r="C4" s="968" t="s">
        <v>1240</v>
      </c>
      <c r="D4" s="872" t="s">
        <v>1130</v>
      </c>
      <c r="E4" s="969" t="s">
        <v>1240</v>
      </c>
      <c r="F4" s="671" t="s">
        <v>1130</v>
      </c>
      <c r="G4" s="968" t="s">
        <v>1240</v>
      </c>
      <c r="H4" s="970" t="s">
        <v>1130</v>
      </c>
      <c r="I4" s="971" t="s">
        <v>1240</v>
      </c>
      <c r="J4" s="970" t="s">
        <v>1130</v>
      </c>
      <c r="K4" s="971" t="s">
        <v>1240</v>
      </c>
    </row>
    <row r="5" spans="1:11" ht="10.5" customHeight="1" x14ac:dyDescent="0.25">
      <c r="A5" s="936" t="s">
        <v>50</v>
      </c>
      <c r="B5" s="939">
        <v>41</v>
      </c>
      <c r="C5" s="972">
        <v>611460951</v>
      </c>
      <c r="D5" s="939">
        <v>49</v>
      </c>
      <c r="E5" s="972">
        <v>607623000</v>
      </c>
      <c r="F5" s="939">
        <v>37</v>
      </c>
      <c r="G5" s="972">
        <v>483420999.83999997</v>
      </c>
      <c r="H5" s="939">
        <v>111</v>
      </c>
      <c r="I5" s="940">
        <v>1112810000</v>
      </c>
      <c r="J5" s="939">
        <v>37</v>
      </c>
      <c r="K5" s="940">
        <v>598946000</v>
      </c>
    </row>
    <row r="6" spans="1:11" ht="10.5" customHeight="1" x14ac:dyDescent="0.25">
      <c r="A6" s="941" t="s">
        <v>87</v>
      </c>
      <c r="B6" s="852">
        <v>2</v>
      </c>
      <c r="C6" s="853">
        <v>28680533</v>
      </c>
      <c r="D6" s="944">
        <v>2</v>
      </c>
      <c r="E6" s="945">
        <v>19367080</v>
      </c>
      <c r="F6" s="852">
        <v>0</v>
      </c>
      <c r="G6" s="853">
        <v>0</v>
      </c>
      <c r="H6" s="954">
        <v>0</v>
      </c>
      <c r="I6" s="973">
        <v>0</v>
      </c>
      <c r="J6" s="974">
        <v>0</v>
      </c>
      <c r="K6" s="973">
        <v>0</v>
      </c>
    </row>
    <row r="7" spans="1:11" ht="10.5" customHeight="1" x14ac:dyDescent="0.25">
      <c r="A7" s="941" t="s">
        <v>88</v>
      </c>
      <c r="B7" s="852">
        <v>0</v>
      </c>
      <c r="C7" s="853">
        <v>0</v>
      </c>
      <c r="D7" s="944">
        <v>1</v>
      </c>
      <c r="E7" s="945">
        <v>19956907</v>
      </c>
      <c r="F7" s="852">
        <v>0</v>
      </c>
      <c r="G7" s="853">
        <v>0</v>
      </c>
      <c r="H7" s="954">
        <v>4</v>
      </c>
      <c r="I7" s="853">
        <v>17737851</v>
      </c>
      <c r="J7" s="974">
        <v>0</v>
      </c>
      <c r="K7" s="973">
        <v>0</v>
      </c>
    </row>
    <row r="8" spans="1:11" ht="10.5" customHeight="1" x14ac:dyDescent="0.25">
      <c r="A8" s="941" t="s">
        <v>89</v>
      </c>
      <c r="B8" s="852">
        <v>0</v>
      </c>
      <c r="C8" s="853">
        <v>0</v>
      </c>
      <c r="D8" s="944">
        <v>0</v>
      </c>
      <c r="E8" s="945">
        <v>0</v>
      </c>
      <c r="F8" s="852">
        <v>0</v>
      </c>
      <c r="G8" s="853">
        <v>0</v>
      </c>
      <c r="H8" s="954">
        <v>1</v>
      </c>
      <c r="I8" s="853">
        <v>1381921</v>
      </c>
      <c r="J8" s="974">
        <v>0</v>
      </c>
      <c r="K8" s="973">
        <v>0</v>
      </c>
    </row>
    <row r="9" spans="1:11" ht="10.5" customHeight="1" x14ac:dyDescent="0.25">
      <c r="A9" s="941" t="s">
        <v>90</v>
      </c>
      <c r="B9" s="852">
        <v>0</v>
      </c>
      <c r="C9" s="853">
        <v>0</v>
      </c>
      <c r="D9" s="944">
        <v>1</v>
      </c>
      <c r="E9" s="945">
        <v>6000000</v>
      </c>
      <c r="F9" s="852">
        <v>1</v>
      </c>
      <c r="G9" s="853">
        <v>4135545</v>
      </c>
      <c r="H9" s="954">
        <v>4</v>
      </c>
      <c r="I9" s="853">
        <v>12235416</v>
      </c>
      <c r="J9" s="974">
        <v>0</v>
      </c>
      <c r="K9" s="973">
        <v>0</v>
      </c>
    </row>
    <row r="10" spans="1:11" ht="10.5" customHeight="1" x14ac:dyDescent="0.25">
      <c r="A10" s="941" t="s">
        <v>91</v>
      </c>
      <c r="B10" s="852">
        <v>1</v>
      </c>
      <c r="C10" s="853">
        <v>4282167</v>
      </c>
      <c r="D10" s="944">
        <v>1</v>
      </c>
      <c r="E10" s="945">
        <v>20000000</v>
      </c>
      <c r="F10" s="852">
        <v>1</v>
      </c>
      <c r="G10" s="853">
        <v>15368661</v>
      </c>
      <c r="H10" s="954">
        <v>3</v>
      </c>
      <c r="I10" s="853">
        <v>13576823</v>
      </c>
      <c r="J10" s="850">
        <v>1</v>
      </c>
      <c r="K10" s="975">
        <v>13248270</v>
      </c>
    </row>
    <row r="11" spans="1:11" ht="10.5" customHeight="1" x14ac:dyDescent="0.25">
      <c r="A11" s="941" t="s">
        <v>92</v>
      </c>
      <c r="B11" s="852">
        <v>4</v>
      </c>
      <c r="C11" s="853">
        <v>75585422</v>
      </c>
      <c r="D11" s="944">
        <v>4</v>
      </c>
      <c r="E11" s="945">
        <v>60899254</v>
      </c>
      <c r="F11" s="852">
        <v>5</v>
      </c>
      <c r="G11" s="853">
        <v>99400834</v>
      </c>
      <c r="H11" s="954">
        <v>6</v>
      </c>
      <c r="I11" s="853">
        <v>48139151</v>
      </c>
      <c r="J11" s="850">
        <v>10</v>
      </c>
      <c r="K11" s="975">
        <v>205492974</v>
      </c>
    </row>
    <row r="12" spans="1:11" ht="10.5" customHeight="1" x14ac:dyDescent="0.25">
      <c r="A12" s="941" t="s">
        <v>93</v>
      </c>
      <c r="B12" s="852">
        <v>7</v>
      </c>
      <c r="C12" s="853">
        <v>63146702</v>
      </c>
      <c r="D12" s="944">
        <v>7</v>
      </c>
      <c r="E12" s="945">
        <v>70620006</v>
      </c>
      <c r="F12" s="852">
        <v>4</v>
      </c>
      <c r="G12" s="853">
        <v>45966845</v>
      </c>
      <c r="H12" s="954">
        <v>6</v>
      </c>
      <c r="I12" s="853">
        <v>58156843</v>
      </c>
      <c r="J12" s="850">
        <v>6</v>
      </c>
      <c r="K12" s="975">
        <v>51715602</v>
      </c>
    </row>
    <row r="13" spans="1:11" ht="10.5" customHeight="1" x14ac:dyDescent="0.25">
      <c r="A13" s="941" t="s">
        <v>94</v>
      </c>
      <c r="B13" s="852">
        <v>2</v>
      </c>
      <c r="C13" s="853">
        <v>13670608</v>
      </c>
      <c r="D13" s="944">
        <v>3</v>
      </c>
      <c r="E13" s="945">
        <v>23953461</v>
      </c>
      <c r="F13" s="852">
        <v>4</v>
      </c>
      <c r="G13" s="853">
        <v>51800749</v>
      </c>
      <c r="H13" s="954">
        <v>11</v>
      </c>
      <c r="I13" s="853">
        <v>357375366</v>
      </c>
      <c r="J13" s="850">
        <v>5</v>
      </c>
      <c r="K13" s="975">
        <v>73140782</v>
      </c>
    </row>
    <row r="14" spans="1:11" ht="10.5" customHeight="1" x14ac:dyDescent="0.25">
      <c r="A14" s="941" t="s">
        <v>95</v>
      </c>
      <c r="B14" s="852">
        <v>0</v>
      </c>
      <c r="C14" s="853">
        <v>0</v>
      </c>
      <c r="D14" s="944">
        <v>5</v>
      </c>
      <c r="E14" s="945">
        <v>115411755</v>
      </c>
      <c r="F14" s="852">
        <v>1</v>
      </c>
      <c r="G14" s="853">
        <v>8503600</v>
      </c>
      <c r="H14" s="954">
        <v>6</v>
      </c>
      <c r="I14" s="853">
        <v>41504883</v>
      </c>
      <c r="J14" s="850">
        <v>2</v>
      </c>
      <c r="K14" s="975">
        <v>12274124</v>
      </c>
    </row>
    <row r="15" spans="1:11" ht="10.5" customHeight="1" x14ac:dyDescent="0.25">
      <c r="A15" s="941" t="s">
        <v>96</v>
      </c>
      <c r="B15" s="852">
        <v>0</v>
      </c>
      <c r="C15" s="853">
        <v>0</v>
      </c>
      <c r="D15" s="944">
        <v>7</v>
      </c>
      <c r="E15" s="945">
        <v>91235530</v>
      </c>
      <c r="F15" s="852">
        <v>2</v>
      </c>
      <c r="G15" s="853">
        <v>12032368</v>
      </c>
      <c r="H15" s="954">
        <v>9</v>
      </c>
      <c r="I15" s="853">
        <v>163544356</v>
      </c>
      <c r="J15" s="850">
        <v>5</v>
      </c>
      <c r="K15" s="975">
        <v>87084324</v>
      </c>
    </row>
    <row r="16" spans="1:11" ht="10.5" customHeight="1" x14ac:dyDescent="0.25">
      <c r="A16" s="941" t="s">
        <v>97</v>
      </c>
      <c r="B16" s="852">
        <v>9</v>
      </c>
      <c r="C16" s="853">
        <v>141708290</v>
      </c>
      <c r="D16" s="944">
        <v>3</v>
      </c>
      <c r="E16" s="945">
        <v>41793575</v>
      </c>
      <c r="F16" s="852">
        <v>4</v>
      </c>
      <c r="G16" s="853">
        <v>69657158</v>
      </c>
      <c r="H16" s="954">
        <v>11</v>
      </c>
      <c r="I16" s="853">
        <v>100379246</v>
      </c>
      <c r="J16" s="974">
        <v>0</v>
      </c>
      <c r="K16" s="973">
        <v>0</v>
      </c>
    </row>
    <row r="17" spans="1:11" ht="10.5" customHeight="1" x14ac:dyDescent="0.25">
      <c r="A17" s="941" t="s">
        <v>98</v>
      </c>
      <c r="B17" s="852">
        <v>9</v>
      </c>
      <c r="C17" s="853">
        <v>204380274</v>
      </c>
      <c r="D17" s="944">
        <v>5</v>
      </c>
      <c r="E17" s="945">
        <v>44551183</v>
      </c>
      <c r="F17" s="852">
        <v>4</v>
      </c>
      <c r="G17" s="853">
        <v>43271020</v>
      </c>
      <c r="H17" s="954">
        <v>18</v>
      </c>
      <c r="I17" s="853">
        <v>82977522</v>
      </c>
      <c r="J17" s="850">
        <v>3</v>
      </c>
      <c r="K17" s="975">
        <v>44543679</v>
      </c>
    </row>
    <row r="18" spans="1:11" ht="10.5" customHeight="1" x14ac:dyDescent="0.25">
      <c r="A18" s="941" t="s">
        <v>680</v>
      </c>
      <c r="B18" s="852">
        <v>1</v>
      </c>
      <c r="C18" s="853">
        <v>5593854</v>
      </c>
      <c r="D18" s="944">
        <v>3</v>
      </c>
      <c r="E18" s="945">
        <v>16924470</v>
      </c>
      <c r="F18" s="852">
        <v>1</v>
      </c>
      <c r="G18" s="853">
        <v>5604585</v>
      </c>
      <c r="H18" s="954">
        <v>5</v>
      </c>
      <c r="I18" s="853">
        <v>25294365</v>
      </c>
      <c r="J18" s="850">
        <v>2</v>
      </c>
      <c r="K18" s="975">
        <v>83213297</v>
      </c>
    </row>
    <row r="19" spans="1:11" ht="10.5" customHeight="1" x14ac:dyDescent="0.25">
      <c r="A19" s="941" t="s">
        <v>681</v>
      </c>
      <c r="B19" s="852">
        <v>3</v>
      </c>
      <c r="C19" s="853">
        <v>30533716</v>
      </c>
      <c r="D19" s="944">
        <v>4</v>
      </c>
      <c r="E19" s="945">
        <v>49149121</v>
      </c>
      <c r="F19" s="852">
        <v>6</v>
      </c>
      <c r="G19" s="853">
        <v>94125301</v>
      </c>
      <c r="H19" s="954">
        <v>23</v>
      </c>
      <c r="I19" s="853">
        <v>180067909</v>
      </c>
      <c r="J19" s="850">
        <v>3</v>
      </c>
      <c r="K19" s="975">
        <v>28232948</v>
      </c>
    </row>
    <row r="20" spans="1:11" ht="10.5" customHeight="1" x14ac:dyDescent="0.25">
      <c r="A20" s="941" t="s">
        <v>101</v>
      </c>
      <c r="B20" s="852">
        <v>2</v>
      </c>
      <c r="C20" s="853">
        <v>37034660</v>
      </c>
      <c r="D20" s="944">
        <v>1</v>
      </c>
      <c r="E20" s="945">
        <v>15760658</v>
      </c>
      <c r="F20" s="852">
        <v>2</v>
      </c>
      <c r="G20" s="853">
        <v>26392336</v>
      </c>
      <c r="H20" s="954">
        <v>0</v>
      </c>
      <c r="I20" s="853">
        <v>0</v>
      </c>
      <c r="J20" s="974">
        <v>0</v>
      </c>
      <c r="K20" s="973">
        <v>0</v>
      </c>
    </row>
    <row r="21" spans="1:11" ht="10.5" customHeight="1" x14ac:dyDescent="0.25">
      <c r="A21" s="948" t="s">
        <v>102</v>
      </c>
      <c r="B21" s="860">
        <v>1</v>
      </c>
      <c r="C21" s="861">
        <v>6844725</v>
      </c>
      <c r="D21" s="949">
        <v>2</v>
      </c>
      <c r="E21" s="950">
        <v>12000000</v>
      </c>
      <c r="F21" s="860">
        <v>2</v>
      </c>
      <c r="G21" s="861">
        <v>7161997.8399999999</v>
      </c>
      <c r="H21" s="976">
        <v>4</v>
      </c>
      <c r="I21" s="861">
        <v>10438348</v>
      </c>
      <c r="J21" s="977">
        <v>0</v>
      </c>
      <c r="K21" s="978">
        <v>0</v>
      </c>
    </row>
    <row r="22" spans="1:11" x14ac:dyDescent="0.25">
      <c r="A22" s="927"/>
    </row>
    <row r="23" spans="1:11" s="785" customFormat="1" x14ac:dyDescent="0.25">
      <c r="A23" s="681" t="s">
        <v>1242</v>
      </c>
      <c r="B23" s="953"/>
      <c r="C23" s="953"/>
    </row>
    <row r="24" spans="1:11" s="785" customFormat="1" x14ac:dyDescent="0.25">
      <c r="A24" s="865" t="s">
        <v>1202</v>
      </c>
      <c r="B24" s="953"/>
      <c r="C24" s="953"/>
    </row>
    <row r="25" spans="1:11" ht="11.25" customHeight="1" x14ac:dyDescent="0.25">
      <c r="A25" s="828" t="s">
        <v>1244</v>
      </c>
      <c r="B25" s="955"/>
      <c r="C25" s="955"/>
    </row>
    <row r="27" spans="1:11" x14ac:dyDescent="0.25">
      <c r="A27" s="396" t="s">
        <v>118</v>
      </c>
    </row>
  </sheetData>
  <hyperlinks>
    <hyperlink ref="A27" location="Índice!A1" display="VOLVER AL ÍNDICE"/>
  </hyperlinks>
  <pageMargins left="0.78740157480314965" right="0.78740157480314965" top="0.78740157480314965" bottom="0.78740157480314965" header="0.78740157480314965" footer="0.78740157480314965"/>
  <pageSetup paperSize="9" orientation="portrait" horizontalDpi="300" verticalDpi="300" r:id="rId1"/>
  <headerFooter alignWithMargins="0">
    <oddFooter>&amp;L&amp;C&amp;R</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activeCell="I18" sqref="I18"/>
    </sheetView>
  </sheetViews>
  <sheetFormatPr baseColWidth="10" defaultColWidth="11.42578125" defaultRowHeight="10.5" x14ac:dyDescent="0.15"/>
  <cols>
    <col min="1" max="1" width="42.85546875" style="8" customWidth="1"/>
    <col min="2" max="2" width="12.140625" style="8" bestFit="1" customWidth="1"/>
    <col min="3" max="5" width="11.140625" style="8" customWidth="1"/>
    <col min="6" max="6" width="12.140625" style="8" bestFit="1" customWidth="1"/>
    <col min="7" max="16384" width="11.42578125" style="8"/>
  </cols>
  <sheetData>
    <row r="1" spans="1:8" ht="15" customHeight="1" x14ac:dyDescent="0.15">
      <c r="A1" s="979" t="s">
        <v>1262</v>
      </c>
    </row>
    <row r="2" spans="1:8" x14ac:dyDescent="0.15">
      <c r="A2" s="980"/>
      <c r="B2" s="980"/>
      <c r="C2" s="980"/>
      <c r="D2" s="980"/>
      <c r="E2" s="980"/>
    </row>
    <row r="3" spans="1:8" s="75" customFormat="1" ht="11.25" customHeight="1" x14ac:dyDescent="0.25">
      <c r="A3" s="981" t="s">
        <v>1263</v>
      </c>
      <c r="B3" s="982" t="s">
        <v>1264</v>
      </c>
      <c r="C3" s="982"/>
      <c r="D3" s="982"/>
      <c r="E3" s="982"/>
      <c r="F3" s="982"/>
    </row>
    <row r="4" spans="1:8" s="75" customFormat="1" ht="11.25" customHeight="1" x14ac:dyDescent="0.25">
      <c r="A4" s="983"/>
      <c r="B4" s="982">
        <v>2018</v>
      </c>
      <c r="C4" s="982" t="s">
        <v>1265</v>
      </c>
      <c r="D4" s="984" t="s">
        <v>1156</v>
      </c>
      <c r="E4" s="984">
        <v>2021</v>
      </c>
      <c r="F4" s="984">
        <v>2022</v>
      </c>
    </row>
    <row r="5" spans="1:8" ht="22.5" customHeight="1" x14ac:dyDescent="0.15">
      <c r="A5" s="985" t="s">
        <v>1266</v>
      </c>
      <c r="B5" s="986">
        <v>13682</v>
      </c>
      <c r="C5" s="986">
        <v>13182</v>
      </c>
      <c r="D5" s="986">
        <v>11845</v>
      </c>
      <c r="E5" s="986">
        <v>14075</v>
      </c>
      <c r="F5" s="986">
        <v>12276</v>
      </c>
    </row>
    <row r="6" spans="1:8" ht="22.5" customHeight="1" x14ac:dyDescent="0.15">
      <c r="A6" s="985" t="s">
        <v>1267</v>
      </c>
      <c r="B6" s="986">
        <v>11926</v>
      </c>
      <c r="C6" s="986">
        <v>11460</v>
      </c>
      <c r="D6" s="986">
        <v>10622</v>
      </c>
      <c r="E6" s="986">
        <v>14364</v>
      </c>
      <c r="F6" s="986">
        <v>12988</v>
      </c>
    </row>
    <row r="7" spans="1:8" ht="22.5" customHeight="1" x14ac:dyDescent="0.15">
      <c r="A7" s="985" t="s">
        <v>1268</v>
      </c>
      <c r="B7" s="986">
        <v>20126</v>
      </c>
      <c r="C7" s="986">
        <v>11366</v>
      </c>
      <c r="D7" s="986">
        <v>20345</v>
      </c>
      <c r="E7" s="986">
        <v>24480</v>
      </c>
      <c r="F7" s="986">
        <v>16672</v>
      </c>
      <c r="H7" s="987"/>
    </row>
    <row r="8" spans="1:8" ht="22.5" customHeight="1" x14ac:dyDescent="0.15">
      <c r="A8" s="985" t="s">
        <v>1269</v>
      </c>
      <c r="B8" s="986">
        <v>16</v>
      </c>
      <c r="C8" s="986">
        <v>37</v>
      </c>
      <c r="D8" s="986">
        <v>40</v>
      </c>
      <c r="E8" s="986">
        <v>31</v>
      </c>
      <c r="F8" s="986">
        <v>27</v>
      </c>
    </row>
    <row r="9" spans="1:8" ht="22.5" customHeight="1" x14ac:dyDescent="0.15">
      <c r="A9" s="985" t="s">
        <v>1270</v>
      </c>
      <c r="B9" s="986">
        <v>40</v>
      </c>
      <c r="C9" s="986">
        <v>23</v>
      </c>
      <c r="D9" s="986">
        <v>17</v>
      </c>
      <c r="E9" s="986">
        <v>12</v>
      </c>
      <c r="F9" s="986">
        <v>18</v>
      </c>
    </row>
    <row r="11" spans="1:8" s="990" customFormat="1" ht="11.25" customHeight="1" x14ac:dyDescent="0.25">
      <c r="A11" s="988" t="s">
        <v>1271</v>
      </c>
      <c r="B11" s="989"/>
      <c r="C11" s="989"/>
      <c r="D11" s="989"/>
      <c r="E11" s="989"/>
    </row>
    <row r="12" spans="1:8" ht="11.25" customHeight="1" x14ac:dyDescent="0.15">
      <c r="A12" s="991" t="s">
        <v>1272</v>
      </c>
    </row>
    <row r="13" spans="1:8" s="990" customFormat="1" ht="11.25" customHeight="1" x14ac:dyDescent="0.25">
      <c r="A13" s="992" t="s">
        <v>1273</v>
      </c>
      <c r="B13" s="989"/>
      <c r="C13" s="989"/>
      <c r="D13" s="989"/>
      <c r="E13" s="989"/>
    </row>
    <row r="14" spans="1:8" s="78" customFormat="1" ht="11.25" customHeight="1" x14ac:dyDescent="0.25">
      <c r="A14" s="993" t="s">
        <v>1274</v>
      </c>
      <c r="B14" s="47"/>
      <c r="C14" s="47"/>
      <c r="D14" s="47"/>
      <c r="E14" s="47"/>
    </row>
    <row r="16" spans="1:8" x14ac:dyDescent="0.15">
      <c r="A16" s="23" t="s">
        <v>118</v>
      </c>
    </row>
  </sheetData>
  <hyperlinks>
    <hyperlink ref="A16" location="Índice!A1" display="VOLVER AL ÍNDIC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zoomScaleNormal="100" workbookViewId="0">
      <selection sqref="A1:XFD1048576"/>
    </sheetView>
  </sheetViews>
  <sheetFormatPr baseColWidth="10" defaultColWidth="11.42578125" defaultRowHeight="11.25" customHeight="1" x14ac:dyDescent="0.15"/>
  <cols>
    <col min="1" max="1" width="41.85546875" style="8" customWidth="1"/>
    <col min="2" max="2" width="20.42578125" style="8" customWidth="1"/>
    <col min="3" max="4" width="12.5703125" style="8" bestFit="1" customWidth="1"/>
    <col min="5" max="5" width="13.140625" style="8" customWidth="1"/>
    <col min="6" max="6" width="12.5703125" style="8" bestFit="1" customWidth="1"/>
    <col min="7" max="7" width="13.85546875" style="8" bestFit="1" customWidth="1"/>
    <col min="8" max="8" width="15.7109375" style="8" bestFit="1" customWidth="1"/>
    <col min="9" max="9" width="15.7109375" style="8" customWidth="1"/>
    <col min="10" max="10" width="15.7109375" style="8" bestFit="1" customWidth="1"/>
    <col min="11" max="11" width="13.85546875" style="8" bestFit="1" customWidth="1"/>
    <col min="12" max="12" width="17.140625" style="8" bestFit="1" customWidth="1"/>
    <col min="13" max="14" width="13.85546875" style="8" bestFit="1" customWidth="1"/>
    <col min="15" max="17" width="15.7109375" style="8" customWidth="1"/>
    <col min="18" max="18" width="16.140625" style="8" customWidth="1"/>
    <col min="19" max="19" width="18.5703125" style="8" customWidth="1"/>
    <col min="20" max="16384" width="11.42578125" style="8"/>
  </cols>
  <sheetData>
    <row r="1" spans="1:19" ht="15" customHeight="1" x14ac:dyDescent="0.15">
      <c r="A1" s="6" t="s">
        <v>164</v>
      </c>
      <c r="B1" s="6"/>
      <c r="C1" s="6"/>
      <c r="D1" s="6"/>
      <c r="E1" s="6"/>
      <c r="F1" s="6"/>
      <c r="G1" s="6"/>
      <c r="H1" s="6"/>
      <c r="I1" s="6"/>
      <c r="J1" s="6"/>
      <c r="K1" s="6"/>
      <c r="L1" s="6"/>
      <c r="M1" s="6"/>
      <c r="N1" s="6"/>
      <c r="O1" s="6"/>
      <c r="P1" s="6"/>
      <c r="Q1" s="6"/>
      <c r="R1" s="6"/>
    </row>
    <row r="2" spans="1:19" ht="11.25" customHeight="1" x14ac:dyDescent="0.15">
      <c r="A2" s="95"/>
      <c r="B2" s="95"/>
      <c r="C2" s="95"/>
      <c r="D2" s="95"/>
      <c r="E2" s="95"/>
      <c r="F2" s="95"/>
      <c r="G2" s="95"/>
      <c r="H2" s="95"/>
      <c r="I2" s="95"/>
      <c r="J2" s="95"/>
      <c r="K2" s="95"/>
      <c r="L2" s="95"/>
      <c r="M2" s="95"/>
      <c r="N2" s="95"/>
      <c r="O2" s="95"/>
      <c r="P2" s="95"/>
      <c r="Q2" s="95"/>
      <c r="R2" s="95"/>
    </row>
    <row r="3" spans="1:19" ht="15" customHeight="1" x14ac:dyDescent="0.15">
      <c r="A3" s="27" t="s">
        <v>47</v>
      </c>
      <c r="B3" s="27" t="s">
        <v>65</v>
      </c>
      <c r="C3" s="96" t="s">
        <v>86</v>
      </c>
      <c r="D3" s="97"/>
      <c r="E3" s="97"/>
      <c r="F3" s="97"/>
      <c r="G3" s="97"/>
      <c r="H3" s="97"/>
      <c r="I3" s="97"/>
      <c r="J3" s="97"/>
      <c r="K3" s="97"/>
      <c r="L3" s="97"/>
      <c r="M3" s="97"/>
      <c r="N3" s="97"/>
      <c r="O3" s="30"/>
      <c r="P3" s="97"/>
      <c r="Q3" s="97"/>
      <c r="R3" s="97"/>
      <c r="S3" s="98"/>
    </row>
    <row r="4" spans="1:19" ht="22.5" customHeight="1" x14ac:dyDescent="0.15">
      <c r="A4" s="34"/>
      <c r="B4" s="34"/>
      <c r="C4" s="99" t="s">
        <v>87</v>
      </c>
      <c r="D4" s="100" t="s">
        <v>88</v>
      </c>
      <c r="E4" s="100" t="s">
        <v>89</v>
      </c>
      <c r="F4" s="100" t="s">
        <v>90</v>
      </c>
      <c r="G4" s="100" t="s">
        <v>91</v>
      </c>
      <c r="H4" s="100" t="s">
        <v>92</v>
      </c>
      <c r="I4" s="100" t="s">
        <v>93</v>
      </c>
      <c r="J4" s="100" t="s">
        <v>94</v>
      </c>
      <c r="K4" s="100" t="s">
        <v>95</v>
      </c>
      <c r="L4" s="100" t="s">
        <v>96</v>
      </c>
      <c r="M4" s="100" t="s">
        <v>97</v>
      </c>
      <c r="N4" s="100" t="s">
        <v>98</v>
      </c>
      <c r="O4" s="100" t="s">
        <v>99</v>
      </c>
      <c r="P4" s="100" t="s">
        <v>100</v>
      </c>
      <c r="Q4" s="100" t="s">
        <v>101</v>
      </c>
      <c r="R4" s="100" t="s">
        <v>102</v>
      </c>
      <c r="S4" s="100" t="s">
        <v>165</v>
      </c>
    </row>
    <row r="5" spans="1:19" ht="11.25" customHeight="1" x14ac:dyDescent="0.15">
      <c r="A5" s="101" t="s">
        <v>50</v>
      </c>
      <c r="B5" s="102">
        <v>120245715.28000002</v>
      </c>
      <c r="C5" s="102">
        <v>213.31</v>
      </c>
      <c r="D5" s="102">
        <v>74529.69</v>
      </c>
      <c r="E5" s="102">
        <v>1110</v>
      </c>
      <c r="F5" s="102">
        <v>238672.82</v>
      </c>
      <c r="G5" s="102">
        <v>212913.58000000002</v>
      </c>
      <c r="H5" s="102">
        <v>947545.92</v>
      </c>
      <c r="I5" s="102">
        <v>43935049.600000001</v>
      </c>
      <c r="J5" s="102">
        <v>950011.91999999993</v>
      </c>
      <c r="K5" s="102">
        <v>742025.27</v>
      </c>
      <c r="L5" s="102">
        <v>0</v>
      </c>
      <c r="M5" s="102">
        <v>16733307.290000003</v>
      </c>
      <c r="N5" s="102">
        <v>106572.62</v>
      </c>
      <c r="O5" s="102">
        <v>3050</v>
      </c>
      <c r="P5" s="102">
        <v>1771963.4999999998</v>
      </c>
      <c r="Q5" s="102">
        <v>416034.8</v>
      </c>
      <c r="R5" s="102">
        <v>10716230.510000002</v>
      </c>
      <c r="S5" s="102">
        <v>43396484.45000001</v>
      </c>
    </row>
    <row r="6" spans="1:19" s="11" customFormat="1" ht="11.25" customHeight="1" x14ac:dyDescent="0.15">
      <c r="A6" s="11" t="s">
        <v>30</v>
      </c>
      <c r="B6" s="68">
        <v>13519591.900000004</v>
      </c>
      <c r="C6" s="68">
        <v>0</v>
      </c>
      <c r="D6" s="68">
        <v>2486.7199999999998</v>
      </c>
      <c r="E6" s="68">
        <v>0</v>
      </c>
      <c r="F6" s="68">
        <v>0</v>
      </c>
      <c r="G6" s="68">
        <v>0</v>
      </c>
      <c r="H6" s="68">
        <v>587658.9</v>
      </c>
      <c r="I6" s="68">
        <v>12681865.830000002</v>
      </c>
      <c r="J6" s="68">
        <v>0</v>
      </c>
      <c r="K6" s="68">
        <v>7489.48</v>
      </c>
      <c r="L6" s="68">
        <v>0</v>
      </c>
      <c r="M6" s="68">
        <v>0</v>
      </c>
      <c r="N6" s="68">
        <v>0</v>
      </c>
      <c r="O6" s="68">
        <v>0</v>
      </c>
      <c r="P6" s="68">
        <v>0</v>
      </c>
      <c r="Q6" s="68">
        <v>0</v>
      </c>
      <c r="R6" s="68">
        <v>0</v>
      </c>
      <c r="S6" s="68">
        <v>240090.96999999997</v>
      </c>
    </row>
    <row r="7" spans="1:19" s="11" customFormat="1" ht="11.25" customHeight="1" x14ac:dyDescent="0.15">
      <c r="A7" s="103" t="s">
        <v>51</v>
      </c>
      <c r="B7" s="68">
        <v>258340</v>
      </c>
      <c r="C7" s="72">
        <v>0</v>
      </c>
      <c r="D7" s="72">
        <v>0</v>
      </c>
      <c r="E7" s="72">
        <v>0</v>
      </c>
      <c r="F7" s="72">
        <v>0</v>
      </c>
      <c r="G7" s="72">
        <v>0</v>
      </c>
      <c r="H7" s="72">
        <v>0</v>
      </c>
      <c r="I7" s="72">
        <v>246130</v>
      </c>
      <c r="J7" s="72">
        <v>0</v>
      </c>
      <c r="K7" s="72">
        <v>0</v>
      </c>
      <c r="L7" s="72">
        <v>0</v>
      </c>
      <c r="M7" s="72">
        <v>0</v>
      </c>
      <c r="N7" s="72">
        <v>0</v>
      </c>
      <c r="O7" s="72">
        <v>0</v>
      </c>
      <c r="P7" s="72">
        <v>0</v>
      </c>
      <c r="Q7" s="72">
        <v>0</v>
      </c>
      <c r="R7" s="72">
        <v>0</v>
      </c>
      <c r="S7" s="72">
        <v>12210</v>
      </c>
    </row>
    <row r="8" spans="1:19" ht="11.25" customHeight="1" x14ac:dyDescent="0.15">
      <c r="A8" s="103" t="s">
        <v>52</v>
      </c>
      <c r="B8" s="68">
        <v>1174838.3</v>
      </c>
      <c r="C8" s="72">
        <v>0</v>
      </c>
      <c r="D8" s="72">
        <v>0</v>
      </c>
      <c r="E8" s="72">
        <v>0</v>
      </c>
      <c r="F8" s="72">
        <v>0</v>
      </c>
      <c r="G8" s="72">
        <v>0</v>
      </c>
      <c r="H8" s="72">
        <v>587608.9</v>
      </c>
      <c r="I8" s="72">
        <v>585707.4</v>
      </c>
      <c r="J8" s="72">
        <v>0</v>
      </c>
      <c r="K8" s="72">
        <v>0</v>
      </c>
      <c r="L8" s="72">
        <v>0</v>
      </c>
      <c r="M8" s="72">
        <v>0</v>
      </c>
      <c r="N8" s="72">
        <v>0</v>
      </c>
      <c r="O8" s="72">
        <v>0</v>
      </c>
      <c r="P8" s="72">
        <v>0</v>
      </c>
      <c r="Q8" s="72">
        <v>0</v>
      </c>
      <c r="R8" s="72">
        <v>0</v>
      </c>
      <c r="S8" s="72">
        <v>1522</v>
      </c>
    </row>
    <row r="9" spans="1:19" ht="11.25" customHeight="1" x14ac:dyDescent="0.15">
      <c r="A9" s="103" t="s">
        <v>53</v>
      </c>
      <c r="B9" s="68">
        <v>12086413.600000003</v>
      </c>
      <c r="C9" s="72">
        <v>0</v>
      </c>
      <c r="D9" s="72">
        <v>2486.7199999999998</v>
      </c>
      <c r="E9" s="72">
        <v>0</v>
      </c>
      <c r="F9" s="72">
        <v>0</v>
      </c>
      <c r="G9" s="72">
        <v>0</v>
      </c>
      <c r="H9" s="72">
        <v>50</v>
      </c>
      <c r="I9" s="72">
        <v>11850028.430000002</v>
      </c>
      <c r="J9" s="72">
        <v>0</v>
      </c>
      <c r="K9" s="72">
        <v>7489.48</v>
      </c>
      <c r="L9" s="72">
        <v>0</v>
      </c>
      <c r="M9" s="72">
        <v>0</v>
      </c>
      <c r="N9" s="72">
        <v>0</v>
      </c>
      <c r="O9" s="72">
        <v>0</v>
      </c>
      <c r="P9" s="72">
        <v>0</v>
      </c>
      <c r="Q9" s="72">
        <v>0</v>
      </c>
      <c r="R9" s="72">
        <v>0</v>
      </c>
      <c r="S9" s="72">
        <v>226358.96999999997</v>
      </c>
    </row>
    <row r="10" spans="1:19" s="11" customFormat="1" ht="11.25" customHeight="1" x14ac:dyDescent="0.15">
      <c r="A10" s="101" t="s">
        <v>31</v>
      </c>
      <c r="B10" s="68">
        <v>41949.5</v>
      </c>
      <c r="C10" s="68">
        <v>0</v>
      </c>
      <c r="D10" s="68">
        <v>0</v>
      </c>
      <c r="E10" s="68">
        <v>0</v>
      </c>
      <c r="F10" s="68">
        <v>0</v>
      </c>
      <c r="G10" s="68">
        <v>0</v>
      </c>
      <c r="H10" s="68">
        <v>0</v>
      </c>
      <c r="I10" s="68">
        <v>0</v>
      </c>
      <c r="J10" s="68">
        <v>0</v>
      </c>
      <c r="K10" s="68">
        <v>0</v>
      </c>
      <c r="L10" s="68">
        <v>0</v>
      </c>
      <c r="M10" s="68">
        <v>0</v>
      </c>
      <c r="N10" s="68">
        <v>0</v>
      </c>
      <c r="O10" s="68">
        <v>0</v>
      </c>
      <c r="P10" s="68">
        <v>0</v>
      </c>
      <c r="Q10" s="68">
        <v>0</v>
      </c>
      <c r="R10" s="68">
        <v>0</v>
      </c>
      <c r="S10" s="68">
        <v>41949.5</v>
      </c>
    </row>
    <row r="11" spans="1:19" ht="11.25" customHeight="1" x14ac:dyDescent="0.15">
      <c r="A11" s="103" t="s">
        <v>54</v>
      </c>
      <c r="B11" s="68">
        <v>41949.5</v>
      </c>
      <c r="C11" s="72">
        <v>0</v>
      </c>
      <c r="D11" s="72">
        <v>0</v>
      </c>
      <c r="E11" s="72">
        <v>0</v>
      </c>
      <c r="F11" s="72">
        <v>0</v>
      </c>
      <c r="G11" s="72">
        <v>0</v>
      </c>
      <c r="H11" s="72">
        <v>0</v>
      </c>
      <c r="I11" s="72">
        <v>0</v>
      </c>
      <c r="J11" s="72">
        <v>0</v>
      </c>
      <c r="K11" s="72">
        <v>0</v>
      </c>
      <c r="L11" s="72">
        <v>0</v>
      </c>
      <c r="M11" s="72">
        <v>0</v>
      </c>
      <c r="N11" s="72">
        <v>0</v>
      </c>
      <c r="O11" s="72">
        <v>0</v>
      </c>
      <c r="P11" s="72">
        <v>0</v>
      </c>
      <c r="Q11" s="72">
        <v>0</v>
      </c>
      <c r="R11" s="72">
        <v>0</v>
      </c>
      <c r="S11" s="72">
        <v>41949.5</v>
      </c>
    </row>
    <row r="12" spans="1:19" s="11" customFormat="1" ht="11.25" customHeight="1" x14ac:dyDescent="0.15">
      <c r="A12" s="101" t="s">
        <v>32</v>
      </c>
      <c r="B12" s="68">
        <v>13099450.6</v>
      </c>
      <c r="C12" s="68">
        <v>213.31</v>
      </c>
      <c r="D12" s="68">
        <v>0</v>
      </c>
      <c r="E12" s="68">
        <v>0</v>
      </c>
      <c r="F12" s="68">
        <v>0</v>
      </c>
      <c r="G12" s="68">
        <v>0</v>
      </c>
      <c r="H12" s="68">
        <v>72724.27</v>
      </c>
      <c r="I12" s="68">
        <v>9117833.3100000005</v>
      </c>
      <c r="J12" s="68">
        <v>490088.7</v>
      </c>
      <c r="K12" s="68">
        <v>78993.010000000009</v>
      </c>
      <c r="L12" s="68">
        <v>0</v>
      </c>
      <c r="M12" s="68">
        <v>38799.130000000005</v>
      </c>
      <c r="N12" s="68">
        <v>0</v>
      </c>
      <c r="O12" s="68">
        <v>0</v>
      </c>
      <c r="P12" s="68">
        <v>245</v>
      </c>
      <c r="Q12" s="68">
        <v>0</v>
      </c>
      <c r="R12" s="68">
        <v>0</v>
      </c>
      <c r="S12" s="68">
        <v>3300553.8699999992</v>
      </c>
    </row>
    <row r="13" spans="1:19" ht="11.25" customHeight="1" x14ac:dyDescent="0.15">
      <c r="A13" s="103" t="s">
        <v>55</v>
      </c>
      <c r="B13" s="68">
        <v>399391.78</v>
      </c>
      <c r="C13" s="72">
        <v>0</v>
      </c>
      <c r="D13" s="72">
        <v>0</v>
      </c>
      <c r="E13" s="72">
        <v>0</v>
      </c>
      <c r="F13" s="72">
        <v>0</v>
      </c>
      <c r="G13" s="72">
        <v>0</v>
      </c>
      <c r="H13" s="72">
        <v>0</v>
      </c>
      <c r="I13" s="72">
        <v>226615.48</v>
      </c>
      <c r="J13" s="72">
        <v>0</v>
      </c>
      <c r="K13" s="72">
        <v>0</v>
      </c>
      <c r="L13" s="72">
        <v>0</v>
      </c>
      <c r="M13" s="72">
        <v>0</v>
      </c>
      <c r="N13" s="72">
        <v>0</v>
      </c>
      <c r="O13" s="72">
        <v>0</v>
      </c>
      <c r="P13" s="72">
        <v>0</v>
      </c>
      <c r="Q13" s="72">
        <v>0</v>
      </c>
      <c r="R13" s="72">
        <v>0</v>
      </c>
      <c r="S13" s="72">
        <v>172776.30000000002</v>
      </c>
    </row>
    <row r="14" spans="1:19" ht="11.25" customHeight="1" x14ac:dyDescent="0.15">
      <c r="A14" s="103" t="s">
        <v>56</v>
      </c>
      <c r="B14" s="68">
        <v>12700058.82</v>
      </c>
      <c r="C14" s="72">
        <v>213.31</v>
      </c>
      <c r="D14" s="72">
        <v>0</v>
      </c>
      <c r="E14" s="72">
        <v>0</v>
      </c>
      <c r="F14" s="72">
        <v>0</v>
      </c>
      <c r="G14" s="72">
        <v>0</v>
      </c>
      <c r="H14" s="72">
        <v>72724.27</v>
      </c>
      <c r="I14" s="72">
        <v>8891217.8300000001</v>
      </c>
      <c r="J14" s="72">
        <v>490088.7</v>
      </c>
      <c r="K14" s="72">
        <v>78993.010000000009</v>
      </c>
      <c r="L14" s="72">
        <v>0</v>
      </c>
      <c r="M14" s="72">
        <v>38799.130000000005</v>
      </c>
      <c r="N14" s="72">
        <v>0</v>
      </c>
      <c r="O14" s="72">
        <v>0</v>
      </c>
      <c r="P14" s="72">
        <v>245</v>
      </c>
      <c r="Q14" s="72">
        <v>0</v>
      </c>
      <c r="R14" s="72">
        <v>0</v>
      </c>
      <c r="S14" s="72">
        <v>3127777.5699999994</v>
      </c>
    </row>
    <row r="15" spans="1:19" s="11" customFormat="1" ht="11.25" customHeight="1" x14ac:dyDescent="0.15">
      <c r="A15" s="101" t="s">
        <v>33</v>
      </c>
      <c r="B15" s="68">
        <v>7475945.4900000002</v>
      </c>
      <c r="C15" s="68">
        <v>0</v>
      </c>
      <c r="D15" s="68">
        <v>4436.45</v>
      </c>
      <c r="E15" s="68">
        <v>0</v>
      </c>
      <c r="F15" s="68">
        <v>0</v>
      </c>
      <c r="G15" s="68">
        <v>0</v>
      </c>
      <c r="H15" s="68">
        <v>4730.54</v>
      </c>
      <c r="I15" s="68">
        <v>1057861.1900000002</v>
      </c>
      <c r="J15" s="68">
        <v>0</v>
      </c>
      <c r="K15" s="68">
        <v>0</v>
      </c>
      <c r="L15" s="68">
        <v>0</v>
      </c>
      <c r="M15" s="68">
        <v>0</v>
      </c>
      <c r="N15" s="68">
        <v>0</v>
      </c>
      <c r="O15" s="68">
        <v>0</v>
      </c>
      <c r="P15" s="68">
        <v>0</v>
      </c>
      <c r="Q15" s="68">
        <v>0</v>
      </c>
      <c r="R15" s="68">
        <v>0</v>
      </c>
      <c r="S15" s="68">
        <v>6408917.3100000005</v>
      </c>
    </row>
    <row r="16" spans="1:19" ht="11.25" customHeight="1" x14ac:dyDescent="0.15">
      <c r="A16" s="103" t="s">
        <v>57</v>
      </c>
      <c r="B16" s="68">
        <v>7475945.4900000002</v>
      </c>
      <c r="C16" s="72">
        <v>0</v>
      </c>
      <c r="D16" s="72">
        <v>4436.45</v>
      </c>
      <c r="E16" s="72">
        <v>0</v>
      </c>
      <c r="F16" s="72">
        <v>0</v>
      </c>
      <c r="G16" s="72">
        <v>0</v>
      </c>
      <c r="H16" s="72">
        <v>4730.54</v>
      </c>
      <c r="I16" s="72">
        <v>1057861.1900000002</v>
      </c>
      <c r="J16" s="72">
        <v>0</v>
      </c>
      <c r="K16" s="72">
        <v>0</v>
      </c>
      <c r="L16" s="72">
        <v>0</v>
      </c>
      <c r="M16" s="72">
        <v>0</v>
      </c>
      <c r="N16" s="72">
        <v>0</v>
      </c>
      <c r="O16" s="72">
        <v>0</v>
      </c>
      <c r="P16" s="72">
        <v>0</v>
      </c>
      <c r="Q16" s="72">
        <v>0</v>
      </c>
      <c r="R16" s="72">
        <v>0</v>
      </c>
      <c r="S16" s="72">
        <v>6408917.3100000005</v>
      </c>
    </row>
    <row r="17" spans="1:19" s="11" customFormat="1" ht="11.25" customHeight="1" x14ac:dyDescent="0.15">
      <c r="A17" s="101" t="s">
        <v>34</v>
      </c>
      <c r="B17" s="68">
        <v>4974692.8199999984</v>
      </c>
      <c r="C17" s="68">
        <v>0</v>
      </c>
      <c r="D17" s="68">
        <v>51.6</v>
      </c>
      <c r="E17" s="68">
        <v>0</v>
      </c>
      <c r="F17" s="68">
        <v>0</v>
      </c>
      <c r="G17" s="68">
        <v>83093.350000000006</v>
      </c>
      <c r="H17" s="68">
        <v>125443.26000000001</v>
      </c>
      <c r="I17" s="68">
        <v>3583162.2899999991</v>
      </c>
      <c r="J17" s="68">
        <v>0</v>
      </c>
      <c r="K17" s="68">
        <v>2.5</v>
      </c>
      <c r="L17" s="68">
        <v>0</v>
      </c>
      <c r="M17" s="68">
        <v>0</v>
      </c>
      <c r="N17" s="68">
        <v>0</v>
      </c>
      <c r="O17" s="68">
        <v>0</v>
      </c>
      <c r="P17" s="68">
        <v>0</v>
      </c>
      <c r="Q17" s="68">
        <v>0</v>
      </c>
      <c r="R17" s="68">
        <v>0</v>
      </c>
      <c r="S17" s="68">
        <v>1182939.82</v>
      </c>
    </row>
    <row r="18" spans="1:19" ht="11.25" customHeight="1" x14ac:dyDescent="0.15">
      <c r="A18" s="103" t="s">
        <v>34</v>
      </c>
      <c r="B18" s="68">
        <v>3787106.669999999</v>
      </c>
      <c r="C18" s="72">
        <v>0</v>
      </c>
      <c r="D18" s="72">
        <v>0</v>
      </c>
      <c r="E18" s="72">
        <v>0</v>
      </c>
      <c r="F18" s="72">
        <v>0</v>
      </c>
      <c r="G18" s="72">
        <v>83093.350000000006</v>
      </c>
      <c r="H18" s="72">
        <v>123967.26000000001</v>
      </c>
      <c r="I18" s="72">
        <v>3115103.2399999993</v>
      </c>
      <c r="J18" s="72">
        <v>0</v>
      </c>
      <c r="K18" s="72">
        <v>2.5</v>
      </c>
      <c r="L18" s="72">
        <v>0</v>
      </c>
      <c r="M18" s="72">
        <v>0</v>
      </c>
      <c r="N18" s="72">
        <v>0</v>
      </c>
      <c r="O18" s="72">
        <v>0</v>
      </c>
      <c r="P18" s="72">
        <v>0</v>
      </c>
      <c r="Q18" s="72">
        <v>0</v>
      </c>
      <c r="R18" s="72">
        <v>0</v>
      </c>
      <c r="S18" s="72">
        <v>464940.32000000007</v>
      </c>
    </row>
    <row r="19" spans="1:19" ht="11.25" customHeight="1" x14ac:dyDescent="0.15">
      <c r="A19" s="103" t="s">
        <v>58</v>
      </c>
      <c r="B19" s="68">
        <v>1187586.1499999999</v>
      </c>
      <c r="C19" s="72">
        <v>0</v>
      </c>
      <c r="D19" s="72">
        <v>51.6</v>
      </c>
      <c r="E19" s="72">
        <v>0</v>
      </c>
      <c r="F19" s="72">
        <v>0</v>
      </c>
      <c r="G19" s="72">
        <v>0</v>
      </c>
      <c r="H19" s="72">
        <v>1476</v>
      </c>
      <c r="I19" s="72">
        <v>468059.05</v>
      </c>
      <c r="J19" s="72">
        <v>0</v>
      </c>
      <c r="K19" s="72">
        <v>0</v>
      </c>
      <c r="L19" s="72">
        <v>0</v>
      </c>
      <c r="M19" s="72">
        <v>0</v>
      </c>
      <c r="N19" s="72">
        <v>0</v>
      </c>
      <c r="O19" s="72">
        <v>0</v>
      </c>
      <c r="P19" s="72">
        <v>0</v>
      </c>
      <c r="Q19" s="72">
        <v>0</v>
      </c>
      <c r="R19" s="72">
        <v>0</v>
      </c>
      <c r="S19" s="72">
        <v>717999.5</v>
      </c>
    </row>
    <row r="20" spans="1:19" s="11" customFormat="1" ht="11.25" customHeight="1" x14ac:dyDescent="0.15">
      <c r="A20" s="101" t="s">
        <v>35</v>
      </c>
      <c r="B20" s="68">
        <v>43218145.970000014</v>
      </c>
      <c r="C20" s="68">
        <v>0</v>
      </c>
      <c r="D20" s="68">
        <v>323.52</v>
      </c>
      <c r="E20" s="68">
        <v>1020</v>
      </c>
      <c r="F20" s="68">
        <v>0</v>
      </c>
      <c r="G20" s="68">
        <v>129820.23</v>
      </c>
      <c r="H20" s="68">
        <v>38097.589999999997</v>
      </c>
      <c r="I20" s="68">
        <v>10243682.870000003</v>
      </c>
      <c r="J20" s="68">
        <v>459923.22</v>
      </c>
      <c r="K20" s="68">
        <v>518879.58</v>
      </c>
      <c r="L20" s="68">
        <v>0</v>
      </c>
      <c r="M20" s="68">
        <v>16678758.160000002</v>
      </c>
      <c r="N20" s="68">
        <v>97192.53</v>
      </c>
      <c r="O20" s="68">
        <v>3050</v>
      </c>
      <c r="P20" s="68">
        <v>1770784.3199999998</v>
      </c>
      <c r="Q20" s="68">
        <v>416034.8</v>
      </c>
      <c r="R20" s="68">
        <v>10683070.510000002</v>
      </c>
      <c r="S20" s="68">
        <v>2177508.6400000006</v>
      </c>
    </row>
    <row r="21" spans="1:19" ht="11.25" customHeight="1" x14ac:dyDescent="0.15">
      <c r="A21" s="103" t="s">
        <v>35</v>
      </c>
      <c r="B21" s="68">
        <v>43218145.970000014</v>
      </c>
      <c r="C21" s="104">
        <v>0</v>
      </c>
      <c r="D21" s="104">
        <v>323.52</v>
      </c>
      <c r="E21" s="104">
        <v>1020</v>
      </c>
      <c r="F21" s="104">
        <v>0</v>
      </c>
      <c r="G21" s="104">
        <v>129820.23</v>
      </c>
      <c r="H21" s="104">
        <v>38097.589999999997</v>
      </c>
      <c r="I21" s="104">
        <v>10243682.870000003</v>
      </c>
      <c r="J21" s="104">
        <v>459923.22</v>
      </c>
      <c r="K21" s="104">
        <v>518879.58</v>
      </c>
      <c r="L21" s="104">
        <v>0</v>
      </c>
      <c r="M21" s="104">
        <v>16678758.160000002</v>
      </c>
      <c r="N21" s="104">
        <v>97192.53</v>
      </c>
      <c r="O21" s="104">
        <v>3050</v>
      </c>
      <c r="P21" s="104">
        <v>1770784.3199999998</v>
      </c>
      <c r="Q21" s="104">
        <v>416034.8</v>
      </c>
      <c r="R21" s="104">
        <v>10683070.510000002</v>
      </c>
      <c r="S21" s="104">
        <v>2177508.6400000006</v>
      </c>
    </row>
    <row r="22" spans="1:19" s="11" customFormat="1" ht="11.25" customHeight="1" x14ac:dyDescent="0.15">
      <c r="A22" s="101" t="s">
        <v>36</v>
      </c>
      <c r="B22" s="68">
        <v>17774006.870000005</v>
      </c>
      <c r="C22" s="68">
        <v>0</v>
      </c>
      <c r="D22" s="68">
        <v>28250.400000000001</v>
      </c>
      <c r="E22" s="68">
        <v>90</v>
      </c>
      <c r="F22" s="68">
        <v>0</v>
      </c>
      <c r="G22" s="68">
        <v>0</v>
      </c>
      <c r="H22" s="68">
        <v>52941.069999999992</v>
      </c>
      <c r="I22" s="68">
        <v>2905990.540000001</v>
      </c>
      <c r="J22" s="68">
        <v>0</v>
      </c>
      <c r="K22" s="68">
        <v>548.70000000000005</v>
      </c>
      <c r="L22" s="68">
        <v>0</v>
      </c>
      <c r="M22" s="68">
        <v>0</v>
      </c>
      <c r="N22" s="68">
        <v>0</v>
      </c>
      <c r="O22" s="68">
        <v>0</v>
      </c>
      <c r="P22" s="68">
        <v>384.18</v>
      </c>
      <c r="Q22" s="68">
        <v>0</v>
      </c>
      <c r="R22" s="68">
        <v>33160</v>
      </c>
      <c r="S22" s="68">
        <v>14752641.980000002</v>
      </c>
    </row>
    <row r="23" spans="1:19" ht="11.25" customHeight="1" x14ac:dyDescent="0.15">
      <c r="A23" s="103" t="s">
        <v>59</v>
      </c>
      <c r="B23" s="68">
        <v>17774006.870000005</v>
      </c>
      <c r="C23" s="72">
        <v>0</v>
      </c>
      <c r="D23" s="72">
        <v>28250.400000000001</v>
      </c>
      <c r="E23" s="72">
        <v>90</v>
      </c>
      <c r="F23" s="72">
        <v>0</v>
      </c>
      <c r="G23" s="72">
        <v>0</v>
      </c>
      <c r="H23" s="72">
        <v>52941.069999999992</v>
      </c>
      <c r="I23" s="72">
        <v>2905990.540000001</v>
      </c>
      <c r="J23" s="72">
        <v>0</v>
      </c>
      <c r="K23" s="72">
        <v>548.70000000000005</v>
      </c>
      <c r="L23" s="72">
        <v>0</v>
      </c>
      <c r="M23" s="72">
        <v>0</v>
      </c>
      <c r="N23" s="72">
        <v>0</v>
      </c>
      <c r="O23" s="72">
        <v>0</v>
      </c>
      <c r="P23" s="72">
        <v>384.18</v>
      </c>
      <c r="Q23" s="72">
        <v>0</v>
      </c>
      <c r="R23" s="72">
        <v>33160</v>
      </c>
      <c r="S23" s="72">
        <v>14752641.980000002</v>
      </c>
    </row>
    <row r="24" spans="1:19" s="11" customFormat="1" ht="11.25" customHeight="1" x14ac:dyDescent="0.15">
      <c r="A24" s="101" t="s">
        <v>37</v>
      </c>
      <c r="B24" s="68">
        <v>18786113.250000004</v>
      </c>
      <c r="C24" s="68">
        <v>0</v>
      </c>
      <c r="D24" s="68">
        <v>38981</v>
      </c>
      <c r="E24" s="68">
        <v>0</v>
      </c>
      <c r="F24" s="68">
        <v>238672.82</v>
      </c>
      <c r="G24" s="68">
        <v>0</v>
      </c>
      <c r="H24" s="68">
        <v>6600</v>
      </c>
      <c r="I24" s="68">
        <v>3073630.41</v>
      </c>
      <c r="J24" s="68">
        <v>0</v>
      </c>
      <c r="K24" s="68">
        <v>136112</v>
      </c>
      <c r="L24" s="68">
        <v>0</v>
      </c>
      <c r="M24" s="68">
        <v>15750</v>
      </c>
      <c r="N24" s="68">
        <v>7450</v>
      </c>
      <c r="O24" s="68">
        <v>0</v>
      </c>
      <c r="P24" s="68">
        <v>550</v>
      </c>
      <c r="Q24" s="68">
        <v>0</v>
      </c>
      <c r="R24" s="68">
        <v>0</v>
      </c>
      <c r="S24" s="68">
        <v>15268367.020000003</v>
      </c>
    </row>
    <row r="25" spans="1:19" ht="11.25" customHeight="1" x14ac:dyDescent="0.15">
      <c r="A25" s="103" t="s">
        <v>60</v>
      </c>
      <c r="B25" s="68">
        <v>3363993.41</v>
      </c>
      <c r="C25" s="72">
        <v>0</v>
      </c>
      <c r="D25" s="72">
        <v>0</v>
      </c>
      <c r="E25" s="72">
        <v>0</v>
      </c>
      <c r="F25" s="72">
        <v>238672.82</v>
      </c>
      <c r="G25" s="72">
        <v>0</v>
      </c>
      <c r="H25" s="68">
        <v>0</v>
      </c>
      <c r="I25" s="72">
        <v>352255.25</v>
      </c>
      <c r="J25" s="72">
        <v>0</v>
      </c>
      <c r="K25" s="72">
        <v>10000</v>
      </c>
      <c r="L25" s="72">
        <v>0</v>
      </c>
      <c r="M25" s="72">
        <v>15750</v>
      </c>
      <c r="N25" s="72">
        <v>7450</v>
      </c>
      <c r="O25" s="72">
        <v>0</v>
      </c>
      <c r="P25" s="72">
        <v>0</v>
      </c>
      <c r="Q25" s="72">
        <v>0</v>
      </c>
      <c r="R25" s="68">
        <v>0</v>
      </c>
      <c r="S25" s="72">
        <v>2739865.34</v>
      </c>
    </row>
    <row r="26" spans="1:19" ht="11.25" customHeight="1" x14ac:dyDescent="0.15">
      <c r="A26" s="103" t="s">
        <v>61</v>
      </c>
      <c r="B26" s="68">
        <v>15022768.570000004</v>
      </c>
      <c r="C26" s="72">
        <v>0</v>
      </c>
      <c r="D26" s="72">
        <v>38981</v>
      </c>
      <c r="E26" s="72">
        <v>0</v>
      </c>
      <c r="F26" s="72">
        <v>0</v>
      </c>
      <c r="G26" s="72">
        <v>0</v>
      </c>
      <c r="H26" s="72">
        <v>6600</v>
      </c>
      <c r="I26" s="72">
        <v>2602405.71</v>
      </c>
      <c r="J26" s="72">
        <v>0</v>
      </c>
      <c r="K26" s="72">
        <v>0</v>
      </c>
      <c r="L26" s="72">
        <v>0</v>
      </c>
      <c r="M26" s="72">
        <v>0</v>
      </c>
      <c r="N26" s="72">
        <v>0</v>
      </c>
      <c r="O26" s="72">
        <v>0</v>
      </c>
      <c r="P26" s="72">
        <v>550</v>
      </c>
      <c r="Q26" s="72">
        <v>0</v>
      </c>
      <c r="R26" s="72">
        <v>0</v>
      </c>
      <c r="S26" s="72">
        <v>12374231.860000003</v>
      </c>
    </row>
    <row r="27" spans="1:19" ht="11.25" customHeight="1" x14ac:dyDescent="0.15">
      <c r="A27" s="103" t="s">
        <v>62</v>
      </c>
      <c r="B27" s="68">
        <v>399351.27</v>
      </c>
      <c r="C27" s="72">
        <v>0</v>
      </c>
      <c r="D27" s="72">
        <v>0</v>
      </c>
      <c r="E27" s="72">
        <v>0</v>
      </c>
      <c r="F27" s="72">
        <v>0</v>
      </c>
      <c r="G27" s="72">
        <v>0</v>
      </c>
      <c r="H27" s="72">
        <v>0</v>
      </c>
      <c r="I27" s="72">
        <v>118969.45</v>
      </c>
      <c r="J27" s="72">
        <v>0</v>
      </c>
      <c r="K27" s="72">
        <v>126112</v>
      </c>
      <c r="L27" s="72">
        <v>0</v>
      </c>
      <c r="M27" s="72">
        <v>0</v>
      </c>
      <c r="N27" s="72">
        <v>0</v>
      </c>
      <c r="O27" s="72">
        <v>0</v>
      </c>
      <c r="P27" s="72">
        <v>0</v>
      </c>
      <c r="Q27" s="72">
        <v>0</v>
      </c>
      <c r="R27" s="72">
        <v>0</v>
      </c>
      <c r="S27" s="72">
        <v>154269.82</v>
      </c>
    </row>
    <row r="28" spans="1:19" s="11" customFormat="1" ht="11.25" customHeight="1" x14ac:dyDescent="0.15">
      <c r="A28" s="101" t="s">
        <v>38</v>
      </c>
      <c r="B28" s="68">
        <v>1355818.8800000001</v>
      </c>
      <c r="C28" s="68">
        <v>0</v>
      </c>
      <c r="D28" s="68">
        <v>0</v>
      </c>
      <c r="E28" s="68">
        <v>0</v>
      </c>
      <c r="F28" s="68">
        <v>0</v>
      </c>
      <c r="G28" s="68">
        <v>0</v>
      </c>
      <c r="H28" s="68">
        <v>59350.29</v>
      </c>
      <c r="I28" s="68">
        <v>1271023.1599999999</v>
      </c>
      <c r="J28" s="68">
        <v>0</v>
      </c>
      <c r="K28" s="68">
        <v>0</v>
      </c>
      <c r="L28" s="68">
        <v>0</v>
      </c>
      <c r="M28" s="68">
        <v>0</v>
      </c>
      <c r="N28" s="68">
        <v>1930.09</v>
      </c>
      <c r="O28" s="68">
        <v>0</v>
      </c>
      <c r="P28" s="68">
        <v>0</v>
      </c>
      <c r="Q28" s="68">
        <v>0</v>
      </c>
      <c r="R28" s="68">
        <v>0</v>
      </c>
      <c r="S28" s="68">
        <v>23515.34</v>
      </c>
    </row>
    <row r="29" spans="1:19" ht="11.25" customHeight="1" x14ac:dyDescent="0.15">
      <c r="A29" s="103" t="s">
        <v>38</v>
      </c>
      <c r="B29" s="68">
        <v>1355818.8800000001</v>
      </c>
      <c r="C29" s="72">
        <v>0</v>
      </c>
      <c r="D29" s="72">
        <v>0</v>
      </c>
      <c r="E29" s="72">
        <v>0</v>
      </c>
      <c r="F29" s="72">
        <v>0</v>
      </c>
      <c r="G29" s="72">
        <v>0</v>
      </c>
      <c r="H29" s="72">
        <v>59350.29</v>
      </c>
      <c r="I29" s="72">
        <v>1271023.1599999999</v>
      </c>
      <c r="J29" s="72">
        <v>0</v>
      </c>
      <c r="K29" s="72">
        <v>0</v>
      </c>
      <c r="L29" s="72">
        <v>0</v>
      </c>
      <c r="M29" s="72">
        <v>0</v>
      </c>
      <c r="N29" s="72">
        <v>1930.09</v>
      </c>
      <c r="O29" s="72">
        <v>0</v>
      </c>
      <c r="P29" s="72">
        <v>0</v>
      </c>
      <c r="Q29" s="72">
        <v>0</v>
      </c>
      <c r="R29" s="72">
        <v>0</v>
      </c>
      <c r="S29" s="72">
        <v>23515.34</v>
      </c>
    </row>
    <row r="31" spans="1:19" ht="11.25" customHeight="1" x14ac:dyDescent="0.15">
      <c r="A31" s="46" t="s">
        <v>132</v>
      </c>
      <c r="B31" s="46"/>
      <c r="C31" s="46"/>
      <c r="D31" s="46"/>
      <c r="E31" s="46"/>
      <c r="F31" s="46"/>
      <c r="G31" s="46"/>
      <c r="H31" s="46"/>
      <c r="I31" s="46"/>
      <c r="J31" s="46"/>
      <c r="K31" s="46"/>
      <c r="L31" s="46"/>
      <c r="M31" s="46"/>
      <c r="N31" s="46"/>
      <c r="O31" s="46"/>
      <c r="P31" s="46"/>
      <c r="Q31" s="46"/>
      <c r="R31" s="46"/>
    </row>
    <row r="32" spans="1:19" ht="11.25" customHeight="1" x14ac:dyDescent="0.15">
      <c r="A32" s="46" t="s">
        <v>126</v>
      </c>
      <c r="B32" s="46"/>
      <c r="C32" s="46"/>
      <c r="D32" s="46"/>
      <c r="E32" s="46"/>
      <c r="F32" s="46"/>
      <c r="G32" s="46"/>
      <c r="H32" s="46"/>
      <c r="I32" s="46"/>
      <c r="J32" s="46"/>
      <c r="K32" s="46"/>
      <c r="L32" s="46"/>
      <c r="M32" s="46"/>
      <c r="N32" s="46"/>
      <c r="O32" s="46"/>
      <c r="P32" s="46"/>
      <c r="Q32" s="46"/>
      <c r="R32" s="46"/>
    </row>
    <row r="33" spans="1:18" ht="11.25" customHeight="1" x14ac:dyDescent="0.15">
      <c r="A33" s="47" t="s">
        <v>43</v>
      </c>
      <c r="B33" s="47"/>
      <c r="C33" s="47"/>
      <c r="D33" s="47"/>
      <c r="E33" s="47"/>
      <c r="F33" s="47"/>
      <c r="G33" s="47"/>
      <c r="H33" s="47"/>
      <c r="I33" s="47"/>
      <c r="J33" s="89"/>
      <c r="K33" s="89"/>
      <c r="L33" s="89"/>
      <c r="M33" s="89"/>
      <c r="N33" s="89"/>
      <c r="O33" s="89"/>
      <c r="P33" s="89"/>
      <c r="Q33" s="89"/>
      <c r="R33" s="89"/>
    </row>
    <row r="34" spans="1:18" ht="11.25" customHeight="1" x14ac:dyDescent="0.15">
      <c r="A34" s="64" t="s">
        <v>45</v>
      </c>
      <c r="B34" s="64"/>
      <c r="C34" s="64"/>
      <c r="D34" s="64"/>
      <c r="E34" s="64"/>
      <c r="F34" s="64"/>
      <c r="G34" s="64"/>
      <c r="H34" s="64"/>
      <c r="I34" s="64"/>
      <c r="J34" s="64"/>
      <c r="K34" s="64"/>
      <c r="L34" s="64"/>
      <c r="M34" s="89"/>
      <c r="N34" s="89"/>
      <c r="O34" s="89"/>
      <c r="P34" s="89"/>
      <c r="Q34" s="89"/>
      <c r="R34" s="89"/>
    </row>
    <row r="36" spans="1:18" ht="11.25" customHeight="1" x14ac:dyDescent="0.15">
      <c r="A36" s="23" t="s">
        <v>118</v>
      </c>
    </row>
  </sheetData>
  <hyperlinks>
    <hyperlink ref="A36" location="Índice!A1" display="VOLVER AL ÍNDICE"/>
  </hyperlinks>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activeCell="C38" sqref="C38"/>
    </sheetView>
  </sheetViews>
  <sheetFormatPr baseColWidth="10" defaultColWidth="11.42578125" defaultRowHeight="10.5" x14ac:dyDescent="0.15"/>
  <cols>
    <col min="1" max="1" width="29" style="3" customWidth="1"/>
    <col min="2" max="5" width="11.85546875" style="3" customWidth="1"/>
    <col min="6" max="6" width="11" style="3" customWidth="1"/>
    <col min="7" max="16384" width="11.42578125" style="3"/>
  </cols>
  <sheetData>
    <row r="1" spans="1:6" s="994" customFormat="1" ht="15" customHeight="1" x14ac:dyDescent="0.15">
      <c r="A1" s="979" t="s">
        <v>1275</v>
      </c>
      <c r="B1" s="111"/>
      <c r="C1" s="111"/>
      <c r="D1" s="111"/>
      <c r="E1" s="111"/>
    </row>
    <row r="2" spans="1:6" s="8" customFormat="1" ht="10.5" customHeight="1" x14ac:dyDescent="0.15">
      <c r="B2" s="995"/>
      <c r="C2" s="995"/>
      <c r="E2" s="996"/>
    </row>
    <row r="3" spans="1:6" s="75" customFormat="1" ht="15" customHeight="1" x14ac:dyDescent="0.25">
      <c r="A3" s="997" t="s">
        <v>1276</v>
      </c>
      <c r="B3" s="998" t="s">
        <v>1264</v>
      </c>
      <c r="C3" s="998"/>
      <c r="D3" s="998"/>
      <c r="E3" s="998"/>
      <c r="F3" s="998"/>
    </row>
    <row r="4" spans="1:6" s="75" customFormat="1" ht="15" customHeight="1" x14ac:dyDescent="0.25">
      <c r="A4" s="999"/>
      <c r="B4" s="1000">
        <v>2018</v>
      </c>
      <c r="C4" s="1000">
        <v>2019</v>
      </c>
      <c r="D4" s="1001" t="s">
        <v>1277</v>
      </c>
      <c r="E4" s="1002">
        <v>2021</v>
      </c>
      <c r="F4" s="1002">
        <v>2022</v>
      </c>
    </row>
    <row r="5" spans="1:6" s="8" customFormat="1" x14ac:dyDescent="0.15">
      <c r="A5" s="1003" t="s">
        <v>50</v>
      </c>
      <c r="B5" s="1004">
        <v>13682</v>
      </c>
      <c r="C5" s="1004">
        <v>13182</v>
      </c>
      <c r="D5" s="1004">
        <v>11845</v>
      </c>
      <c r="E5" s="1004">
        <v>14075</v>
      </c>
      <c r="F5" s="1004">
        <v>12276</v>
      </c>
    </row>
    <row r="6" spans="1:6" s="8" customFormat="1" x14ac:dyDescent="0.15">
      <c r="A6" s="1005" t="s">
        <v>1278</v>
      </c>
      <c r="B6" s="986">
        <v>487</v>
      </c>
      <c r="C6" s="986">
        <v>221</v>
      </c>
      <c r="D6" s="986">
        <v>167</v>
      </c>
      <c r="E6" s="986">
        <v>270</v>
      </c>
      <c r="F6" s="986">
        <v>242</v>
      </c>
    </row>
    <row r="7" spans="1:6" s="8" customFormat="1" x14ac:dyDescent="0.15">
      <c r="A7" s="1005" t="s">
        <v>1279</v>
      </c>
      <c r="B7" s="986">
        <v>531</v>
      </c>
      <c r="C7" s="986">
        <v>612</v>
      </c>
      <c r="D7" s="986">
        <v>471</v>
      </c>
      <c r="E7" s="986">
        <v>858</v>
      </c>
      <c r="F7" s="986">
        <v>850</v>
      </c>
    </row>
    <row r="8" spans="1:6" s="8" customFormat="1" x14ac:dyDescent="0.15">
      <c r="A8" s="1005" t="s">
        <v>1280</v>
      </c>
      <c r="B8" s="986">
        <v>3492</v>
      </c>
      <c r="C8" s="986">
        <v>3337</v>
      </c>
      <c r="D8" s="986" t="s">
        <v>1281</v>
      </c>
      <c r="E8" s="986" t="s">
        <v>1281</v>
      </c>
      <c r="F8" s="986" t="s">
        <v>39</v>
      </c>
    </row>
    <row r="9" spans="1:6" s="8" customFormat="1" x14ac:dyDescent="0.15">
      <c r="A9" s="1005" t="s">
        <v>1282</v>
      </c>
      <c r="B9" s="986">
        <v>8752</v>
      </c>
      <c r="C9" s="986">
        <v>8489</v>
      </c>
      <c r="D9" s="986" t="s">
        <v>1281</v>
      </c>
      <c r="E9" s="986" t="s">
        <v>1281</v>
      </c>
      <c r="F9" s="986" t="s">
        <v>39</v>
      </c>
    </row>
    <row r="10" spans="1:6" s="8" customFormat="1" x14ac:dyDescent="0.15">
      <c r="A10" s="1005" t="s">
        <v>1283</v>
      </c>
      <c r="B10" s="986">
        <v>104</v>
      </c>
      <c r="C10" s="986">
        <v>206</v>
      </c>
      <c r="D10" s="986" t="s">
        <v>1281</v>
      </c>
      <c r="E10" s="986" t="s">
        <v>1281</v>
      </c>
      <c r="F10" s="986" t="s">
        <v>39</v>
      </c>
    </row>
    <row r="11" spans="1:6" s="8" customFormat="1" ht="10.5" customHeight="1" x14ac:dyDescent="0.15">
      <c r="A11" s="1005" t="s">
        <v>1284</v>
      </c>
      <c r="B11" s="986" t="s">
        <v>39</v>
      </c>
      <c r="C11" s="986" t="s">
        <v>39</v>
      </c>
      <c r="D11" s="986">
        <v>10848</v>
      </c>
      <c r="E11" s="986">
        <v>12429</v>
      </c>
      <c r="F11" s="986">
        <v>10711</v>
      </c>
    </row>
    <row r="12" spans="1:6" s="8" customFormat="1" ht="10.5" customHeight="1" x14ac:dyDescent="0.15">
      <c r="A12" s="1005" t="s">
        <v>1285</v>
      </c>
      <c r="B12" s="986">
        <v>316</v>
      </c>
      <c r="C12" s="986">
        <v>317</v>
      </c>
      <c r="D12" s="986">
        <v>359</v>
      </c>
      <c r="E12" s="986">
        <v>518</v>
      </c>
      <c r="F12" s="986">
        <v>473</v>
      </c>
    </row>
    <row r="13" spans="1:6" s="8" customFormat="1" ht="10.5" customHeight="1" x14ac:dyDescent="0.15">
      <c r="A13" s="1006"/>
      <c r="B13" s="1007"/>
      <c r="C13" s="1007"/>
      <c r="E13" s="1008"/>
    </row>
    <row r="14" spans="1:6" s="75" customFormat="1" x14ac:dyDescent="0.25">
      <c r="A14" s="992" t="s">
        <v>1286</v>
      </c>
      <c r="B14" s="1009"/>
      <c r="C14" s="1009"/>
      <c r="D14" s="1009"/>
      <c r="E14" s="1009"/>
    </row>
    <row r="15" spans="1:6" s="583" customFormat="1" x14ac:dyDescent="0.15">
      <c r="A15" s="991" t="s">
        <v>1287</v>
      </c>
    </row>
    <row r="16" spans="1:6" s="75" customFormat="1" x14ac:dyDescent="0.25">
      <c r="A16" s="992" t="s">
        <v>1288</v>
      </c>
      <c r="B16" s="1009"/>
      <c r="C16" s="1009"/>
      <c r="D16" s="1009"/>
      <c r="E16" s="1009"/>
    </row>
    <row r="17" spans="1:5" s="8" customFormat="1" x14ac:dyDescent="0.15">
      <c r="A17" s="992" t="s">
        <v>1289</v>
      </c>
      <c r="B17" s="1009"/>
      <c r="C17" s="1009"/>
      <c r="D17" s="1009"/>
      <c r="E17" s="1009"/>
    </row>
    <row r="18" spans="1:5" s="1012" customFormat="1" ht="11.25" customHeight="1" x14ac:dyDescent="0.15">
      <c r="A18" s="1010" t="s">
        <v>1124</v>
      </c>
      <c r="B18" s="1011"/>
      <c r="C18" s="1011"/>
      <c r="D18" s="1011"/>
      <c r="E18" s="1011"/>
    </row>
    <row r="19" spans="1:5" s="78" customFormat="1" ht="12" customHeight="1" x14ac:dyDescent="0.25">
      <c r="A19" s="993" t="s">
        <v>1274</v>
      </c>
      <c r="B19" s="47"/>
      <c r="C19" s="47"/>
      <c r="D19" s="47"/>
      <c r="E19" s="47"/>
    </row>
    <row r="21" spans="1:5" x14ac:dyDescent="0.15">
      <c r="A21" s="23" t="s">
        <v>118</v>
      </c>
    </row>
  </sheetData>
  <hyperlinks>
    <hyperlink ref="A21" location="Índice!A1" display="VOLVER AL ÍNDICE"/>
  </hyperlinks>
  <pageMargins left="0.7" right="0.7" top="0.75" bottom="0.75" header="0.3" footer="0.3"/>
  <pageSetup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workbookViewId="0">
      <selection activeCell="C38" sqref="C38"/>
    </sheetView>
  </sheetViews>
  <sheetFormatPr baseColWidth="10" defaultColWidth="11.42578125" defaultRowHeight="10.5" x14ac:dyDescent="0.15"/>
  <cols>
    <col min="1" max="1" width="26.5703125" style="1014" customWidth="1"/>
    <col min="2" max="2" width="11.42578125" style="1014"/>
    <col min="3" max="3" width="11.5703125" style="1014" customWidth="1"/>
    <col min="4" max="4" width="12" style="1014" customWidth="1"/>
    <col min="5" max="16384" width="11.42578125" style="1014"/>
  </cols>
  <sheetData>
    <row r="1" spans="1:4" x14ac:dyDescent="0.15">
      <c r="A1" s="1013" t="s">
        <v>1290</v>
      </c>
      <c r="B1" s="1013"/>
      <c r="C1" s="1013"/>
      <c r="D1" s="1013"/>
    </row>
    <row r="2" spans="1:4" x14ac:dyDescent="0.15">
      <c r="A2" s="1015"/>
      <c r="B2" s="1015"/>
      <c r="C2" s="1016"/>
      <c r="D2" s="1016"/>
    </row>
    <row r="3" spans="1:4" x14ac:dyDescent="0.15">
      <c r="A3" s="1017"/>
      <c r="B3" s="1018"/>
      <c r="C3" s="1019" t="s">
        <v>1291</v>
      </c>
      <c r="D3" s="1020"/>
    </row>
    <row r="4" spans="1:4" x14ac:dyDescent="0.15">
      <c r="A4" s="1021" t="s">
        <v>426</v>
      </c>
      <c r="B4" s="1022" t="s">
        <v>50</v>
      </c>
      <c r="C4" s="1023" t="s">
        <v>1292</v>
      </c>
      <c r="D4" s="1024"/>
    </row>
    <row r="5" spans="1:4" s="1029" customFormat="1" x14ac:dyDescent="0.25">
      <c r="A5" s="1025"/>
      <c r="B5" s="1026"/>
      <c r="C5" s="1027" t="s">
        <v>1154</v>
      </c>
      <c r="D5" s="1028" t="s">
        <v>1153</v>
      </c>
    </row>
    <row r="6" spans="1:4" x14ac:dyDescent="0.15">
      <c r="A6" s="1030" t="s">
        <v>50</v>
      </c>
      <c r="B6" s="1031">
        <v>393</v>
      </c>
      <c r="C6" s="1031">
        <v>260</v>
      </c>
      <c r="D6" s="1031">
        <v>133</v>
      </c>
    </row>
    <row r="7" spans="1:4" x14ac:dyDescent="0.15">
      <c r="A7" s="1032" t="s">
        <v>87</v>
      </c>
      <c r="B7" s="1031">
        <v>0</v>
      </c>
      <c r="C7" s="1033">
        <v>0</v>
      </c>
      <c r="D7" s="1033">
        <v>0</v>
      </c>
    </row>
    <row r="8" spans="1:4" x14ac:dyDescent="0.15">
      <c r="A8" s="1032" t="s">
        <v>88</v>
      </c>
      <c r="B8" s="1031">
        <v>1</v>
      </c>
      <c r="C8" s="1033">
        <v>1</v>
      </c>
      <c r="D8" s="1033">
        <v>0</v>
      </c>
    </row>
    <row r="9" spans="1:4" x14ac:dyDescent="0.15">
      <c r="A9" s="1032" t="s">
        <v>89</v>
      </c>
      <c r="B9" s="1031">
        <v>0</v>
      </c>
      <c r="C9" s="1033">
        <v>0</v>
      </c>
      <c r="D9" s="1033">
        <v>0</v>
      </c>
    </row>
    <row r="10" spans="1:4" x14ac:dyDescent="0.15">
      <c r="A10" s="1032" t="s">
        <v>90</v>
      </c>
      <c r="B10" s="1031">
        <v>0</v>
      </c>
      <c r="C10" s="1033">
        <v>0</v>
      </c>
      <c r="D10" s="1033">
        <v>0</v>
      </c>
    </row>
    <row r="11" spans="1:4" x14ac:dyDescent="0.15">
      <c r="A11" s="1032" t="s">
        <v>91</v>
      </c>
      <c r="B11" s="1031">
        <v>2</v>
      </c>
      <c r="C11" s="1033">
        <v>0</v>
      </c>
      <c r="D11" s="1033">
        <v>2</v>
      </c>
    </row>
    <row r="12" spans="1:4" x14ac:dyDescent="0.15">
      <c r="A12" s="1032" t="s">
        <v>92</v>
      </c>
      <c r="B12" s="1031">
        <v>10</v>
      </c>
      <c r="C12" s="1033">
        <v>4</v>
      </c>
      <c r="D12" s="1033">
        <v>6</v>
      </c>
    </row>
    <row r="13" spans="1:4" x14ac:dyDescent="0.15">
      <c r="A13" s="1032" t="s">
        <v>93</v>
      </c>
      <c r="B13" s="1031">
        <v>372</v>
      </c>
      <c r="C13" s="1033">
        <v>249</v>
      </c>
      <c r="D13" s="1033">
        <v>123</v>
      </c>
    </row>
    <row r="14" spans="1:4" x14ac:dyDescent="0.15">
      <c r="A14" s="1032" t="s">
        <v>94</v>
      </c>
      <c r="B14" s="1031">
        <v>0</v>
      </c>
      <c r="C14" s="1033">
        <v>0</v>
      </c>
      <c r="D14" s="1033">
        <v>0</v>
      </c>
    </row>
    <row r="15" spans="1:4" x14ac:dyDescent="0.15">
      <c r="A15" s="1032" t="s">
        <v>95</v>
      </c>
      <c r="B15" s="1031">
        <v>0</v>
      </c>
      <c r="C15" s="1033">
        <v>0</v>
      </c>
      <c r="D15" s="1033">
        <v>0</v>
      </c>
    </row>
    <row r="16" spans="1:4" x14ac:dyDescent="0.15">
      <c r="A16" s="1032" t="s">
        <v>96</v>
      </c>
      <c r="B16" s="1031">
        <v>0</v>
      </c>
      <c r="C16" s="1033">
        <v>0</v>
      </c>
      <c r="D16" s="1033">
        <v>0</v>
      </c>
    </row>
    <row r="17" spans="1:4" x14ac:dyDescent="0.15">
      <c r="A17" s="1032" t="s">
        <v>97</v>
      </c>
      <c r="B17" s="1031">
        <v>1</v>
      </c>
      <c r="C17" s="1033">
        <v>0</v>
      </c>
      <c r="D17" s="1033">
        <v>1</v>
      </c>
    </row>
    <row r="18" spans="1:4" x14ac:dyDescent="0.15">
      <c r="A18" s="1032" t="s">
        <v>98</v>
      </c>
      <c r="B18" s="1031">
        <v>2</v>
      </c>
      <c r="C18" s="1033">
        <v>1</v>
      </c>
      <c r="D18" s="1033">
        <v>1</v>
      </c>
    </row>
    <row r="19" spans="1:4" x14ac:dyDescent="0.15">
      <c r="A19" s="1032" t="s">
        <v>680</v>
      </c>
      <c r="B19" s="1031">
        <v>0</v>
      </c>
      <c r="C19" s="1033">
        <v>0</v>
      </c>
      <c r="D19" s="1033">
        <v>0</v>
      </c>
    </row>
    <row r="20" spans="1:4" x14ac:dyDescent="0.15">
      <c r="A20" s="1032" t="s">
        <v>681</v>
      </c>
      <c r="B20" s="1031">
        <v>4</v>
      </c>
      <c r="C20" s="1033">
        <v>4</v>
      </c>
      <c r="D20" s="1033">
        <v>0</v>
      </c>
    </row>
    <row r="21" spans="1:4" x14ac:dyDescent="0.15">
      <c r="A21" s="1032" t="s">
        <v>101</v>
      </c>
      <c r="B21" s="1031">
        <v>1</v>
      </c>
      <c r="C21" s="1033">
        <v>1</v>
      </c>
      <c r="D21" s="1033">
        <v>0</v>
      </c>
    </row>
    <row r="22" spans="1:4" x14ac:dyDescent="0.15">
      <c r="A22" s="1032" t="s">
        <v>102</v>
      </c>
      <c r="B22" s="1031">
        <v>0</v>
      </c>
      <c r="C22" s="1033">
        <v>0</v>
      </c>
      <c r="D22" s="1033">
        <v>0</v>
      </c>
    </row>
    <row r="23" spans="1:4" x14ac:dyDescent="0.15">
      <c r="A23" s="1034"/>
      <c r="B23" s="1034"/>
      <c r="C23" s="1034"/>
      <c r="D23" s="1034"/>
    </row>
    <row r="24" spans="1:4" x14ac:dyDescent="0.15">
      <c r="A24" s="1035" t="s">
        <v>43</v>
      </c>
      <c r="B24" s="1036"/>
      <c r="C24" s="1036"/>
      <c r="D24" s="1036"/>
    </row>
    <row r="25" spans="1:4" x14ac:dyDescent="0.15">
      <c r="A25" s="1036" t="s">
        <v>1293</v>
      </c>
    </row>
    <row r="27" spans="1:4" x14ac:dyDescent="0.15">
      <c r="A27" s="23" t="s">
        <v>118</v>
      </c>
    </row>
  </sheetData>
  <hyperlinks>
    <hyperlink ref="A27" location="Índice!A1" display="VOLVER AL ÍNDICE"/>
  </hyperlink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C38" sqref="C38"/>
    </sheetView>
  </sheetViews>
  <sheetFormatPr baseColWidth="10" defaultColWidth="11.42578125" defaultRowHeight="10.5" x14ac:dyDescent="0.15"/>
  <cols>
    <col min="1" max="1" width="34.7109375" style="1014" customWidth="1"/>
    <col min="2" max="16384" width="11.42578125" style="1014"/>
  </cols>
  <sheetData>
    <row r="1" spans="1:9" ht="15" customHeight="1" x14ac:dyDescent="0.15">
      <c r="A1" s="1037" t="s">
        <v>1294</v>
      </c>
      <c r="B1" s="1038"/>
      <c r="C1" s="1038"/>
      <c r="D1" s="1038"/>
      <c r="E1" s="1038"/>
      <c r="F1" s="1038"/>
    </row>
    <row r="2" spans="1:9" x14ac:dyDescent="0.15">
      <c r="A2" s="1039"/>
      <c r="B2" s="1040"/>
      <c r="C2" s="1040"/>
      <c r="D2" s="1040"/>
      <c r="E2" s="1040"/>
    </row>
    <row r="3" spans="1:9" ht="23.25" customHeight="1" x14ac:dyDescent="0.15">
      <c r="A3" s="1041" t="s">
        <v>1295</v>
      </c>
      <c r="B3" s="1042" t="s">
        <v>1264</v>
      </c>
      <c r="C3" s="1042"/>
      <c r="D3" s="1042"/>
      <c r="E3" s="1042"/>
      <c r="F3" s="1023"/>
    </row>
    <row r="4" spans="1:9" x14ac:dyDescent="0.15">
      <c r="A4" s="1043"/>
      <c r="B4" s="1044">
        <v>2018</v>
      </c>
      <c r="C4" s="1044" t="s">
        <v>1296</v>
      </c>
      <c r="D4" s="1044">
        <v>2020</v>
      </c>
      <c r="E4" s="1044">
        <v>2021</v>
      </c>
      <c r="F4" s="1045" t="s">
        <v>1297</v>
      </c>
    </row>
    <row r="5" spans="1:9" x14ac:dyDescent="0.15">
      <c r="A5" s="1030" t="s">
        <v>50</v>
      </c>
      <c r="B5" s="1046">
        <v>30</v>
      </c>
      <c r="C5" s="1046">
        <v>20</v>
      </c>
      <c r="D5" s="1046">
        <v>35</v>
      </c>
      <c r="E5" s="1046">
        <v>49</v>
      </c>
      <c r="F5" s="1046">
        <v>248</v>
      </c>
      <c r="I5" s="987"/>
    </row>
    <row r="6" spans="1:9" x14ac:dyDescent="0.15">
      <c r="A6" s="1047" t="s">
        <v>1298</v>
      </c>
      <c r="B6" s="1048">
        <v>11</v>
      </c>
      <c r="C6" s="1048">
        <v>10</v>
      </c>
      <c r="D6" s="1049">
        <v>24</v>
      </c>
      <c r="E6" s="1049">
        <v>33</v>
      </c>
      <c r="F6" s="1049">
        <v>28</v>
      </c>
      <c r="I6" s="987"/>
    </row>
    <row r="7" spans="1:9" x14ac:dyDescent="0.15">
      <c r="A7" s="1047" t="s">
        <v>1299</v>
      </c>
      <c r="B7" s="1048">
        <v>19</v>
      </c>
      <c r="C7" s="1048">
        <v>10</v>
      </c>
      <c r="D7" s="1049">
        <v>11</v>
      </c>
      <c r="E7" s="1049">
        <v>16</v>
      </c>
      <c r="F7" s="1049">
        <v>220</v>
      </c>
      <c r="I7" s="987"/>
    </row>
    <row r="8" spans="1:9" x14ac:dyDescent="0.15">
      <c r="A8" s="1047"/>
      <c r="B8" s="1047"/>
      <c r="C8" s="1047"/>
      <c r="D8" s="1047"/>
      <c r="E8" s="1047"/>
    </row>
    <row r="9" spans="1:9" x14ac:dyDescent="0.15">
      <c r="A9" s="1050" t="s">
        <v>1300</v>
      </c>
      <c r="B9" s="1047"/>
      <c r="C9" s="1047"/>
      <c r="D9" s="1047"/>
      <c r="E9" s="1047"/>
    </row>
    <row r="10" spans="1:9" x14ac:dyDescent="0.15">
      <c r="A10" s="1051" t="s">
        <v>1301</v>
      </c>
      <c r="B10" s="1029"/>
      <c r="C10" s="1029"/>
      <c r="D10" s="1029"/>
      <c r="E10" s="1029"/>
      <c r="F10" s="1029"/>
    </row>
    <row r="11" spans="1:9" x14ac:dyDescent="0.15">
      <c r="A11" s="1051" t="s">
        <v>1302</v>
      </c>
      <c r="B11" s="1029"/>
      <c r="C11" s="1029"/>
      <c r="D11" s="1029"/>
      <c r="E11" s="1029"/>
      <c r="F11" s="1029"/>
    </row>
    <row r="12" spans="1:9" s="1029" customFormat="1" x14ac:dyDescent="0.25">
      <c r="A12" s="1036" t="s">
        <v>1293</v>
      </c>
      <c r="B12" s="1036"/>
      <c r="C12" s="1036"/>
      <c r="D12" s="1036"/>
      <c r="E12" s="1036"/>
      <c r="F12" s="1036"/>
    </row>
    <row r="14" spans="1:9" x14ac:dyDescent="0.15">
      <c r="A14" s="23" t="s">
        <v>118</v>
      </c>
    </row>
  </sheetData>
  <hyperlinks>
    <hyperlink ref="A14" location="Índice!A1" display="VOLVER AL ÍNDICE"/>
  </hyperlinks>
  <pageMargins left="0.7" right="0.7" top="0.75" bottom="0.75" header="0.3" footer="0.3"/>
  <pageSetup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C38" sqref="C38"/>
    </sheetView>
  </sheetViews>
  <sheetFormatPr baseColWidth="10" defaultColWidth="11.42578125" defaultRowHeight="10.5" x14ac:dyDescent="0.15"/>
  <cols>
    <col min="1" max="1" width="32.42578125" style="1029" customWidth="1"/>
    <col min="2" max="16384" width="11.42578125" style="1014"/>
  </cols>
  <sheetData>
    <row r="1" spans="1:6" ht="15" customHeight="1" x14ac:dyDescent="0.15">
      <c r="A1" s="1052" t="s">
        <v>1303</v>
      </c>
      <c r="B1" s="1053"/>
      <c r="C1" s="1053"/>
      <c r="D1" s="1053"/>
      <c r="E1" s="1053"/>
      <c r="F1" s="1053"/>
    </row>
    <row r="2" spans="1:6" x14ac:dyDescent="0.15">
      <c r="A2" s="1054"/>
      <c r="B2" s="1055"/>
      <c r="C2" s="1055"/>
      <c r="D2" s="1055"/>
      <c r="E2" s="1055"/>
      <c r="F2" s="1055"/>
    </row>
    <row r="3" spans="1:6" ht="15" customHeight="1" x14ac:dyDescent="0.15">
      <c r="A3" s="1017" t="s">
        <v>1304</v>
      </c>
      <c r="B3" s="1023" t="s">
        <v>1264</v>
      </c>
      <c r="C3" s="1024"/>
      <c r="D3" s="1024"/>
      <c r="E3" s="1024"/>
      <c r="F3" s="1024"/>
    </row>
    <row r="4" spans="1:6" ht="15.75" customHeight="1" x14ac:dyDescent="0.15">
      <c r="A4" s="1056"/>
      <c r="B4" s="1044">
        <v>2018</v>
      </c>
      <c r="C4" s="1044">
        <v>2019</v>
      </c>
      <c r="D4" s="1044" t="s">
        <v>1305</v>
      </c>
      <c r="E4" s="1044">
        <v>2021</v>
      </c>
      <c r="F4" s="1044">
        <v>2022</v>
      </c>
    </row>
    <row r="5" spans="1:6" x14ac:dyDescent="0.15">
      <c r="A5" s="1036" t="s">
        <v>1306</v>
      </c>
      <c r="B5" s="1057">
        <v>18</v>
      </c>
      <c r="C5" s="1057">
        <v>20</v>
      </c>
      <c r="D5" s="1057">
        <v>12</v>
      </c>
      <c r="E5" s="1057">
        <v>14</v>
      </c>
      <c r="F5" s="1057">
        <v>12</v>
      </c>
    </row>
    <row r="6" spans="1:6" x14ac:dyDescent="0.15">
      <c r="A6" s="1036"/>
      <c r="B6" s="1047"/>
      <c r="C6" s="1047"/>
      <c r="D6" s="1047"/>
      <c r="E6" s="1047"/>
      <c r="F6" s="1047"/>
    </row>
    <row r="7" spans="1:6" x14ac:dyDescent="0.15">
      <c r="A7" s="1036" t="s">
        <v>1307</v>
      </c>
      <c r="B7" s="1047"/>
      <c r="C7" s="1047"/>
      <c r="D7" s="1047"/>
      <c r="E7" s="1047"/>
      <c r="F7" s="1047"/>
    </row>
    <row r="8" spans="1:6" s="1029" customFormat="1" x14ac:dyDescent="0.25">
      <c r="A8" s="1036" t="s">
        <v>1308</v>
      </c>
      <c r="B8" s="1058"/>
      <c r="C8" s="1058"/>
      <c r="D8" s="1058"/>
      <c r="E8" s="1058"/>
      <c r="F8" s="1058"/>
    </row>
    <row r="9" spans="1:6" s="1029" customFormat="1" x14ac:dyDescent="0.25">
      <c r="A9" s="1036" t="s">
        <v>1293</v>
      </c>
      <c r="B9" s="1058"/>
      <c r="C9" s="1058"/>
      <c r="D9" s="1058"/>
      <c r="E9" s="1058"/>
      <c r="F9" s="1058"/>
    </row>
    <row r="11" spans="1:6" x14ac:dyDescent="0.15">
      <c r="A11" s="23" t="s">
        <v>118</v>
      </c>
    </row>
  </sheetData>
  <hyperlinks>
    <hyperlink ref="A11" location="Índice!A1" display="VOLVER AL ÍNDICE"/>
  </hyperlinks>
  <pageMargins left="0.7" right="0.7" top="0.75" bottom="0.75" header="0.3" footer="0.3"/>
  <pageSetup orientation="portrait" horizontalDpi="0"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C38" sqref="C38"/>
    </sheetView>
  </sheetViews>
  <sheetFormatPr baseColWidth="10" defaultColWidth="11.42578125" defaultRowHeight="10.5" x14ac:dyDescent="0.15"/>
  <cols>
    <col min="1" max="1" width="24" style="1014" customWidth="1"/>
    <col min="2" max="6" width="14.140625" style="1014" customWidth="1"/>
    <col min="7" max="16384" width="11.42578125" style="1014"/>
  </cols>
  <sheetData>
    <row r="1" spans="1:8" s="1029" customFormat="1" ht="15" customHeight="1" x14ac:dyDescent="0.25">
      <c r="A1" s="1059" t="s">
        <v>1309</v>
      </c>
      <c r="B1" s="1059"/>
      <c r="C1" s="1059"/>
      <c r="D1" s="1059"/>
      <c r="E1" s="1059"/>
      <c r="F1" s="1059"/>
    </row>
    <row r="2" spans="1:8" x14ac:dyDescent="0.15">
      <c r="A2" s="1047"/>
      <c r="B2" s="1060"/>
      <c r="C2" s="1060"/>
      <c r="D2" s="1060"/>
      <c r="E2" s="1060"/>
      <c r="F2" s="1060"/>
    </row>
    <row r="3" spans="1:8" ht="22.5" customHeight="1" x14ac:dyDescent="0.15">
      <c r="A3" s="1018" t="s">
        <v>1310</v>
      </c>
      <c r="B3" s="1023" t="s">
        <v>1264</v>
      </c>
      <c r="C3" s="1024"/>
      <c r="D3" s="1024"/>
      <c r="E3" s="1024"/>
      <c r="F3" s="1024"/>
    </row>
    <row r="4" spans="1:8" x14ac:dyDescent="0.15">
      <c r="A4" s="1061"/>
      <c r="B4" s="1062" t="s">
        <v>144</v>
      </c>
      <c r="C4" s="1044" t="s">
        <v>145</v>
      </c>
      <c r="D4" s="1044" t="s">
        <v>146</v>
      </c>
      <c r="E4" s="1044" t="s">
        <v>147</v>
      </c>
      <c r="F4" s="1044" t="s">
        <v>158</v>
      </c>
    </row>
    <row r="5" spans="1:8" x14ac:dyDescent="0.15">
      <c r="A5" s="1063" t="s">
        <v>50</v>
      </c>
      <c r="B5" s="1064">
        <v>70061602</v>
      </c>
      <c r="C5" s="1064">
        <v>11858679</v>
      </c>
      <c r="D5" s="1064">
        <v>22319651</v>
      </c>
      <c r="E5" s="1064">
        <v>9063340</v>
      </c>
      <c r="F5" s="1064">
        <v>15786631</v>
      </c>
      <c r="H5" s="1065"/>
    </row>
    <row r="6" spans="1:8" s="1029" customFormat="1" x14ac:dyDescent="0.25">
      <c r="A6" s="1066" t="s">
        <v>1311</v>
      </c>
      <c r="B6" s="1067">
        <v>8976660</v>
      </c>
      <c r="C6" s="1067">
        <v>6303409</v>
      </c>
      <c r="D6" s="1067">
        <v>19157927</v>
      </c>
      <c r="E6" s="1067">
        <v>5736641</v>
      </c>
      <c r="F6" s="1067">
        <v>8379555</v>
      </c>
      <c r="H6" s="1065"/>
    </row>
    <row r="7" spans="1:8" s="1029" customFormat="1" x14ac:dyDescent="0.25">
      <c r="A7" s="1036" t="s">
        <v>1312</v>
      </c>
      <c r="B7" s="1067">
        <v>61084942</v>
      </c>
      <c r="C7" s="1067">
        <v>5555270</v>
      </c>
      <c r="D7" s="1067">
        <v>3161724</v>
      </c>
      <c r="E7" s="1067">
        <v>3326699</v>
      </c>
      <c r="F7" s="1067">
        <v>7407076</v>
      </c>
      <c r="H7" s="1065"/>
    </row>
    <row r="8" spans="1:8" x14ac:dyDescent="0.15">
      <c r="A8" s="1068"/>
      <c r="B8" s="1068"/>
      <c r="C8" s="1068"/>
      <c r="D8" s="1068"/>
      <c r="E8" s="1068"/>
      <c r="F8" s="1068"/>
    </row>
    <row r="9" spans="1:8" s="1029" customFormat="1" x14ac:dyDescent="0.25">
      <c r="A9" s="585" t="s">
        <v>1313</v>
      </c>
      <c r="B9" s="1069"/>
      <c r="C9" s="1069"/>
      <c r="D9" s="1069"/>
      <c r="E9" s="1069"/>
      <c r="F9" s="1069"/>
    </row>
    <row r="10" spans="1:8" s="1029" customFormat="1" ht="12" customHeight="1" x14ac:dyDescent="0.25">
      <c r="A10" s="1029" t="s">
        <v>1314</v>
      </c>
      <c r="B10" s="1069"/>
      <c r="C10" s="1069"/>
      <c r="D10" s="1069"/>
      <c r="E10" s="1069"/>
      <c r="F10" s="1069"/>
    </row>
    <row r="11" spans="1:8" s="1029" customFormat="1" x14ac:dyDescent="0.25">
      <c r="A11" s="1029" t="s">
        <v>1315</v>
      </c>
      <c r="B11" s="1069"/>
      <c r="C11" s="1069"/>
      <c r="D11" s="1069"/>
      <c r="E11" s="1069"/>
      <c r="F11" s="1069"/>
    </row>
    <row r="12" spans="1:8" s="1029" customFormat="1" x14ac:dyDescent="0.25">
      <c r="A12" s="739" t="s">
        <v>1316</v>
      </c>
      <c r="B12" s="481"/>
      <c r="C12" s="481"/>
      <c r="D12" s="481"/>
      <c r="E12" s="481"/>
      <c r="F12" s="481"/>
    </row>
    <row r="13" spans="1:8" s="1029" customFormat="1" x14ac:dyDescent="0.25">
      <c r="A13" s="585" t="s">
        <v>1317</v>
      </c>
      <c r="B13" s="481"/>
      <c r="C13" s="481"/>
      <c r="D13" s="481"/>
      <c r="E13" s="481"/>
      <c r="F13" s="481"/>
    </row>
    <row r="14" spans="1:8" s="1029" customFormat="1" x14ac:dyDescent="0.25">
      <c r="A14" s="585" t="s">
        <v>1318</v>
      </c>
      <c r="B14" s="481"/>
      <c r="C14" s="481"/>
      <c r="D14" s="481"/>
      <c r="E14" s="481"/>
      <c r="F14" s="481"/>
    </row>
    <row r="15" spans="1:8" s="1029" customFormat="1" x14ac:dyDescent="0.25">
      <c r="A15" s="585" t="s">
        <v>1319</v>
      </c>
      <c r="B15" s="1069"/>
      <c r="C15" s="1069"/>
      <c r="D15" s="1069"/>
      <c r="E15" s="1069"/>
      <c r="F15" s="1069"/>
    </row>
    <row r="16" spans="1:8" x14ac:dyDescent="0.15">
      <c r="A16" s="739" t="s">
        <v>1320</v>
      </c>
    </row>
    <row r="17" spans="1:6" s="1029" customFormat="1" x14ac:dyDescent="0.25">
      <c r="A17" s="1036" t="s">
        <v>1293</v>
      </c>
      <c r="B17" s="1058"/>
      <c r="C17" s="1058"/>
      <c r="D17" s="1058"/>
      <c r="E17" s="1058"/>
      <c r="F17" s="1058"/>
    </row>
    <row r="19" spans="1:6" x14ac:dyDescent="0.15">
      <c r="A19" s="23" t="s">
        <v>118</v>
      </c>
    </row>
  </sheetData>
  <hyperlinks>
    <hyperlink ref="A19" location="Índice!A1" display="VOLVER AL ÍNDICE"/>
  </hyperlinks>
  <pageMargins left="0.7" right="0.7" top="0.75" bottom="0.75" header="0.3" footer="0.3"/>
  <pageSetup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38" sqref="C38"/>
    </sheetView>
  </sheetViews>
  <sheetFormatPr baseColWidth="10" defaultColWidth="11.42578125" defaultRowHeight="10.5" x14ac:dyDescent="0.15"/>
  <cols>
    <col min="1" max="1" width="26.85546875" style="1029" customWidth="1"/>
    <col min="2" max="2" width="15.7109375" style="1014" bestFit="1" customWidth="1"/>
    <col min="3" max="3" width="14.85546875" style="1014" bestFit="1" customWidth="1"/>
    <col min="4" max="5" width="14.7109375" style="1014" bestFit="1" customWidth="1"/>
    <col min="6" max="6" width="15.42578125" style="1014" bestFit="1" customWidth="1"/>
    <col min="7" max="16384" width="11.42578125" style="1014"/>
  </cols>
  <sheetData>
    <row r="1" spans="1:8" s="1029" customFormat="1" ht="15" customHeight="1" x14ac:dyDescent="0.25">
      <c r="A1" s="1013" t="s">
        <v>1321</v>
      </c>
      <c r="B1" s="1070"/>
      <c r="C1" s="1070"/>
      <c r="D1" s="1070"/>
      <c r="E1" s="1070"/>
      <c r="F1" s="1070"/>
    </row>
    <row r="2" spans="1:8" x14ac:dyDescent="0.15">
      <c r="A2" s="1036"/>
      <c r="B2" s="1060"/>
      <c r="C2" s="1060"/>
      <c r="D2" s="1060"/>
      <c r="E2" s="1060"/>
      <c r="F2" s="1060"/>
    </row>
    <row r="3" spans="1:8" ht="22.5" customHeight="1" x14ac:dyDescent="0.15">
      <c r="A3" s="1018" t="s">
        <v>1322</v>
      </c>
      <c r="B3" s="1023" t="s">
        <v>1264</v>
      </c>
      <c r="C3" s="1024"/>
      <c r="D3" s="1024"/>
      <c r="E3" s="1024"/>
      <c r="F3" s="1024"/>
    </row>
    <row r="4" spans="1:8" x14ac:dyDescent="0.15">
      <c r="A4" s="1056"/>
      <c r="B4" s="1044" t="s">
        <v>1323</v>
      </c>
      <c r="C4" s="1044" t="s">
        <v>1296</v>
      </c>
      <c r="D4" s="1044" t="s">
        <v>1137</v>
      </c>
      <c r="E4" s="1044" t="s">
        <v>1324</v>
      </c>
      <c r="F4" s="1044" t="s">
        <v>1325</v>
      </c>
    </row>
    <row r="5" spans="1:8" x14ac:dyDescent="0.15">
      <c r="A5" s="1063" t="s">
        <v>50</v>
      </c>
      <c r="B5" s="1064">
        <v>19071089</v>
      </c>
      <c r="C5" s="1064">
        <v>39940948</v>
      </c>
      <c r="D5" s="1064">
        <v>7606093</v>
      </c>
      <c r="E5" s="1064">
        <v>13322669</v>
      </c>
      <c r="F5" s="1064">
        <v>14426365</v>
      </c>
      <c r="H5" s="1071"/>
    </row>
    <row r="6" spans="1:8" x14ac:dyDescent="0.15">
      <c r="A6" s="1066" t="s">
        <v>1326</v>
      </c>
      <c r="B6" s="1067">
        <v>6103388</v>
      </c>
      <c r="C6" s="1072">
        <v>36748820</v>
      </c>
      <c r="D6" s="1073">
        <v>7606093</v>
      </c>
      <c r="E6" s="1073">
        <v>11503649</v>
      </c>
      <c r="F6" s="1073">
        <v>5917015</v>
      </c>
      <c r="H6" s="1071"/>
    </row>
    <row r="7" spans="1:8" x14ac:dyDescent="0.15">
      <c r="A7" s="1066" t="s">
        <v>1327</v>
      </c>
      <c r="B7" s="1072">
        <v>12967701</v>
      </c>
      <c r="C7" s="1072">
        <v>3192128</v>
      </c>
      <c r="D7" s="1073">
        <v>0</v>
      </c>
      <c r="E7" s="1073">
        <v>1819020</v>
      </c>
      <c r="F7" s="1073">
        <v>8509350</v>
      </c>
      <c r="H7" s="1071"/>
    </row>
    <row r="8" spans="1:8" x14ac:dyDescent="0.15">
      <c r="A8" s="1074"/>
      <c r="B8" s="1074"/>
      <c r="C8" s="1074"/>
      <c r="D8" s="1074"/>
      <c r="E8" s="1074"/>
      <c r="F8" s="1074"/>
    </row>
    <row r="9" spans="1:8" x14ac:dyDescent="0.15">
      <c r="A9" s="1029" t="s">
        <v>1328</v>
      </c>
      <c r="B9" s="1075"/>
      <c r="C9" s="1075"/>
      <c r="D9" s="1075"/>
      <c r="E9" s="1075"/>
      <c r="F9" s="1075"/>
    </row>
    <row r="10" spans="1:8" x14ac:dyDescent="0.15">
      <c r="A10" s="1029" t="s">
        <v>1329</v>
      </c>
      <c r="B10" s="1075"/>
      <c r="C10" s="1075"/>
      <c r="D10" s="1075"/>
      <c r="E10" s="1075"/>
      <c r="F10" s="1075"/>
    </row>
    <row r="11" spans="1:8" x14ac:dyDescent="0.15">
      <c r="A11" s="1029" t="s">
        <v>1330</v>
      </c>
      <c r="B11" s="1075"/>
      <c r="C11" s="1075"/>
      <c r="D11" s="1075"/>
      <c r="E11" s="1075"/>
      <c r="F11" s="1075"/>
    </row>
    <row r="12" spans="1:8" x14ac:dyDescent="0.15">
      <c r="A12" s="1029" t="s">
        <v>1331</v>
      </c>
      <c r="B12" s="1075"/>
      <c r="C12" s="1075"/>
      <c r="D12" s="1075"/>
      <c r="E12" s="1075"/>
      <c r="F12" s="1075"/>
    </row>
    <row r="13" spans="1:8" x14ac:dyDescent="0.15">
      <c r="A13" s="1076" t="s">
        <v>1332</v>
      </c>
      <c r="B13" s="1075"/>
      <c r="C13" s="1075"/>
      <c r="D13" s="1075"/>
      <c r="E13" s="1075"/>
      <c r="F13" s="1075"/>
    </row>
    <row r="14" spans="1:8" x14ac:dyDescent="0.15">
      <c r="A14" s="1077" t="s">
        <v>43</v>
      </c>
      <c r="B14" s="1077"/>
      <c r="C14" s="1077"/>
      <c r="D14" s="1077"/>
      <c r="E14" s="1077"/>
      <c r="F14" s="1077"/>
    </row>
    <row r="15" spans="1:8" x14ac:dyDescent="0.15">
      <c r="A15" s="1029" t="s">
        <v>1293</v>
      </c>
      <c r="B15" s="1029"/>
      <c r="C15" s="1029"/>
      <c r="D15" s="1029"/>
      <c r="E15" s="1029"/>
      <c r="F15" s="1029"/>
    </row>
    <row r="17" spans="1:1" x14ac:dyDescent="0.15">
      <c r="A17" s="23" t="s">
        <v>118</v>
      </c>
    </row>
  </sheetData>
  <hyperlinks>
    <hyperlink ref="A17" location="Índice!A1" display="VOLVER AL ÍNDICE"/>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election activeCell="C38" sqref="C38"/>
    </sheetView>
  </sheetViews>
  <sheetFormatPr baseColWidth="10" defaultColWidth="11.42578125" defaultRowHeight="10.5" x14ac:dyDescent="0.25"/>
  <cols>
    <col min="1" max="1" width="25" style="1079" customWidth="1"/>
    <col min="2" max="6" width="10" style="1079" customWidth="1"/>
    <col min="7" max="16384" width="11.42578125" style="1079"/>
  </cols>
  <sheetData>
    <row r="1" spans="1:6" ht="15" customHeight="1" x14ac:dyDescent="0.25">
      <c r="A1" s="1078" t="s">
        <v>1333</v>
      </c>
      <c r="B1" s="1013"/>
      <c r="C1" s="1013"/>
      <c r="D1" s="1013"/>
      <c r="E1" s="1013"/>
    </row>
    <row r="2" spans="1:6" x14ac:dyDescent="0.25">
      <c r="A2" s="1080"/>
    </row>
    <row r="3" spans="1:6" ht="15" customHeight="1" x14ac:dyDescent="0.25">
      <c r="A3" s="1768" t="s">
        <v>426</v>
      </c>
      <c r="B3" s="1081" t="s">
        <v>1264</v>
      </c>
      <c r="C3" s="1082"/>
      <c r="D3" s="1082"/>
      <c r="E3" s="1082"/>
      <c r="F3" s="1083"/>
    </row>
    <row r="4" spans="1:6" ht="15" customHeight="1" x14ac:dyDescent="0.25">
      <c r="A4" s="1769"/>
      <c r="B4" s="1084" t="s">
        <v>1334</v>
      </c>
      <c r="C4" s="1084" t="s">
        <v>1335</v>
      </c>
      <c r="D4" s="1084" t="s">
        <v>1336</v>
      </c>
      <c r="E4" s="1084" t="s">
        <v>1337</v>
      </c>
      <c r="F4" s="1084" t="s">
        <v>1338</v>
      </c>
    </row>
    <row r="5" spans="1:6" x14ac:dyDescent="0.25">
      <c r="A5" s="1085" t="s">
        <v>50</v>
      </c>
      <c r="B5" s="136">
        <v>2199</v>
      </c>
      <c r="C5" s="1086">
        <v>2342</v>
      </c>
      <c r="D5" s="1086">
        <v>2571</v>
      </c>
      <c r="E5" s="1086">
        <v>2618</v>
      </c>
      <c r="F5" s="1086">
        <v>2663</v>
      </c>
    </row>
    <row r="6" spans="1:6" x14ac:dyDescent="0.25">
      <c r="A6" s="1087" t="s">
        <v>87</v>
      </c>
      <c r="B6" s="1088">
        <v>1</v>
      </c>
      <c r="C6" s="1089">
        <v>1</v>
      </c>
      <c r="D6" s="1089">
        <v>1</v>
      </c>
      <c r="E6" s="1089">
        <v>1</v>
      </c>
      <c r="F6" s="1089">
        <v>1</v>
      </c>
    </row>
    <row r="7" spans="1:6" x14ac:dyDescent="0.25">
      <c r="A7" s="1087" t="s">
        <v>88</v>
      </c>
      <c r="B7" s="1088">
        <v>13</v>
      </c>
      <c r="C7" s="1089">
        <v>13</v>
      </c>
      <c r="D7" s="1089">
        <v>42</v>
      </c>
      <c r="E7" s="1089">
        <v>44</v>
      </c>
      <c r="F7" s="1089">
        <v>45</v>
      </c>
    </row>
    <row r="8" spans="1:6" x14ac:dyDescent="0.25">
      <c r="A8" s="1087" t="s">
        <v>89</v>
      </c>
      <c r="B8" s="1088">
        <v>15</v>
      </c>
      <c r="C8" s="1089">
        <v>17</v>
      </c>
      <c r="D8" s="1089">
        <v>67</v>
      </c>
      <c r="E8" s="1089">
        <v>67</v>
      </c>
      <c r="F8" s="1089">
        <v>67</v>
      </c>
    </row>
    <row r="9" spans="1:6" x14ac:dyDescent="0.25">
      <c r="A9" s="1087" t="s">
        <v>90</v>
      </c>
      <c r="B9" s="1088">
        <v>7</v>
      </c>
      <c r="C9" s="1089">
        <v>9</v>
      </c>
      <c r="D9" s="1089">
        <v>9</v>
      </c>
      <c r="E9" s="1089">
        <v>9</v>
      </c>
      <c r="F9" s="1089">
        <v>9</v>
      </c>
    </row>
    <row r="10" spans="1:6" x14ac:dyDescent="0.25">
      <c r="A10" s="1087" t="s">
        <v>91</v>
      </c>
      <c r="B10" s="1088">
        <v>31</v>
      </c>
      <c r="C10" s="1089">
        <v>46</v>
      </c>
      <c r="D10" s="1089">
        <v>69</v>
      </c>
      <c r="E10" s="1089">
        <v>73</v>
      </c>
      <c r="F10" s="1089">
        <v>73</v>
      </c>
    </row>
    <row r="11" spans="1:6" x14ac:dyDescent="0.25">
      <c r="A11" s="1087" t="s">
        <v>92</v>
      </c>
      <c r="B11" s="1088">
        <v>134</v>
      </c>
      <c r="C11" s="1089">
        <v>140</v>
      </c>
      <c r="D11" s="1089">
        <v>144</v>
      </c>
      <c r="E11" s="1089">
        <v>144</v>
      </c>
      <c r="F11" s="1089">
        <v>152</v>
      </c>
    </row>
    <row r="12" spans="1:6" x14ac:dyDescent="0.25">
      <c r="A12" s="1087" t="s">
        <v>93</v>
      </c>
      <c r="B12" s="1088">
        <v>1761</v>
      </c>
      <c r="C12" s="1089">
        <v>1801</v>
      </c>
      <c r="D12" s="1089">
        <v>1848</v>
      </c>
      <c r="E12" s="1089">
        <v>1878</v>
      </c>
      <c r="F12" s="1089">
        <v>1910</v>
      </c>
    </row>
    <row r="13" spans="1:6" x14ac:dyDescent="0.25">
      <c r="A13" s="1087" t="s">
        <v>94</v>
      </c>
      <c r="B13" s="1088">
        <v>28</v>
      </c>
      <c r="C13" s="1089">
        <v>48</v>
      </c>
      <c r="D13" s="1089">
        <v>66</v>
      </c>
      <c r="E13" s="1089">
        <v>66</v>
      </c>
      <c r="F13" s="1089">
        <v>66</v>
      </c>
    </row>
    <row r="14" spans="1:6" x14ac:dyDescent="0.25">
      <c r="A14" s="1087" t="s">
        <v>95</v>
      </c>
      <c r="B14" s="1088">
        <v>23</v>
      </c>
      <c r="C14" s="1089">
        <v>23</v>
      </c>
      <c r="D14" s="1089">
        <v>52</v>
      </c>
      <c r="E14" s="1089">
        <v>53</v>
      </c>
      <c r="F14" s="1089">
        <v>53</v>
      </c>
    </row>
    <row r="15" spans="1:6" x14ac:dyDescent="0.25">
      <c r="A15" s="1087" t="s">
        <v>96</v>
      </c>
      <c r="B15" s="1088">
        <v>8</v>
      </c>
      <c r="C15" s="1089">
        <v>28</v>
      </c>
      <c r="D15" s="1089">
        <v>32</v>
      </c>
      <c r="E15" s="1089">
        <v>34</v>
      </c>
      <c r="F15" s="1089">
        <v>36</v>
      </c>
    </row>
    <row r="16" spans="1:6" x14ac:dyDescent="0.25">
      <c r="A16" s="1087" t="s">
        <v>97</v>
      </c>
      <c r="B16" s="1088">
        <v>45</v>
      </c>
      <c r="C16" s="1089">
        <v>59</v>
      </c>
      <c r="D16" s="1089">
        <v>59</v>
      </c>
      <c r="E16" s="1089">
        <v>59</v>
      </c>
      <c r="F16" s="1089">
        <v>59</v>
      </c>
    </row>
    <row r="17" spans="1:6" x14ac:dyDescent="0.25">
      <c r="A17" s="1087" t="s">
        <v>98</v>
      </c>
      <c r="B17" s="1088">
        <v>48</v>
      </c>
      <c r="C17" s="1089">
        <v>52</v>
      </c>
      <c r="D17" s="1089">
        <v>62</v>
      </c>
      <c r="E17" s="1089">
        <v>62</v>
      </c>
      <c r="F17" s="1089">
        <v>62</v>
      </c>
    </row>
    <row r="18" spans="1:6" x14ac:dyDescent="0.25">
      <c r="A18" s="1087" t="s">
        <v>680</v>
      </c>
      <c r="B18" s="1088">
        <v>0</v>
      </c>
      <c r="C18" s="1089">
        <v>0</v>
      </c>
      <c r="D18" s="1089">
        <v>0</v>
      </c>
      <c r="E18" s="1089">
        <v>0</v>
      </c>
      <c r="F18" s="1089">
        <v>0</v>
      </c>
    </row>
    <row r="19" spans="1:6" x14ac:dyDescent="0.25">
      <c r="A19" s="1087" t="s">
        <v>681</v>
      </c>
      <c r="B19" s="1088">
        <v>42</v>
      </c>
      <c r="C19" s="1089">
        <v>60</v>
      </c>
      <c r="D19" s="1089">
        <v>69</v>
      </c>
      <c r="E19" s="1089">
        <v>76</v>
      </c>
      <c r="F19" s="1089">
        <v>76</v>
      </c>
    </row>
    <row r="20" spans="1:6" x14ac:dyDescent="0.25">
      <c r="A20" s="1087" t="s">
        <v>101</v>
      </c>
      <c r="B20" s="1088">
        <v>0</v>
      </c>
      <c r="C20" s="1089">
        <v>0</v>
      </c>
      <c r="D20" s="1089">
        <v>0</v>
      </c>
      <c r="E20" s="1089">
        <v>0</v>
      </c>
      <c r="F20" s="1089">
        <v>1</v>
      </c>
    </row>
    <row r="21" spans="1:6" x14ac:dyDescent="0.25">
      <c r="A21" s="1087" t="s">
        <v>102</v>
      </c>
      <c r="B21" s="1088">
        <v>27</v>
      </c>
      <c r="C21" s="1089">
        <v>29</v>
      </c>
      <c r="D21" s="1089">
        <v>34</v>
      </c>
      <c r="E21" s="1089">
        <v>35</v>
      </c>
      <c r="F21" s="1089">
        <v>36</v>
      </c>
    </row>
    <row r="22" spans="1:6" x14ac:dyDescent="0.25">
      <c r="A22" s="1090" t="s">
        <v>1339</v>
      </c>
      <c r="B22" s="1088">
        <v>3</v>
      </c>
      <c r="C22" s="1089">
        <v>3</v>
      </c>
      <c r="D22" s="1089">
        <v>3</v>
      </c>
      <c r="E22" s="1089">
        <v>3</v>
      </c>
      <c r="F22" s="1089">
        <v>3</v>
      </c>
    </row>
    <row r="23" spans="1:6" x14ac:dyDescent="0.25">
      <c r="A23" s="1091" t="s">
        <v>1340</v>
      </c>
      <c r="B23" s="1088">
        <v>13</v>
      </c>
      <c r="C23" s="1089">
        <v>13</v>
      </c>
      <c r="D23" s="1089">
        <v>14</v>
      </c>
      <c r="E23" s="1089">
        <v>14</v>
      </c>
      <c r="F23" s="1089">
        <v>14</v>
      </c>
    </row>
    <row r="25" spans="1:6" x14ac:dyDescent="0.25">
      <c r="A25" s="1079" t="s">
        <v>1341</v>
      </c>
    </row>
    <row r="26" spans="1:6" x14ac:dyDescent="0.25">
      <c r="A26" s="1092" t="s">
        <v>1342</v>
      </c>
    </row>
    <row r="27" spans="1:6" x14ac:dyDescent="0.25">
      <c r="A27" s="1092" t="s">
        <v>1343</v>
      </c>
    </row>
    <row r="28" spans="1:6" x14ac:dyDescent="0.25">
      <c r="A28" s="1092" t="s">
        <v>1344</v>
      </c>
    </row>
    <row r="29" spans="1:6" x14ac:dyDescent="0.25">
      <c r="A29" s="1092" t="s">
        <v>1345</v>
      </c>
    </row>
    <row r="31" spans="1:6" x14ac:dyDescent="0.15">
      <c r="A31" s="23" t="s">
        <v>118</v>
      </c>
    </row>
  </sheetData>
  <mergeCells count="1">
    <mergeCell ref="A3:A4"/>
  </mergeCells>
  <hyperlinks>
    <hyperlink ref="A31" location="Índice!A1" display="VOLVER AL ÍNDICE"/>
  </hyperlinks>
  <pageMargins left="0.7" right="0.7" top="0.75" bottom="0.75" header="0.3" footer="0.3"/>
  <pageSetup paperSize="14"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C38" sqref="C38"/>
    </sheetView>
  </sheetViews>
  <sheetFormatPr baseColWidth="10" defaultColWidth="9.140625" defaultRowHeight="10.5" x14ac:dyDescent="0.25"/>
  <cols>
    <col min="1" max="1" width="14.28515625" style="747" customWidth="1"/>
    <col min="2" max="2" width="20.42578125" style="747" bestFit="1" customWidth="1"/>
    <col min="3" max="4" width="19.28515625" style="747" customWidth="1"/>
    <col min="5" max="16384" width="9.140625" style="747"/>
  </cols>
  <sheetData>
    <row r="1" spans="1:4" x14ac:dyDescent="0.25">
      <c r="A1" s="1093" t="s">
        <v>1346</v>
      </c>
    </row>
    <row r="2" spans="1:4" x14ac:dyDescent="0.25">
      <c r="A2" s="1094"/>
    </row>
    <row r="3" spans="1:4" x14ac:dyDescent="0.25">
      <c r="A3" s="1095" t="s">
        <v>761</v>
      </c>
      <c r="B3" s="1096" t="s">
        <v>1347</v>
      </c>
      <c r="C3" s="1097" t="s">
        <v>1292</v>
      </c>
      <c r="D3" s="749"/>
    </row>
    <row r="4" spans="1:4" x14ac:dyDescent="0.25">
      <c r="A4" s="1098"/>
      <c r="B4" s="1099"/>
      <c r="C4" s="1100" t="s">
        <v>1154</v>
      </c>
      <c r="D4" s="1101" t="s">
        <v>1153</v>
      </c>
    </row>
    <row r="5" spans="1:4" x14ac:dyDescent="0.25">
      <c r="A5" s="1102">
        <v>2018</v>
      </c>
      <c r="B5" s="1103">
        <v>2621</v>
      </c>
      <c r="C5" s="1104">
        <v>1328</v>
      </c>
      <c r="D5" s="1104">
        <v>1293</v>
      </c>
    </row>
    <row r="6" spans="1:4" x14ac:dyDescent="0.25">
      <c r="A6" s="1102">
        <v>2019</v>
      </c>
      <c r="B6" s="1103">
        <v>2776</v>
      </c>
      <c r="C6" s="1105">
        <v>1399</v>
      </c>
      <c r="D6" s="1105">
        <v>1377</v>
      </c>
    </row>
    <row r="7" spans="1:4" x14ac:dyDescent="0.25">
      <c r="A7" s="1106">
        <v>2020</v>
      </c>
      <c r="B7" s="1107">
        <v>2921</v>
      </c>
      <c r="C7" s="1108">
        <v>1473</v>
      </c>
      <c r="D7" s="1108">
        <v>1448</v>
      </c>
    </row>
    <row r="8" spans="1:4" x14ac:dyDescent="0.25">
      <c r="A8" s="1106">
        <v>2021</v>
      </c>
      <c r="B8" s="1109">
        <v>3012</v>
      </c>
      <c r="C8" s="1105">
        <v>1520</v>
      </c>
      <c r="D8" s="1105">
        <v>1492</v>
      </c>
    </row>
    <row r="9" spans="1:4" x14ac:dyDescent="0.25">
      <c r="A9" s="1106">
        <v>2022</v>
      </c>
      <c r="B9" s="1109">
        <v>3109</v>
      </c>
      <c r="C9" s="1105">
        <v>1571</v>
      </c>
      <c r="D9" s="1105">
        <v>1538</v>
      </c>
    </row>
    <row r="10" spans="1:4" x14ac:dyDescent="0.25">
      <c r="A10" s="1102"/>
      <c r="B10" s="1110"/>
      <c r="C10" s="1111"/>
      <c r="D10" s="1111"/>
    </row>
    <row r="11" spans="1:4" x14ac:dyDescent="0.25">
      <c r="A11" s="1112" t="s">
        <v>1348</v>
      </c>
      <c r="B11" s="1113"/>
      <c r="C11" s="1113"/>
      <c r="D11" s="1113"/>
    </row>
    <row r="12" spans="1:4" x14ac:dyDescent="0.25">
      <c r="A12" s="1114" t="s">
        <v>1349</v>
      </c>
      <c r="B12" s="760"/>
      <c r="C12" s="760"/>
      <c r="D12" s="760"/>
    </row>
    <row r="14" spans="1:4" x14ac:dyDescent="0.15">
      <c r="A14" s="23" t="s">
        <v>118</v>
      </c>
    </row>
  </sheetData>
  <hyperlinks>
    <hyperlink ref="A14" location="Índice!A1" display="VOLVER AL ÍNDICE"/>
  </hyperlinks>
  <pageMargins left="0.7" right="0.7" top="0.75" bottom="0.75" header="0.3" footer="0.3"/>
  <pageSetup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38" sqref="C38"/>
    </sheetView>
  </sheetViews>
  <sheetFormatPr baseColWidth="10" defaultColWidth="11.42578125" defaultRowHeight="10.5" x14ac:dyDescent="0.15"/>
  <cols>
    <col min="1" max="1" width="21" style="1130" customWidth="1"/>
    <col min="2" max="2" width="17.140625" style="1130" customWidth="1"/>
    <col min="3" max="4" width="18.5703125" style="1130" customWidth="1"/>
    <col min="5" max="16384" width="11.42578125" style="1130"/>
  </cols>
  <sheetData>
    <row r="1" spans="1:4" s="1115" customFormat="1" x14ac:dyDescent="0.25">
      <c r="A1" s="1013" t="s">
        <v>1350</v>
      </c>
      <c r="B1" s="1013"/>
      <c r="C1" s="1013"/>
      <c r="D1" s="1013"/>
    </row>
    <row r="2" spans="1:4" s="1036" customFormat="1" x14ac:dyDescent="0.25">
      <c r="A2" s="1116"/>
      <c r="B2" s="1116"/>
      <c r="C2" s="1116"/>
      <c r="D2" s="1116"/>
    </row>
    <row r="3" spans="1:4" s="1036" customFormat="1" x14ac:dyDescent="0.25">
      <c r="A3" s="1117" t="s">
        <v>761</v>
      </c>
      <c r="B3" s="1017" t="s">
        <v>574</v>
      </c>
      <c r="C3" s="1118" t="s">
        <v>1351</v>
      </c>
      <c r="D3" s="1119"/>
    </row>
    <row r="4" spans="1:4" s="1036" customFormat="1" x14ac:dyDescent="0.25">
      <c r="A4" s="1120"/>
      <c r="B4" s="1120"/>
      <c r="C4" s="1121" t="s">
        <v>1292</v>
      </c>
      <c r="D4" s="1122"/>
    </row>
    <row r="5" spans="1:4" s="1036" customFormat="1" x14ac:dyDescent="0.25">
      <c r="A5" s="1123"/>
      <c r="B5" s="1124"/>
      <c r="C5" s="1125" t="s">
        <v>1154</v>
      </c>
      <c r="D5" s="1125" t="s">
        <v>1153</v>
      </c>
    </row>
    <row r="6" spans="1:4" s="1036" customFormat="1" x14ac:dyDescent="0.15">
      <c r="A6" s="1126">
        <v>2018</v>
      </c>
      <c r="B6" s="1127">
        <v>943</v>
      </c>
      <c r="C6" s="1128">
        <v>622</v>
      </c>
      <c r="D6" s="1128">
        <v>321</v>
      </c>
    </row>
    <row r="7" spans="1:4" s="1036" customFormat="1" x14ac:dyDescent="0.15">
      <c r="A7" s="1126">
        <v>2019</v>
      </c>
      <c r="B7" s="1127">
        <v>972</v>
      </c>
      <c r="C7" s="1128">
        <v>642</v>
      </c>
      <c r="D7" s="1128">
        <v>330</v>
      </c>
    </row>
    <row r="8" spans="1:4" s="1036" customFormat="1" x14ac:dyDescent="0.15">
      <c r="A8" s="1126">
        <v>2020</v>
      </c>
      <c r="B8" s="1127">
        <v>983</v>
      </c>
      <c r="C8" s="1128">
        <v>648</v>
      </c>
      <c r="D8" s="1128">
        <v>335</v>
      </c>
    </row>
    <row r="9" spans="1:4" s="1036" customFormat="1" x14ac:dyDescent="0.15">
      <c r="A9" s="1126">
        <v>2021</v>
      </c>
      <c r="B9" s="1127">
        <v>998</v>
      </c>
      <c r="C9" s="1128">
        <v>655</v>
      </c>
      <c r="D9" s="1128">
        <v>343</v>
      </c>
    </row>
    <row r="10" spans="1:4" s="1036" customFormat="1" x14ac:dyDescent="0.15">
      <c r="A10" s="1126">
        <v>2022</v>
      </c>
      <c r="B10" s="1127">
        <v>1037</v>
      </c>
      <c r="C10" s="1128">
        <v>686</v>
      </c>
      <c r="D10" s="1128">
        <v>351</v>
      </c>
    </row>
    <row r="11" spans="1:4" s="1036" customFormat="1" x14ac:dyDescent="0.15">
      <c r="A11" s="1126"/>
      <c r="B11" s="1127"/>
      <c r="C11" s="1128"/>
      <c r="D11" s="1128"/>
    </row>
    <row r="12" spans="1:4" s="1036" customFormat="1" x14ac:dyDescent="0.25">
      <c r="A12" s="1129" t="s">
        <v>1352</v>
      </c>
      <c r="B12" s="1129"/>
      <c r="C12" s="1129"/>
      <c r="D12" s="1129"/>
    </row>
    <row r="13" spans="1:4" s="1036" customFormat="1" x14ac:dyDescent="0.25">
      <c r="A13" s="1129" t="s">
        <v>1353</v>
      </c>
      <c r="B13" s="1129"/>
      <c r="C13" s="1129"/>
      <c r="D13" s="1129"/>
    </row>
    <row r="15" spans="1:4" x14ac:dyDescent="0.15">
      <c r="A15" s="23" t="s">
        <v>118</v>
      </c>
    </row>
  </sheetData>
  <conditionalFormatting sqref="B6:D11">
    <cfRule type="expression" dxfId="23" priority="1">
      <formula>IF(AND(#REF!="2",#REF!="2"),1)</formula>
    </cfRule>
  </conditionalFormatting>
  <hyperlinks>
    <hyperlink ref="A15" location="Índice!A1" display="VOLVER AL ÍNDICE"/>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election activeCell="C38" sqref="C38"/>
    </sheetView>
  </sheetViews>
  <sheetFormatPr baseColWidth="10" defaultColWidth="11.42578125" defaultRowHeight="10.5" x14ac:dyDescent="0.15"/>
  <cols>
    <col min="1" max="1" width="43.7109375" style="1130" customWidth="1"/>
    <col min="2" max="16384" width="11.42578125" style="1130"/>
  </cols>
  <sheetData>
    <row r="1" spans="1:9" s="1115" customFormat="1" x14ac:dyDescent="0.15">
      <c r="A1" s="1013" t="s">
        <v>1354</v>
      </c>
      <c r="B1" s="1013"/>
      <c r="C1" s="1013"/>
      <c r="D1" s="1013"/>
      <c r="E1" s="1013"/>
      <c r="F1" s="1131"/>
    </row>
    <row r="2" spans="1:9" s="1036" customFormat="1" x14ac:dyDescent="0.15">
      <c r="A2" s="1116"/>
      <c r="B2" s="1013"/>
      <c r="C2" s="1013"/>
      <c r="D2" s="1013"/>
      <c r="E2" s="1013"/>
      <c r="F2" s="1132"/>
    </row>
    <row r="3" spans="1:9" s="1036" customFormat="1" x14ac:dyDescent="0.25">
      <c r="A3" s="1018" t="s">
        <v>1355</v>
      </c>
      <c r="B3" s="1133" t="s">
        <v>1264</v>
      </c>
      <c r="C3" s="1134"/>
      <c r="D3" s="1133"/>
      <c r="E3" s="1133"/>
      <c r="F3" s="1135"/>
    </row>
    <row r="4" spans="1:9" s="1036" customFormat="1" x14ac:dyDescent="0.25">
      <c r="A4" s="1061"/>
      <c r="B4" s="1028">
        <v>2018</v>
      </c>
      <c r="C4" s="1028">
        <v>2019</v>
      </c>
      <c r="D4" s="1028" t="s">
        <v>1156</v>
      </c>
      <c r="E4" s="1028" t="s">
        <v>1251</v>
      </c>
      <c r="F4" s="1028" t="s">
        <v>1356</v>
      </c>
    </row>
    <row r="5" spans="1:9" s="1013" customFormat="1" x14ac:dyDescent="0.25">
      <c r="A5" s="1013" t="s">
        <v>50</v>
      </c>
      <c r="B5" s="1136">
        <v>346</v>
      </c>
      <c r="C5" s="1136">
        <v>345</v>
      </c>
      <c r="D5" s="1136">
        <v>186</v>
      </c>
      <c r="E5" s="1136">
        <v>154</v>
      </c>
      <c r="F5" s="1136">
        <v>227</v>
      </c>
      <c r="I5" s="1036"/>
    </row>
    <row r="6" spans="1:9" s="1036" customFormat="1" x14ac:dyDescent="0.25">
      <c r="A6" s="1036" t="s">
        <v>1357</v>
      </c>
      <c r="B6" s="1137">
        <v>257</v>
      </c>
      <c r="C6" s="1137">
        <v>276</v>
      </c>
      <c r="D6" s="1137">
        <v>162</v>
      </c>
      <c r="E6" s="1138">
        <v>134</v>
      </c>
      <c r="F6" s="1139">
        <v>211</v>
      </c>
    </row>
    <row r="7" spans="1:9" s="1036" customFormat="1" x14ac:dyDescent="0.15">
      <c r="A7" s="1036" t="s">
        <v>1358</v>
      </c>
      <c r="B7" s="1140">
        <v>89</v>
      </c>
      <c r="C7" s="1140">
        <v>69</v>
      </c>
      <c r="D7" s="1140">
        <v>24</v>
      </c>
      <c r="E7" s="1141">
        <v>20</v>
      </c>
      <c r="F7" s="1139">
        <v>16</v>
      </c>
    </row>
    <row r="8" spans="1:9" s="1036" customFormat="1" x14ac:dyDescent="0.15">
      <c r="B8" s="1142"/>
      <c r="C8" s="1140"/>
      <c r="F8" s="1132"/>
    </row>
    <row r="9" spans="1:9" s="1036" customFormat="1" x14ac:dyDescent="0.15">
      <c r="A9" s="1079" t="s">
        <v>1359</v>
      </c>
      <c r="B9" s="1079"/>
      <c r="C9" s="1079"/>
      <c r="D9" s="1079"/>
      <c r="E9" s="1079"/>
      <c r="F9" s="1132"/>
    </row>
    <row r="10" spans="1:9" s="1036" customFormat="1" x14ac:dyDescent="0.15">
      <c r="A10" s="1143" t="s">
        <v>1360</v>
      </c>
      <c r="B10" s="1079"/>
      <c r="C10" s="1079"/>
      <c r="D10" s="1079"/>
      <c r="E10" s="1079"/>
      <c r="F10" s="1132"/>
    </row>
    <row r="11" spans="1:9" s="1036" customFormat="1" x14ac:dyDescent="0.15">
      <c r="A11" s="1143" t="s">
        <v>1361</v>
      </c>
      <c r="B11" s="1079"/>
      <c r="C11" s="1079"/>
      <c r="D11" s="1079"/>
      <c r="E11" s="1079"/>
      <c r="F11" s="1132"/>
    </row>
    <row r="12" spans="1:9" s="1036" customFormat="1" x14ac:dyDescent="0.15">
      <c r="A12" s="1143" t="s">
        <v>1362</v>
      </c>
      <c r="B12" s="1079"/>
      <c r="C12" s="1079"/>
      <c r="D12" s="1079"/>
      <c r="E12" s="1079"/>
      <c r="F12" s="1132"/>
    </row>
    <row r="13" spans="1:9" s="1036" customFormat="1" x14ac:dyDescent="0.25">
      <c r="A13" s="1129" t="s">
        <v>1353</v>
      </c>
      <c r="B13" s="1144"/>
      <c r="C13" s="1144"/>
      <c r="D13" s="1144"/>
      <c r="E13" s="1144"/>
    </row>
    <row r="15" spans="1:9" x14ac:dyDescent="0.15">
      <c r="A15" s="23" t="s">
        <v>118</v>
      </c>
    </row>
  </sheetData>
  <conditionalFormatting sqref="B8:E8">
    <cfRule type="expression" dxfId="22" priority="1">
      <formula>IF(AND(#REF!="2",#REF!="2"),1)</formula>
    </cfRule>
  </conditionalFormatting>
  <hyperlinks>
    <hyperlink ref="A15" location="Índice!A1" display="VOLVER AL ÍNDIC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sqref="A1:XFD1048576"/>
    </sheetView>
  </sheetViews>
  <sheetFormatPr baseColWidth="10" defaultColWidth="11.42578125" defaultRowHeight="11.25" customHeight="1" x14ac:dyDescent="0.15"/>
  <cols>
    <col min="1" max="1" width="41.42578125" style="8" customWidth="1"/>
    <col min="2" max="6" width="17.85546875" style="8" customWidth="1"/>
    <col min="7" max="16384" width="11.42578125" style="8"/>
  </cols>
  <sheetData>
    <row r="1" spans="1:6" s="75" customFormat="1" ht="15" customHeight="1" x14ac:dyDescent="0.25">
      <c r="A1" s="6" t="s">
        <v>103</v>
      </c>
      <c r="B1" s="6"/>
      <c r="C1" s="6"/>
    </row>
    <row r="2" spans="1:6" ht="11.25" customHeight="1" x14ac:dyDescent="0.15">
      <c r="A2" s="90"/>
      <c r="B2" s="90"/>
    </row>
    <row r="3" spans="1:6" s="91" customFormat="1" ht="18.75" customHeight="1" x14ac:dyDescent="0.25">
      <c r="A3" s="65" t="s">
        <v>47</v>
      </c>
      <c r="B3" s="66">
        <v>2018</v>
      </c>
      <c r="C3" s="66">
        <v>2019</v>
      </c>
      <c r="D3" s="66">
        <v>2020</v>
      </c>
      <c r="E3" s="66">
        <v>2021</v>
      </c>
      <c r="F3" s="66">
        <v>2022</v>
      </c>
    </row>
    <row r="4" spans="1:6" ht="11.25" customHeight="1" x14ac:dyDescent="0.15">
      <c r="A4" s="67" t="s">
        <v>65</v>
      </c>
      <c r="B4" s="20">
        <v>349689839.53000116</v>
      </c>
      <c r="C4" s="20">
        <v>409551243.31000149</v>
      </c>
      <c r="D4" s="20">
        <v>356661446.53000033</v>
      </c>
      <c r="E4" s="20">
        <v>621290413.45999944</v>
      </c>
      <c r="F4" s="20">
        <v>628238830.29999995</v>
      </c>
    </row>
    <row r="5" spans="1:6" ht="11.25" customHeight="1" x14ac:dyDescent="0.15">
      <c r="A5" s="69" t="s">
        <v>162</v>
      </c>
      <c r="B5" s="20">
        <v>349689839.53000116</v>
      </c>
      <c r="C5" s="20">
        <v>74794677.720000044</v>
      </c>
      <c r="D5" s="20">
        <v>48100440.650000006</v>
      </c>
      <c r="E5" s="20">
        <v>83334162.969999924</v>
      </c>
      <c r="F5" s="20">
        <v>90721980.020000011</v>
      </c>
    </row>
    <row r="6" spans="1:6" ht="11.25" customHeight="1" x14ac:dyDescent="0.15">
      <c r="A6" s="70" t="s">
        <v>33</v>
      </c>
      <c r="B6" s="20">
        <v>51500</v>
      </c>
      <c r="C6" s="20">
        <v>62299.87</v>
      </c>
      <c r="D6" s="20">
        <v>11199.78</v>
      </c>
      <c r="E6" s="20">
        <v>34573.939999999995</v>
      </c>
      <c r="F6" s="20">
        <v>0</v>
      </c>
    </row>
    <row r="7" spans="1:6" ht="11.25" customHeight="1" x14ac:dyDescent="0.15">
      <c r="A7" s="71" t="s">
        <v>57</v>
      </c>
      <c r="B7" s="72">
        <v>51500</v>
      </c>
      <c r="C7" s="43">
        <v>62299.87</v>
      </c>
      <c r="D7" s="42">
        <v>11199.78</v>
      </c>
      <c r="E7" s="42">
        <v>34573.939999999995</v>
      </c>
      <c r="F7" s="42">
        <v>0</v>
      </c>
    </row>
    <row r="8" spans="1:6" ht="11.25" customHeight="1" x14ac:dyDescent="0.15">
      <c r="A8" s="70" t="s">
        <v>32</v>
      </c>
      <c r="B8" s="20">
        <v>5480786.1699999999</v>
      </c>
      <c r="C8" s="20">
        <v>3130350.2199999997</v>
      </c>
      <c r="D8" s="20">
        <v>3970606.7300000004</v>
      </c>
      <c r="E8" s="20">
        <v>4096546.7399999998</v>
      </c>
      <c r="F8" s="20">
        <v>3600357.3200000003</v>
      </c>
    </row>
    <row r="9" spans="1:6" ht="11.25" customHeight="1" x14ac:dyDescent="0.15">
      <c r="A9" s="71" t="s">
        <v>104</v>
      </c>
      <c r="B9" s="72">
        <v>5296636.17</v>
      </c>
      <c r="C9" s="43">
        <v>3130350.2199999997</v>
      </c>
      <c r="D9" s="42">
        <v>3970606.7300000004</v>
      </c>
      <c r="E9" s="42">
        <v>4096546.7399999998</v>
      </c>
      <c r="F9" s="42">
        <v>3600357.3200000003</v>
      </c>
    </row>
    <row r="10" spans="1:6" ht="11.25" customHeight="1" x14ac:dyDescent="0.15">
      <c r="A10" s="71" t="s">
        <v>105</v>
      </c>
      <c r="B10" s="72">
        <v>184150</v>
      </c>
      <c r="C10" s="16">
        <v>0</v>
      </c>
      <c r="D10" s="16">
        <v>0</v>
      </c>
      <c r="E10" s="16">
        <v>0</v>
      </c>
      <c r="F10" s="16">
        <v>0</v>
      </c>
    </row>
    <row r="11" spans="1:6" ht="11.25" customHeight="1" x14ac:dyDescent="0.15">
      <c r="A11" s="71" t="s">
        <v>106</v>
      </c>
      <c r="B11" s="16">
        <v>0</v>
      </c>
      <c r="C11" s="16">
        <v>0</v>
      </c>
      <c r="D11" s="16">
        <v>0</v>
      </c>
      <c r="E11" s="16">
        <v>0</v>
      </c>
      <c r="F11" s="16">
        <v>0</v>
      </c>
    </row>
    <row r="12" spans="1:6" ht="11.25" customHeight="1" x14ac:dyDescent="0.15">
      <c r="A12" s="70" t="s">
        <v>37</v>
      </c>
      <c r="B12" s="20">
        <v>16234552.280000001</v>
      </c>
      <c r="C12" s="20">
        <v>27092174.100000001</v>
      </c>
      <c r="D12" s="20">
        <v>14324084.84</v>
      </c>
      <c r="E12" s="20">
        <v>27532220.120000008</v>
      </c>
      <c r="F12" s="20">
        <v>21741161.530000001</v>
      </c>
    </row>
    <row r="13" spans="1:6" ht="11.25" customHeight="1" x14ac:dyDescent="0.15">
      <c r="A13" s="71" t="s">
        <v>107</v>
      </c>
      <c r="B13" s="72">
        <v>25054</v>
      </c>
      <c r="C13" s="42">
        <v>790223</v>
      </c>
      <c r="D13" s="42">
        <v>725503.85</v>
      </c>
      <c r="E13" s="42">
        <v>1159621.6400000001</v>
      </c>
      <c r="F13" s="42">
        <v>278602.39</v>
      </c>
    </row>
    <row r="14" spans="1:6" ht="11.25" customHeight="1" x14ac:dyDescent="0.15">
      <c r="A14" s="71" t="s">
        <v>108</v>
      </c>
      <c r="B14" s="72">
        <v>6155004.4100000001</v>
      </c>
      <c r="C14" s="42">
        <v>11389423.700000001</v>
      </c>
      <c r="D14" s="42">
        <v>5121824.08</v>
      </c>
      <c r="E14" s="42">
        <v>17542572.489999998</v>
      </c>
      <c r="F14" s="42">
        <v>18289506.02</v>
      </c>
    </row>
    <row r="15" spans="1:6" ht="11.25" customHeight="1" x14ac:dyDescent="0.15">
      <c r="A15" s="71" t="s">
        <v>109</v>
      </c>
      <c r="B15" s="72">
        <v>0</v>
      </c>
      <c r="C15" s="16">
        <v>0</v>
      </c>
      <c r="D15" s="16">
        <v>0</v>
      </c>
      <c r="E15" s="16">
        <v>0</v>
      </c>
      <c r="F15" s="16">
        <v>179470.8</v>
      </c>
    </row>
    <row r="16" spans="1:6" ht="11.25" customHeight="1" x14ac:dyDescent="0.15">
      <c r="A16" s="71" t="s">
        <v>110</v>
      </c>
      <c r="B16" s="72">
        <v>10054493.870000001</v>
      </c>
      <c r="C16" s="42">
        <v>14912527.399999999</v>
      </c>
      <c r="D16" s="42">
        <v>8476756.9100000001</v>
      </c>
      <c r="E16" s="16">
        <v>8830025.9899999984</v>
      </c>
      <c r="F16" s="16">
        <v>2993582.32</v>
      </c>
    </row>
    <row r="17" spans="1:6" ht="11.25" customHeight="1" x14ac:dyDescent="0.15">
      <c r="A17" s="70" t="s">
        <v>30</v>
      </c>
      <c r="B17" s="20">
        <v>45615473.620000012</v>
      </c>
      <c r="C17" s="20">
        <v>37801701.100000039</v>
      </c>
      <c r="D17" s="20">
        <v>20940821.319999997</v>
      </c>
      <c r="E17" s="20">
        <v>39678272.750000015</v>
      </c>
      <c r="F17" s="20">
        <v>46285597.57</v>
      </c>
    </row>
    <row r="18" spans="1:6" ht="11.25" customHeight="1" x14ac:dyDescent="0.15">
      <c r="A18" s="71" t="s">
        <v>51</v>
      </c>
      <c r="B18" s="72">
        <v>1394779</v>
      </c>
      <c r="C18" s="16">
        <v>1607431.27</v>
      </c>
      <c r="D18" s="16">
        <v>1061534.3800000001</v>
      </c>
      <c r="E18" s="16">
        <v>358523.2</v>
      </c>
      <c r="F18" s="16">
        <v>411740.27</v>
      </c>
    </row>
    <row r="19" spans="1:6" ht="11.25" customHeight="1" x14ac:dyDescent="0.15">
      <c r="A19" s="71" t="s">
        <v>52</v>
      </c>
      <c r="B19" s="72">
        <v>632260.71000000008</v>
      </c>
      <c r="C19" s="16">
        <v>778946.82000000007</v>
      </c>
      <c r="D19" s="16">
        <v>168867.05</v>
      </c>
      <c r="E19" s="16">
        <v>828279.16999999993</v>
      </c>
      <c r="F19" s="16">
        <v>1389571.52</v>
      </c>
    </row>
    <row r="20" spans="1:6" ht="11.25" customHeight="1" x14ac:dyDescent="0.15">
      <c r="A20" s="71" t="s">
        <v>53</v>
      </c>
      <c r="B20" s="72">
        <v>43588433.910000011</v>
      </c>
      <c r="C20" s="16">
        <v>35415323.010000035</v>
      </c>
      <c r="D20" s="16">
        <v>19710419.889999997</v>
      </c>
      <c r="E20" s="16">
        <v>38491470.38000001</v>
      </c>
      <c r="F20" s="16">
        <v>44484285.780000001</v>
      </c>
    </row>
    <row r="21" spans="1:6" ht="11.25" customHeight="1" x14ac:dyDescent="0.15">
      <c r="A21" s="70" t="s">
        <v>36</v>
      </c>
      <c r="B21" s="20">
        <v>282307527.46000111</v>
      </c>
      <c r="C21" s="20">
        <v>6708152.4300000006</v>
      </c>
      <c r="D21" s="20">
        <v>8853727.9800000042</v>
      </c>
      <c r="E21" s="20">
        <v>11992549.419999992</v>
      </c>
      <c r="F21" s="20">
        <v>19094863.599999998</v>
      </c>
    </row>
    <row r="22" spans="1:6" ht="11.25" customHeight="1" x14ac:dyDescent="0.15">
      <c r="A22" s="71" t="s">
        <v>111</v>
      </c>
      <c r="B22" s="72">
        <v>1123683</v>
      </c>
      <c r="C22" s="16">
        <v>692829.77999999991</v>
      </c>
      <c r="D22" s="16">
        <v>3052446.7</v>
      </c>
      <c r="E22" s="16">
        <v>4850003.7799999984</v>
      </c>
      <c r="F22" s="16">
        <v>5536966.629999999</v>
      </c>
    </row>
    <row r="23" spans="1:6" ht="11.25" customHeight="1" x14ac:dyDescent="0.15">
      <c r="A23" s="71" t="s">
        <v>112</v>
      </c>
      <c r="B23" s="72">
        <v>281183844.46000111</v>
      </c>
      <c r="C23" s="16">
        <v>6015322.6500000004</v>
      </c>
      <c r="D23" s="16">
        <v>5801281.280000004</v>
      </c>
      <c r="E23" s="16">
        <v>7142545.6400000015</v>
      </c>
      <c r="F23" s="16">
        <v>13557896.969999999</v>
      </c>
    </row>
    <row r="24" spans="1:6" ht="11.25" customHeight="1" x14ac:dyDescent="0.15">
      <c r="A24" s="69" t="s">
        <v>163</v>
      </c>
      <c r="B24" s="48" t="s">
        <v>39</v>
      </c>
      <c r="C24" s="37">
        <v>334756565.59000146</v>
      </c>
      <c r="D24" s="37">
        <v>308561005.88000035</v>
      </c>
      <c r="E24" s="37">
        <v>537956250.48999989</v>
      </c>
      <c r="F24" s="37">
        <v>537516850.28000009</v>
      </c>
    </row>
    <row r="25" spans="1:6" ht="11.25" customHeight="1" x14ac:dyDescent="0.15">
      <c r="A25" s="70" t="s">
        <v>32</v>
      </c>
      <c r="B25" s="48" t="s">
        <v>39</v>
      </c>
      <c r="C25" s="37">
        <v>0</v>
      </c>
      <c r="D25" s="37">
        <v>0</v>
      </c>
      <c r="E25" s="37">
        <v>2184165.41</v>
      </c>
      <c r="F25" s="37">
        <v>872019.27</v>
      </c>
    </row>
    <row r="26" spans="1:6" ht="11.25" customHeight="1" x14ac:dyDescent="0.15">
      <c r="A26" s="71" t="s">
        <v>104</v>
      </c>
      <c r="B26" s="63" t="s">
        <v>39</v>
      </c>
      <c r="C26" s="42">
        <v>0</v>
      </c>
      <c r="D26" s="42">
        <v>0</v>
      </c>
      <c r="E26" s="42">
        <v>2184165.41</v>
      </c>
      <c r="F26" s="42">
        <v>872019.27</v>
      </c>
    </row>
    <row r="27" spans="1:6" ht="11.25" customHeight="1" x14ac:dyDescent="0.15">
      <c r="A27" s="70" t="s">
        <v>30</v>
      </c>
      <c r="B27" s="48" t="s">
        <v>39</v>
      </c>
      <c r="C27" s="37">
        <v>4623737.59</v>
      </c>
      <c r="D27" s="37">
        <v>9301751.1099999994</v>
      </c>
      <c r="E27" s="37">
        <v>14393894.119999997</v>
      </c>
      <c r="F27" s="37">
        <v>20441717.220000003</v>
      </c>
    </row>
    <row r="28" spans="1:6" ht="11.25" customHeight="1" x14ac:dyDescent="0.15">
      <c r="A28" s="71" t="s">
        <v>53</v>
      </c>
      <c r="B28" s="63" t="s">
        <v>39</v>
      </c>
      <c r="C28" s="43">
        <v>4623737.59</v>
      </c>
      <c r="D28" s="42">
        <v>9301751.1099999994</v>
      </c>
      <c r="E28" s="42">
        <v>14393894.119999997</v>
      </c>
      <c r="F28" s="42">
        <v>20441717.220000003</v>
      </c>
    </row>
    <row r="29" spans="1:6" ht="11.25" customHeight="1" x14ac:dyDescent="0.15">
      <c r="A29" s="92" t="s">
        <v>36</v>
      </c>
      <c r="B29" s="48" t="s">
        <v>39</v>
      </c>
      <c r="C29" s="37">
        <v>330132828.00000149</v>
      </c>
      <c r="D29" s="37">
        <v>299259254.77000034</v>
      </c>
      <c r="E29" s="37">
        <v>521378190.96000034</v>
      </c>
      <c r="F29" s="37">
        <v>516203113.7900002</v>
      </c>
    </row>
    <row r="30" spans="1:6" ht="11.25" customHeight="1" x14ac:dyDescent="0.15">
      <c r="A30" s="93" t="s">
        <v>111</v>
      </c>
      <c r="B30" s="63" t="s">
        <v>39</v>
      </c>
      <c r="C30" s="37">
        <v>0</v>
      </c>
      <c r="D30" s="42">
        <v>28408.43</v>
      </c>
      <c r="E30" s="42">
        <v>173630.16</v>
      </c>
      <c r="F30" s="42">
        <v>24843.599999999999</v>
      </c>
    </row>
    <row r="31" spans="1:6" ht="11.25" customHeight="1" x14ac:dyDescent="0.15">
      <c r="A31" s="93" t="s">
        <v>112</v>
      </c>
      <c r="B31" s="63" t="s">
        <v>39</v>
      </c>
      <c r="C31" s="43">
        <v>330132828.00000149</v>
      </c>
      <c r="D31" s="43">
        <v>299230846.34000033</v>
      </c>
      <c r="E31" s="43">
        <v>521204560.80000031</v>
      </c>
      <c r="F31" s="43">
        <v>516178270.19000018</v>
      </c>
    </row>
    <row r="33" spans="1:4" ht="11.25" customHeight="1" x14ac:dyDescent="0.15">
      <c r="A33" s="8" t="s">
        <v>161</v>
      </c>
      <c r="B33" s="75"/>
      <c r="C33" s="75"/>
      <c r="D33" s="75"/>
    </row>
    <row r="34" spans="1:4" ht="11.25" customHeight="1" x14ac:dyDescent="0.15">
      <c r="A34" s="78" t="s">
        <v>43</v>
      </c>
      <c r="B34" s="75"/>
      <c r="C34" s="75"/>
    </row>
    <row r="35" spans="1:4" ht="11.25" customHeight="1" x14ac:dyDescent="0.15">
      <c r="A35" s="8" t="s">
        <v>113</v>
      </c>
    </row>
    <row r="36" spans="1:4" ht="11.25" customHeight="1" x14ac:dyDescent="0.15">
      <c r="A36" s="8" t="s">
        <v>45</v>
      </c>
      <c r="B36" s="94"/>
    </row>
    <row r="38" spans="1:4" ht="11.25" customHeight="1" x14ac:dyDescent="0.15">
      <c r="A38" s="23" t="s">
        <v>118</v>
      </c>
    </row>
  </sheetData>
  <hyperlinks>
    <hyperlink ref="A38" location="Índice!A1" display="VOLVER AL ÍNDICE"/>
  </hyperlinks>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C38" sqref="C38"/>
    </sheetView>
  </sheetViews>
  <sheetFormatPr baseColWidth="10" defaultColWidth="11.42578125" defaultRowHeight="10.5" x14ac:dyDescent="0.15"/>
  <cols>
    <col min="1" max="1" width="31.85546875" style="1130" customWidth="1"/>
    <col min="2" max="16384" width="11.42578125" style="1130"/>
  </cols>
  <sheetData>
    <row r="1" spans="1:9" s="1115" customFormat="1" x14ac:dyDescent="0.25">
      <c r="A1" s="1013" t="s">
        <v>1363</v>
      </c>
      <c r="B1" s="1013"/>
      <c r="C1" s="1013"/>
      <c r="D1" s="1013"/>
      <c r="E1" s="1013"/>
    </row>
    <row r="2" spans="1:9" s="1036" customFormat="1" x14ac:dyDescent="0.25">
      <c r="A2" s="1145"/>
      <c r="B2" s="1145"/>
      <c r="C2" s="1145"/>
      <c r="D2" s="1145"/>
      <c r="E2" s="1145"/>
    </row>
    <row r="3" spans="1:9" s="1126" customFormat="1" x14ac:dyDescent="0.25">
      <c r="A3" s="1017" t="s">
        <v>1364</v>
      </c>
      <c r="B3" s="1133" t="s">
        <v>1264</v>
      </c>
      <c r="C3" s="1134"/>
      <c r="D3" s="1133"/>
      <c r="E3" s="1133"/>
      <c r="F3" s="1134"/>
    </row>
    <row r="4" spans="1:9" s="1126" customFormat="1" x14ac:dyDescent="0.25">
      <c r="A4" s="1056"/>
      <c r="B4" s="1028">
        <v>2018</v>
      </c>
      <c r="C4" s="1028">
        <v>2019</v>
      </c>
      <c r="D4" s="1028" t="s">
        <v>1305</v>
      </c>
      <c r="E4" s="1028">
        <v>2021</v>
      </c>
      <c r="F4" s="1028">
        <v>2022</v>
      </c>
    </row>
    <row r="5" spans="1:9" s="1013" customFormat="1" x14ac:dyDescent="0.15">
      <c r="A5" s="1013" t="s">
        <v>50</v>
      </c>
      <c r="B5" s="1146">
        <v>404</v>
      </c>
      <c r="C5" s="1146">
        <v>389</v>
      </c>
      <c r="D5" s="1146">
        <v>185</v>
      </c>
      <c r="E5" s="1146">
        <v>312</v>
      </c>
      <c r="F5" s="1146">
        <v>328</v>
      </c>
      <c r="I5" s="1126"/>
    </row>
    <row r="6" spans="1:9" s="1013" customFormat="1" x14ac:dyDescent="0.15">
      <c r="A6" s="1013" t="s">
        <v>1365</v>
      </c>
      <c r="B6" s="1146">
        <v>369</v>
      </c>
      <c r="C6" s="1146">
        <v>369</v>
      </c>
      <c r="D6" s="1146">
        <v>175</v>
      </c>
      <c r="E6" s="1146">
        <v>297</v>
      </c>
      <c r="F6" s="1146">
        <v>310</v>
      </c>
      <c r="I6" s="1126"/>
    </row>
    <row r="7" spans="1:9" s="1036" customFormat="1" x14ac:dyDescent="0.15">
      <c r="A7" s="1036" t="s">
        <v>1366</v>
      </c>
      <c r="B7" s="1147">
        <v>303</v>
      </c>
      <c r="C7" s="1147">
        <v>314</v>
      </c>
      <c r="D7" s="1147">
        <v>160</v>
      </c>
      <c r="E7" s="1147">
        <v>277</v>
      </c>
      <c r="F7" s="1147">
        <v>262</v>
      </c>
      <c r="I7" s="1126"/>
    </row>
    <row r="8" spans="1:9" s="1036" customFormat="1" x14ac:dyDescent="0.15">
      <c r="A8" s="1036" t="s">
        <v>1367</v>
      </c>
      <c r="B8" s="1147">
        <v>66</v>
      </c>
      <c r="C8" s="1147">
        <v>55</v>
      </c>
      <c r="D8" s="1147">
        <v>15</v>
      </c>
      <c r="E8" s="1147">
        <v>20</v>
      </c>
      <c r="F8" s="1147">
        <v>48</v>
      </c>
      <c r="I8" s="1126"/>
    </row>
    <row r="9" spans="1:9" s="1013" customFormat="1" x14ac:dyDescent="0.15">
      <c r="A9" s="1013" t="s">
        <v>1368</v>
      </c>
      <c r="B9" s="1146">
        <v>35</v>
      </c>
      <c r="C9" s="1146">
        <v>20</v>
      </c>
      <c r="D9" s="1146">
        <v>10</v>
      </c>
      <c r="E9" s="1146">
        <v>15</v>
      </c>
      <c r="F9" s="1146">
        <v>18</v>
      </c>
      <c r="I9" s="1126"/>
    </row>
    <row r="10" spans="1:9" s="1013" customFormat="1" x14ac:dyDescent="0.25">
      <c r="B10" s="1148"/>
      <c r="C10" s="1148"/>
      <c r="D10" s="1148"/>
      <c r="E10" s="1148"/>
      <c r="I10" s="1126"/>
    </row>
    <row r="11" spans="1:9" s="1013" customFormat="1" x14ac:dyDescent="0.15">
      <c r="A11" s="1143" t="s">
        <v>1369</v>
      </c>
      <c r="B11" s="1149"/>
      <c r="C11" s="1149"/>
      <c r="D11" s="1149"/>
      <c r="E11" s="1149"/>
    </row>
    <row r="12" spans="1:9" s="1036" customFormat="1" x14ac:dyDescent="0.25">
      <c r="A12" s="1129" t="s">
        <v>1353</v>
      </c>
      <c r="B12" s="1144"/>
      <c r="C12" s="1144"/>
      <c r="D12" s="1144"/>
      <c r="E12" s="1144"/>
    </row>
    <row r="14" spans="1:9" x14ac:dyDescent="0.15">
      <c r="A14" s="23" t="s">
        <v>118</v>
      </c>
    </row>
  </sheetData>
  <conditionalFormatting sqref="B5:B10">
    <cfRule type="expression" dxfId="21" priority="2">
      <formula>IF(AND(#REF!="2",#REF!="2"),1)</formula>
    </cfRule>
  </conditionalFormatting>
  <conditionalFormatting sqref="B10:C10 E10">
    <cfRule type="expression" dxfId="20" priority="5">
      <formula>IF(AND(#REF!="2",#REF!="2"),1)</formula>
    </cfRule>
  </conditionalFormatting>
  <conditionalFormatting sqref="B5:F6">
    <cfRule type="expression" dxfId="19" priority="4">
      <formula>IF(AND(#REF!="2",#REF!="2"),1)</formula>
    </cfRule>
  </conditionalFormatting>
  <conditionalFormatting sqref="C6:C10">
    <cfRule type="expression" dxfId="18" priority="1">
      <formula>IF(AND(#REF!="2",#REF!="2"),1)</formula>
    </cfRule>
  </conditionalFormatting>
  <conditionalFormatting sqref="D7:D10">
    <cfRule type="expression" dxfId="17" priority="3">
      <formula>IF(AND(#REF!="2",#REF!="2"),1)</formula>
    </cfRule>
  </conditionalFormatting>
  <hyperlinks>
    <hyperlink ref="A14" location="Índice!A1" display="VOLVER AL ÍNDICE"/>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38" sqref="C38"/>
    </sheetView>
  </sheetViews>
  <sheetFormatPr baseColWidth="10" defaultColWidth="11.42578125" defaultRowHeight="10.5" x14ac:dyDescent="0.15"/>
  <cols>
    <col min="1" max="1" width="38.140625" style="1130" customWidth="1"/>
    <col min="2" max="2" width="15.28515625" style="1130" bestFit="1" customWidth="1"/>
    <col min="3" max="4" width="14.7109375" style="1130" bestFit="1" customWidth="1"/>
    <col min="5" max="5" width="15.140625" style="1130" customWidth="1"/>
    <col min="6" max="6" width="16.28515625" style="1130" customWidth="1"/>
    <col min="7" max="7" width="11.42578125" style="1130"/>
    <col min="8" max="8" width="13.85546875" style="1130" bestFit="1" customWidth="1"/>
    <col min="9" max="16384" width="11.42578125" style="1130"/>
  </cols>
  <sheetData>
    <row r="1" spans="1:8" s="1150" customFormat="1" x14ac:dyDescent="0.25">
      <c r="A1" s="1013" t="s">
        <v>1370</v>
      </c>
      <c r="B1" s="1013"/>
      <c r="C1" s="1013"/>
      <c r="D1" s="1013"/>
      <c r="E1" s="1013"/>
    </row>
    <row r="2" spans="1:8" s="1036" customFormat="1" x14ac:dyDescent="0.25">
      <c r="A2" s="1013"/>
      <c r="B2" s="1013"/>
      <c r="C2" s="1013"/>
      <c r="D2" s="1013"/>
      <c r="E2" s="1013"/>
    </row>
    <row r="3" spans="1:8" s="1036" customFormat="1" ht="21" x14ac:dyDescent="0.25">
      <c r="A3" s="1018" t="s">
        <v>1371</v>
      </c>
      <c r="B3" s="1151" t="s">
        <v>1372</v>
      </c>
      <c r="C3" s="1134"/>
      <c r="D3" s="1133"/>
      <c r="E3" s="1133"/>
      <c r="F3" s="1134"/>
    </row>
    <row r="4" spans="1:8" s="1036" customFormat="1" x14ac:dyDescent="0.25">
      <c r="A4" s="1152"/>
      <c r="B4" s="1153">
        <v>2018</v>
      </c>
      <c r="C4" s="1153">
        <v>2019</v>
      </c>
      <c r="D4" s="1153" t="s">
        <v>1156</v>
      </c>
      <c r="E4" s="1153">
        <v>2021</v>
      </c>
      <c r="F4" s="1028" t="s">
        <v>1297</v>
      </c>
    </row>
    <row r="5" spans="1:8" s="1036" customFormat="1" x14ac:dyDescent="0.25">
      <c r="A5" s="1013" t="s">
        <v>50</v>
      </c>
      <c r="B5" s="1154">
        <v>279716142</v>
      </c>
      <c r="C5" s="1154">
        <v>322695252</v>
      </c>
      <c r="D5" s="1154">
        <v>126940112</v>
      </c>
      <c r="E5" s="1154">
        <v>662703120</v>
      </c>
      <c r="F5" s="1154">
        <v>2640940650</v>
      </c>
      <c r="H5" s="1155"/>
    </row>
    <row r="6" spans="1:8" s="1036" customFormat="1" x14ac:dyDescent="0.25">
      <c r="A6" s="1036" t="s">
        <v>1373</v>
      </c>
      <c r="B6" s="810">
        <v>213625013</v>
      </c>
      <c r="C6" s="810">
        <v>270044445</v>
      </c>
      <c r="D6" s="810">
        <v>83860333</v>
      </c>
      <c r="E6" s="810">
        <v>643939993</v>
      </c>
      <c r="F6" s="810">
        <v>2601249946</v>
      </c>
    </row>
    <row r="7" spans="1:8" s="1036" customFormat="1" x14ac:dyDescent="0.25">
      <c r="A7" s="1036" t="s">
        <v>1374</v>
      </c>
      <c r="B7" s="810">
        <v>43713078</v>
      </c>
      <c r="C7" s="810">
        <v>31247601</v>
      </c>
      <c r="D7" s="810">
        <v>8547825</v>
      </c>
      <c r="E7" s="810">
        <v>5843151</v>
      </c>
      <c r="F7" s="810">
        <v>20740735</v>
      </c>
    </row>
    <row r="8" spans="1:8" s="1036" customFormat="1" x14ac:dyDescent="0.25">
      <c r="A8" s="1036" t="s">
        <v>1375</v>
      </c>
      <c r="B8" s="810">
        <v>22378051</v>
      </c>
      <c r="C8" s="810">
        <v>21403206</v>
      </c>
      <c r="D8" s="810">
        <v>34531954</v>
      </c>
      <c r="E8" s="810">
        <v>12919976</v>
      </c>
      <c r="F8" s="810">
        <v>18949969</v>
      </c>
    </row>
    <row r="9" spans="1:8" s="1036" customFormat="1" x14ac:dyDescent="0.25">
      <c r="B9" s="1156"/>
      <c r="C9" s="1156"/>
      <c r="D9" s="1157"/>
      <c r="E9" s="1157"/>
    </row>
    <row r="10" spans="1:8" s="1036" customFormat="1" x14ac:dyDescent="0.15">
      <c r="A10" s="3" t="s">
        <v>1376</v>
      </c>
      <c r="B10" s="1158"/>
      <c r="C10" s="1159"/>
      <c r="D10" s="1159"/>
      <c r="E10" s="1160"/>
    </row>
    <row r="11" spans="1:8" s="1036" customFormat="1" x14ac:dyDescent="0.15">
      <c r="A11" s="1143" t="s">
        <v>1377</v>
      </c>
      <c r="B11" s="1158"/>
      <c r="C11" s="1159"/>
      <c r="D11" s="1159"/>
      <c r="E11" s="1160"/>
    </row>
    <row r="12" spans="1:8" s="1036" customFormat="1" x14ac:dyDescent="0.15">
      <c r="A12" s="1143" t="s">
        <v>1378</v>
      </c>
      <c r="B12" s="1158"/>
      <c r="C12" s="1159"/>
      <c r="D12" s="1159"/>
      <c r="E12" s="1160"/>
    </row>
    <row r="13" spans="1:8" s="1036" customFormat="1" x14ac:dyDescent="0.15">
      <c r="A13" s="11" t="s">
        <v>1379</v>
      </c>
      <c r="B13" s="1159"/>
      <c r="C13" s="1159"/>
      <c r="D13" s="1159"/>
      <c r="E13" s="1160"/>
    </row>
    <row r="14" spans="1:8" s="1036" customFormat="1" x14ac:dyDescent="0.15">
      <c r="A14" s="11" t="s">
        <v>1380</v>
      </c>
      <c r="B14" s="1159"/>
      <c r="C14" s="1159"/>
      <c r="D14" s="1159"/>
      <c r="E14" s="1160"/>
    </row>
    <row r="15" spans="1:8" x14ac:dyDescent="0.15">
      <c r="A15" s="1129" t="s">
        <v>1353</v>
      </c>
    </row>
    <row r="17" spans="1:1" x14ac:dyDescent="0.15">
      <c r="A17" s="23" t="s">
        <v>118</v>
      </c>
    </row>
  </sheetData>
  <conditionalFormatting sqref="B6:E14">
    <cfRule type="expression" dxfId="16" priority="1">
      <formula>IF(AND(#REF!="2",#REF!="2"),1)</formula>
    </cfRule>
  </conditionalFormatting>
  <conditionalFormatting sqref="B5:F5">
    <cfRule type="expression" dxfId="15" priority="4">
      <formula>IF(AND(#REF!="2",#REF!="2"),1)</formula>
    </cfRule>
  </conditionalFormatting>
  <conditionalFormatting sqref="C6:D8">
    <cfRule type="expression" dxfId="14" priority="2">
      <formula>IF(AND(#REF!="2",#REF!="2"),1)</formula>
    </cfRule>
  </conditionalFormatting>
  <conditionalFormatting sqref="F6:F8">
    <cfRule type="expression" dxfId="13" priority="3">
      <formula>IF(AND(#REF!="2",#REF!="2"),1)</formula>
    </cfRule>
  </conditionalFormatting>
  <hyperlinks>
    <hyperlink ref="A17" location="Índice!A1" display="VOLVER AL ÍNDICE"/>
  </hyperlinks>
  <pageMargins left="0.7" right="0.7" top="0.75" bottom="0.75" header="0.3" footer="0.3"/>
  <pageSetup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C38" sqref="C38"/>
    </sheetView>
  </sheetViews>
  <sheetFormatPr baseColWidth="10" defaultColWidth="11.42578125" defaultRowHeight="10.5" x14ac:dyDescent="0.25"/>
  <cols>
    <col min="1" max="1" width="21" style="1036" customWidth="1"/>
    <col min="2" max="4" width="16.42578125" style="1036" customWidth="1"/>
    <col min="5" max="5" width="16.5703125" style="1036" customWidth="1"/>
    <col min="6" max="6" width="16.28515625" style="1036" customWidth="1"/>
    <col min="7" max="16384" width="11.42578125" style="1036"/>
  </cols>
  <sheetData>
    <row r="1" spans="1:9" s="1162" customFormat="1" x14ac:dyDescent="0.15">
      <c r="A1" s="1013" t="s">
        <v>1381</v>
      </c>
      <c r="B1" s="1161"/>
      <c r="C1" s="1161"/>
      <c r="D1" s="1161"/>
      <c r="E1" s="1161"/>
    </row>
    <row r="2" spans="1:9" x14ac:dyDescent="0.25">
      <c r="A2" s="1013"/>
      <c r="B2" s="1013"/>
      <c r="C2" s="1013"/>
      <c r="D2" s="1013"/>
      <c r="E2" s="1013"/>
    </row>
    <row r="3" spans="1:9" x14ac:dyDescent="0.25">
      <c r="A3" s="1018" t="s">
        <v>1382</v>
      </c>
      <c r="B3" s="1163" t="s">
        <v>1383</v>
      </c>
      <c r="C3" s="1164"/>
      <c r="D3" s="1164"/>
      <c r="E3" s="1164"/>
      <c r="F3" s="1134"/>
    </row>
    <row r="4" spans="1:9" x14ac:dyDescent="0.25">
      <c r="A4" s="1152"/>
      <c r="B4" s="1028">
        <v>2018</v>
      </c>
      <c r="C4" s="1028">
        <v>2019</v>
      </c>
      <c r="D4" s="1028" t="s">
        <v>1156</v>
      </c>
      <c r="E4" s="1028" t="s">
        <v>1251</v>
      </c>
      <c r="F4" s="1028" t="s">
        <v>1356</v>
      </c>
    </row>
    <row r="5" spans="1:9" s="1013" customFormat="1" x14ac:dyDescent="0.25">
      <c r="A5" s="1013" t="s">
        <v>50</v>
      </c>
      <c r="B5" s="1165">
        <v>257238936</v>
      </c>
      <c r="C5" s="1165">
        <v>266317712</v>
      </c>
      <c r="D5" s="1165">
        <v>100293875</v>
      </c>
      <c r="E5" s="1165">
        <v>47431487</v>
      </c>
      <c r="F5" s="1165">
        <v>427718971</v>
      </c>
      <c r="I5" s="1036"/>
    </row>
    <row r="6" spans="1:9" x14ac:dyDescent="0.25">
      <c r="A6" s="1036" t="s">
        <v>1357</v>
      </c>
      <c r="B6" s="1166">
        <v>217769962</v>
      </c>
      <c r="C6" s="1166">
        <v>249675729</v>
      </c>
      <c r="D6" s="1166">
        <v>90046358</v>
      </c>
      <c r="E6" s="1167">
        <v>43912091</v>
      </c>
      <c r="F6" s="1167">
        <v>413546459</v>
      </c>
    </row>
    <row r="7" spans="1:9" x14ac:dyDescent="0.25">
      <c r="A7" s="1036" t="s">
        <v>1358</v>
      </c>
      <c r="B7" s="1166">
        <v>39468974</v>
      </c>
      <c r="C7" s="1166">
        <v>16641983</v>
      </c>
      <c r="D7" s="1166">
        <v>10247517</v>
      </c>
      <c r="E7" s="1167">
        <v>3519396</v>
      </c>
      <c r="F7" s="1167">
        <v>14172512</v>
      </c>
    </row>
    <row r="9" spans="1:9" x14ac:dyDescent="0.15">
      <c r="A9" s="3" t="s">
        <v>1376</v>
      </c>
      <c r="B9" s="1126"/>
      <c r="C9" s="1126"/>
      <c r="D9" s="1126"/>
      <c r="E9" s="1126"/>
    </row>
    <row r="10" spans="1:9" x14ac:dyDescent="0.15">
      <c r="A10" s="1143" t="s">
        <v>1360</v>
      </c>
      <c r="B10" s="1126"/>
      <c r="C10" s="1126"/>
      <c r="D10" s="1126"/>
      <c r="E10" s="1126"/>
    </row>
    <row r="11" spans="1:9" x14ac:dyDescent="0.15">
      <c r="A11" s="1143" t="s">
        <v>1384</v>
      </c>
      <c r="B11" s="1126"/>
      <c r="C11" s="1126"/>
      <c r="D11" s="1126"/>
      <c r="E11" s="1126"/>
    </row>
    <row r="12" spans="1:9" x14ac:dyDescent="0.15">
      <c r="A12" s="1143" t="s">
        <v>1378</v>
      </c>
      <c r="B12" s="1126"/>
      <c r="C12" s="1126"/>
      <c r="D12" s="1126"/>
      <c r="E12" s="1126"/>
    </row>
    <row r="13" spans="1:9" x14ac:dyDescent="0.25">
      <c r="A13" s="1129" t="s">
        <v>1353</v>
      </c>
    </row>
    <row r="15" spans="1:9" x14ac:dyDescent="0.15">
      <c r="A15" s="23" t="s">
        <v>118</v>
      </c>
    </row>
  </sheetData>
  <conditionalFormatting sqref="B5:D7">
    <cfRule type="expression" dxfId="12" priority="2">
      <formula>IF(AND(#REF!="2",#REF!="2"),1)</formula>
    </cfRule>
  </conditionalFormatting>
  <conditionalFormatting sqref="B6:F7">
    <cfRule type="expression" dxfId="11" priority="1">
      <formula>IF(AND(#REF!="2",#REF!="2"),1)</formula>
    </cfRule>
  </conditionalFormatting>
  <conditionalFormatting sqref="D5:F5">
    <cfRule type="expression" dxfId="10" priority="3">
      <formula>IF(AND(#REF!="2",#REF!="2"),1)</formula>
    </cfRule>
  </conditionalFormatting>
  <hyperlinks>
    <hyperlink ref="A15" location="Índice!A1" display="VOLVER AL ÍNDICE"/>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C38" sqref="C38"/>
    </sheetView>
  </sheetViews>
  <sheetFormatPr baseColWidth="10" defaultColWidth="23.140625" defaultRowHeight="10.5" x14ac:dyDescent="0.15"/>
  <cols>
    <col min="1" max="1" width="19" style="1170" customWidth="1"/>
    <col min="2" max="2" width="13" style="1170" bestFit="1" customWidth="1"/>
    <col min="3" max="3" width="11.140625" style="1170" bestFit="1" customWidth="1"/>
    <col min="4" max="4" width="13" style="1170" bestFit="1" customWidth="1"/>
    <col min="5" max="5" width="11.140625" style="1170" bestFit="1" customWidth="1"/>
    <col min="6" max="6" width="13" style="1170" bestFit="1" customWidth="1"/>
    <col min="7" max="7" width="11.140625" style="1170" bestFit="1" customWidth="1"/>
    <col min="8" max="8" width="13" style="1170" bestFit="1" customWidth="1"/>
    <col min="9" max="9" width="11.140625" style="1170" bestFit="1" customWidth="1"/>
    <col min="10" max="10" width="13.85546875" style="1170" customWidth="1"/>
    <col min="11" max="11" width="11.140625" style="1170" customWidth="1"/>
    <col min="12" max="16384" width="23.140625" style="1170"/>
  </cols>
  <sheetData>
    <row r="1" spans="1:11" s="183" customFormat="1" x14ac:dyDescent="0.25">
      <c r="A1" s="1013" t="s">
        <v>1385</v>
      </c>
      <c r="B1" s="1013"/>
      <c r="C1" s="1013"/>
      <c r="D1" s="1013"/>
      <c r="E1" s="1013"/>
      <c r="F1" s="1013"/>
      <c r="G1" s="1013"/>
      <c r="H1" s="1013"/>
      <c r="I1" s="1013"/>
    </row>
    <row r="3" spans="1:11" x14ac:dyDescent="0.15">
      <c r="A3" s="1168" t="s">
        <v>426</v>
      </c>
      <c r="B3" s="1169">
        <v>2018</v>
      </c>
      <c r="C3" s="1169"/>
      <c r="D3" s="1169">
        <v>2019</v>
      </c>
      <c r="E3" s="1169"/>
      <c r="F3" s="1169">
        <v>2020</v>
      </c>
      <c r="G3" s="1169"/>
      <c r="H3" s="1169">
        <v>2021</v>
      </c>
      <c r="I3" s="1169"/>
      <c r="J3" s="1169">
        <v>2022</v>
      </c>
      <c r="K3" s="1169"/>
    </row>
    <row r="4" spans="1:11" x14ac:dyDescent="0.15">
      <c r="A4" s="1171"/>
      <c r="B4" s="984" t="s">
        <v>1386</v>
      </c>
      <c r="C4" s="984" t="s">
        <v>438</v>
      </c>
      <c r="D4" s="984" t="s">
        <v>1386</v>
      </c>
      <c r="E4" s="984" t="s">
        <v>438</v>
      </c>
      <c r="F4" s="984" t="s">
        <v>1386</v>
      </c>
      <c r="G4" s="984" t="s">
        <v>438</v>
      </c>
      <c r="H4" s="984" t="s">
        <v>1386</v>
      </c>
      <c r="I4" s="984" t="s">
        <v>438</v>
      </c>
      <c r="J4" s="984" t="s">
        <v>1386</v>
      </c>
      <c r="K4" s="984" t="s">
        <v>438</v>
      </c>
    </row>
    <row r="5" spans="1:11" x14ac:dyDescent="0.15">
      <c r="A5" s="1172" t="s">
        <v>50</v>
      </c>
      <c r="B5" s="1173">
        <v>11807</v>
      </c>
      <c r="C5" s="1174">
        <v>1</v>
      </c>
      <c r="D5" s="1173">
        <v>13370</v>
      </c>
      <c r="E5" s="1174">
        <v>0.99999999999999978</v>
      </c>
      <c r="F5" s="1173">
        <v>13861</v>
      </c>
      <c r="G5" s="1174">
        <v>1</v>
      </c>
      <c r="H5" s="1173">
        <v>15096</v>
      </c>
      <c r="I5" s="1174">
        <v>1</v>
      </c>
      <c r="J5" s="1173">
        <v>16327</v>
      </c>
      <c r="K5" s="1174">
        <v>0.99999999999999989</v>
      </c>
    </row>
    <row r="6" spans="1:11" x14ac:dyDescent="0.15">
      <c r="A6" s="1175" t="s">
        <v>87</v>
      </c>
      <c r="B6" s="1176">
        <v>57</v>
      </c>
      <c r="C6" s="1177">
        <v>4.827644617599729E-3</v>
      </c>
      <c r="D6" s="1176">
        <v>59</v>
      </c>
      <c r="E6" s="1177">
        <v>4.4128646222887057E-3</v>
      </c>
      <c r="F6" s="1176">
        <v>65</v>
      </c>
      <c r="G6" s="1177">
        <v>4.6894163480268383E-3</v>
      </c>
      <c r="H6" s="1176">
        <v>66</v>
      </c>
      <c r="I6" s="1177">
        <v>4.3720190779014305E-3</v>
      </c>
      <c r="J6" s="1176">
        <v>71</v>
      </c>
      <c r="K6" s="1177">
        <v>4.34862497703191E-3</v>
      </c>
    </row>
    <row r="7" spans="1:11" x14ac:dyDescent="0.15">
      <c r="A7" s="1175" t="s">
        <v>88</v>
      </c>
      <c r="B7" s="118">
        <v>78</v>
      </c>
      <c r="C7" s="1177">
        <v>6.6062505293469978E-3</v>
      </c>
      <c r="D7" s="118">
        <v>82</v>
      </c>
      <c r="E7" s="1177">
        <v>6.1331338818249809E-3</v>
      </c>
      <c r="F7" s="118">
        <v>85</v>
      </c>
      <c r="G7" s="1177">
        <v>6.1323136858812497E-3</v>
      </c>
      <c r="H7" s="118">
        <v>95</v>
      </c>
      <c r="I7" s="1177">
        <v>6.2930577636459992E-3</v>
      </c>
      <c r="J7" s="118">
        <v>104</v>
      </c>
      <c r="K7" s="1177">
        <v>6.369816867765052E-3</v>
      </c>
    </row>
    <row r="8" spans="1:11" x14ac:dyDescent="0.15">
      <c r="A8" s="1175" t="s">
        <v>89</v>
      </c>
      <c r="B8" s="118">
        <v>76</v>
      </c>
      <c r="C8" s="1177">
        <v>6.436859490132972E-3</v>
      </c>
      <c r="D8" s="118">
        <v>90</v>
      </c>
      <c r="E8" s="1177">
        <v>6.7314884068810773E-3</v>
      </c>
      <c r="F8" s="118">
        <v>99</v>
      </c>
      <c r="G8" s="1177">
        <v>7.1423418223793373E-3</v>
      </c>
      <c r="H8" s="118">
        <v>112</v>
      </c>
      <c r="I8" s="1177">
        <v>7.4191838897721251E-3</v>
      </c>
      <c r="J8" s="118">
        <v>124</v>
      </c>
      <c r="K8" s="1177">
        <v>7.5947816500275614E-3</v>
      </c>
    </row>
    <row r="9" spans="1:11" x14ac:dyDescent="0.15">
      <c r="A9" s="1175" t="s">
        <v>90</v>
      </c>
      <c r="B9" s="118">
        <v>42</v>
      </c>
      <c r="C9" s="1177">
        <v>3.5572118234945371E-3</v>
      </c>
      <c r="D9" s="118">
        <v>52</v>
      </c>
      <c r="E9" s="1177">
        <v>3.8893044128646224E-3</v>
      </c>
      <c r="F9" s="118">
        <v>55</v>
      </c>
      <c r="G9" s="1177">
        <v>3.9679676790996318E-3</v>
      </c>
      <c r="H9" s="118">
        <v>67</v>
      </c>
      <c r="I9" s="1177">
        <v>4.4382617912029675E-3</v>
      </c>
      <c r="J9" s="118">
        <v>70</v>
      </c>
      <c r="K9" s="1177">
        <v>4.287376737918785E-3</v>
      </c>
    </row>
    <row r="10" spans="1:11" x14ac:dyDescent="0.15">
      <c r="A10" s="1175" t="s">
        <v>91</v>
      </c>
      <c r="B10" s="118">
        <v>295</v>
      </c>
      <c r="C10" s="1177">
        <v>2.4985178284068772E-2</v>
      </c>
      <c r="D10" s="118">
        <v>350</v>
      </c>
      <c r="E10" s="1177">
        <v>2.6178010471204188E-2</v>
      </c>
      <c r="F10" s="118">
        <v>368</v>
      </c>
      <c r="G10" s="1177">
        <v>2.6549311016521176E-2</v>
      </c>
      <c r="H10" s="118">
        <v>400</v>
      </c>
      <c r="I10" s="1177">
        <v>2.6497085320614733E-2</v>
      </c>
      <c r="J10" s="118">
        <v>429</v>
      </c>
      <c r="K10" s="1177">
        <v>2.627549457953084E-2</v>
      </c>
    </row>
    <row r="11" spans="1:11" x14ac:dyDescent="0.15">
      <c r="A11" s="1175" t="s">
        <v>92</v>
      </c>
      <c r="B11" s="118">
        <v>941</v>
      </c>
      <c r="C11" s="1177">
        <v>7.9698483950199031E-2</v>
      </c>
      <c r="D11" s="118">
        <v>1106</v>
      </c>
      <c r="E11" s="1177">
        <v>8.2722513089005231E-2</v>
      </c>
      <c r="F11" s="118">
        <v>1143</v>
      </c>
      <c r="G11" s="1177">
        <v>8.2461582858379623E-2</v>
      </c>
      <c r="H11" s="118">
        <v>1301</v>
      </c>
      <c r="I11" s="1177">
        <v>8.6181770005299418E-2</v>
      </c>
      <c r="J11" s="118">
        <v>1459</v>
      </c>
      <c r="K11" s="1177">
        <v>8.9361180866050105E-2</v>
      </c>
    </row>
    <row r="12" spans="1:11" x14ac:dyDescent="0.15">
      <c r="A12" s="1175" t="s">
        <v>93</v>
      </c>
      <c r="B12" s="118">
        <v>8824</v>
      </c>
      <c r="C12" s="1177">
        <v>0.74735326501228083</v>
      </c>
      <c r="D12" s="118">
        <v>9952</v>
      </c>
      <c r="E12" s="1177">
        <v>0.74435302916978308</v>
      </c>
      <c r="F12" s="118">
        <v>10300</v>
      </c>
      <c r="G12" s="1177">
        <v>0.74309212899502197</v>
      </c>
      <c r="H12" s="118">
        <v>11082</v>
      </c>
      <c r="I12" s="1177">
        <v>0.73410174880763113</v>
      </c>
      <c r="J12" s="118">
        <v>11889</v>
      </c>
      <c r="K12" s="1177">
        <v>0.72818031481594903</v>
      </c>
    </row>
    <row r="13" spans="1:11" x14ac:dyDescent="0.15">
      <c r="A13" s="1175" t="s">
        <v>94</v>
      </c>
      <c r="B13" s="118">
        <v>231</v>
      </c>
      <c r="C13" s="1177">
        <v>1.9564665029219955E-2</v>
      </c>
      <c r="D13" s="118">
        <v>280</v>
      </c>
      <c r="E13" s="1177">
        <v>2.0942408376963352E-2</v>
      </c>
      <c r="F13" s="118">
        <v>299</v>
      </c>
      <c r="G13" s="1177">
        <v>2.1571315200923456E-2</v>
      </c>
      <c r="H13" s="118">
        <v>327</v>
      </c>
      <c r="I13" s="1177">
        <v>2.1661367249602544E-2</v>
      </c>
      <c r="J13" s="118">
        <v>366</v>
      </c>
      <c r="K13" s="1177">
        <v>2.2416855515403931E-2</v>
      </c>
    </row>
    <row r="14" spans="1:11" x14ac:dyDescent="0.15">
      <c r="A14" s="1175" t="s">
        <v>95</v>
      </c>
      <c r="B14" s="118">
        <v>175</v>
      </c>
      <c r="C14" s="1177">
        <v>1.4821715931227239E-2</v>
      </c>
      <c r="D14" s="118">
        <v>211</v>
      </c>
      <c r="E14" s="1177">
        <v>1.5781600598354525E-2</v>
      </c>
      <c r="F14" s="118">
        <v>224</v>
      </c>
      <c r="G14" s="1177">
        <v>1.6160450183969409E-2</v>
      </c>
      <c r="H14" s="118">
        <v>247</v>
      </c>
      <c r="I14" s="1177">
        <v>1.6361950185479597E-2</v>
      </c>
      <c r="J14" s="118">
        <v>278</v>
      </c>
      <c r="K14" s="1177">
        <v>1.702701047344889E-2</v>
      </c>
    </row>
    <row r="15" spans="1:11" x14ac:dyDescent="0.15">
      <c r="A15" s="1175" t="s">
        <v>96</v>
      </c>
      <c r="B15" s="118">
        <v>39</v>
      </c>
      <c r="C15" s="1177">
        <v>3.3031252646734989E-3</v>
      </c>
      <c r="D15" s="118">
        <v>41</v>
      </c>
      <c r="E15" s="1177">
        <v>3.0665669409124905E-3</v>
      </c>
      <c r="F15" s="118">
        <v>44</v>
      </c>
      <c r="G15" s="1177">
        <v>3.1743741432797056E-3</v>
      </c>
      <c r="H15" s="118">
        <v>51</v>
      </c>
      <c r="I15" s="1177">
        <v>3.3783783783783786E-3</v>
      </c>
      <c r="J15" s="118">
        <v>56</v>
      </c>
      <c r="K15" s="1177">
        <v>3.4299013903350277E-3</v>
      </c>
    </row>
    <row r="16" spans="1:11" x14ac:dyDescent="0.15">
      <c r="A16" s="1175" t="s">
        <v>97</v>
      </c>
      <c r="B16" s="118">
        <v>268</v>
      </c>
      <c r="C16" s="1177">
        <v>2.2698399254679428E-2</v>
      </c>
      <c r="D16" s="118">
        <v>323</v>
      </c>
      <c r="E16" s="1177">
        <v>2.4158563949139865E-2</v>
      </c>
      <c r="F16" s="118">
        <v>344</v>
      </c>
      <c r="G16" s="1177">
        <v>2.4817834211095881E-2</v>
      </c>
      <c r="H16" s="118">
        <v>381</v>
      </c>
      <c r="I16" s="1177">
        <v>2.5238473767885534E-2</v>
      </c>
      <c r="J16" s="118">
        <v>416</v>
      </c>
      <c r="K16" s="1177">
        <v>2.5479267471060208E-2</v>
      </c>
    </row>
    <row r="17" spans="1:11" x14ac:dyDescent="0.15">
      <c r="A17" s="1175" t="s">
        <v>98</v>
      </c>
      <c r="B17" s="118">
        <v>164</v>
      </c>
      <c r="C17" s="1177">
        <v>1.3890065215550097E-2</v>
      </c>
      <c r="D17" s="118">
        <v>185</v>
      </c>
      <c r="E17" s="1177">
        <v>1.3836948391922213E-2</v>
      </c>
      <c r="F17" s="118">
        <v>207</v>
      </c>
      <c r="G17" s="1177">
        <v>1.4933987446793161E-2</v>
      </c>
      <c r="H17" s="118">
        <v>230</v>
      </c>
      <c r="I17" s="1177">
        <v>1.523582405935347E-2</v>
      </c>
      <c r="J17" s="118">
        <v>271</v>
      </c>
      <c r="K17" s="1177">
        <v>1.6598272799657011E-2</v>
      </c>
    </row>
    <row r="18" spans="1:11" x14ac:dyDescent="0.15">
      <c r="A18" s="1175" t="s">
        <v>99</v>
      </c>
      <c r="B18" s="1178">
        <v>83</v>
      </c>
      <c r="C18" s="1177">
        <v>7.0297281273820613E-3</v>
      </c>
      <c r="D18" s="1178">
        <v>94</v>
      </c>
      <c r="E18" s="1177">
        <v>7.0306656694091247E-3</v>
      </c>
      <c r="F18" s="1178">
        <v>98</v>
      </c>
      <c r="G18" s="1177">
        <v>7.0701969554866169E-3</v>
      </c>
      <c r="H18" s="1178">
        <v>120</v>
      </c>
      <c r="I18" s="1177">
        <v>7.9491255961844191E-3</v>
      </c>
      <c r="J18" s="1178">
        <v>131</v>
      </c>
      <c r="K18" s="1177">
        <v>8.0235193238194398E-3</v>
      </c>
    </row>
    <row r="19" spans="1:11" x14ac:dyDescent="0.15">
      <c r="A19" s="1175" t="s">
        <v>681</v>
      </c>
      <c r="B19" s="118">
        <v>175</v>
      </c>
      <c r="C19" s="1177">
        <v>1.4821715931227239E-2</v>
      </c>
      <c r="D19" s="118">
        <v>194</v>
      </c>
      <c r="E19" s="1177">
        <v>1.4510097232610321E-2</v>
      </c>
      <c r="F19" s="118">
        <v>213</v>
      </c>
      <c r="G19" s="1177">
        <v>1.5366856648149484E-2</v>
      </c>
      <c r="H19" s="118">
        <v>249</v>
      </c>
      <c r="I19" s="1177">
        <v>1.6494435612082671E-2</v>
      </c>
      <c r="J19" s="118">
        <v>279</v>
      </c>
      <c r="K19" s="1177">
        <v>1.7088258712562015E-2</v>
      </c>
    </row>
    <row r="20" spans="1:11" x14ac:dyDescent="0.15">
      <c r="A20" s="1175" t="s">
        <v>101</v>
      </c>
      <c r="B20" s="118">
        <v>32</v>
      </c>
      <c r="C20" s="1177">
        <v>2.7102566274244092E-3</v>
      </c>
      <c r="D20" s="118">
        <v>31</v>
      </c>
      <c r="E20" s="1177">
        <v>2.3186237845923708E-3</v>
      </c>
      <c r="F20" s="118">
        <v>25</v>
      </c>
      <c r="G20" s="1177">
        <v>1.8036216723180147E-3</v>
      </c>
      <c r="H20" s="118">
        <v>33</v>
      </c>
      <c r="I20" s="1177">
        <v>2.1860095389507153E-3</v>
      </c>
      <c r="J20" s="118">
        <v>34</v>
      </c>
      <c r="K20" s="1177">
        <v>2.0824401298462671E-3</v>
      </c>
    </row>
    <row r="21" spans="1:11" x14ac:dyDescent="0.15">
      <c r="A21" s="1175" t="s">
        <v>102</v>
      </c>
      <c r="B21" s="118">
        <v>48</v>
      </c>
      <c r="C21" s="1177">
        <v>4.065384941136614E-3</v>
      </c>
      <c r="D21" s="118">
        <v>52</v>
      </c>
      <c r="E21" s="1177">
        <v>3.8893044128646224E-3</v>
      </c>
      <c r="F21" s="118">
        <v>60</v>
      </c>
      <c r="G21" s="1177">
        <v>4.328692013563235E-3</v>
      </c>
      <c r="H21" s="118">
        <v>68</v>
      </c>
      <c r="I21" s="1177">
        <v>4.5045045045045045E-3</v>
      </c>
      <c r="J21" s="118">
        <v>72</v>
      </c>
      <c r="K21" s="1177">
        <v>4.4098732161450358E-3</v>
      </c>
    </row>
    <row r="22" spans="1:11" x14ac:dyDescent="0.15">
      <c r="A22" s="1175" t="s">
        <v>1387</v>
      </c>
      <c r="B22" s="1179">
        <v>116</v>
      </c>
      <c r="C22" s="1177">
        <v>9.8246802744134838E-3</v>
      </c>
      <c r="D22" s="1179">
        <v>116</v>
      </c>
      <c r="E22" s="1177">
        <v>8.6761406133133885E-3</v>
      </c>
      <c r="F22" s="1179">
        <v>119</v>
      </c>
      <c r="G22" s="1177">
        <v>8.5852391602337496E-3</v>
      </c>
      <c r="H22" s="1179">
        <v>123</v>
      </c>
      <c r="I22" s="1177">
        <v>8.14785373608903E-3</v>
      </c>
      <c r="J22" s="1179">
        <v>130</v>
      </c>
      <c r="K22" s="1177">
        <v>7.9622710847063148E-3</v>
      </c>
    </row>
    <row r="23" spans="1:11" x14ac:dyDescent="0.15">
      <c r="A23" s="183" t="s">
        <v>1388</v>
      </c>
      <c r="B23" s="1179">
        <v>163</v>
      </c>
      <c r="C23" s="1177">
        <v>1.3805369695943084E-2</v>
      </c>
      <c r="D23" s="1179">
        <v>152</v>
      </c>
      <c r="E23" s="1177">
        <v>1.136873597606582E-2</v>
      </c>
      <c r="F23" s="1179">
        <v>113</v>
      </c>
      <c r="G23" s="1177">
        <v>8.1523699588774267E-3</v>
      </c>
      <c r="H23" s="1179">
        <v>144</v>
      </c>
      <c r="I23" s="1177">
        <v>9.538950715421303E-3</v>
      </c>
      <c r="J23" s="1179">
        <v>148</v>
      </c>
      <c r="K23" s="1177">
        <v>9.0647393887425733E-3</v>
      </c>
    </row>
    <row r="24" spans="1:11" x14ac:dyDescent="0.15">
      <c r="A24" s="183"/>
      <c r="F24" s="1180"/>
      <c r="G24" s="1181"/>
      <c r="H24" s="1180"/>
      <c r="I24" s="1181"/>
    </row>
    <row r="25" spans="1:11" s="1047" customFormat="1" ht="11.25" customHeight="1" x14ac:dyDescent="0.15">
      <c r="A25" s="7" t="s">
        <v>1389</v>
      </c>
      <c r="B25" s="7"/>
      <c r="C25" s="7"/>
      <c r="D25" s="1182"/>
      <c r="E25" s="1182"/>
      <c r="F25" s="1182"/>
      <c r="G25" s="1182"/>
      <c r="H25" s="1182"/>
      <c r="I25" s="1182"/>
    </row>
    <row r="26" spans="1:11" ht="11.25" customHeight="1" x14ac:dyDescent="0.15">
      <c r="A26" s="46" t="s">
        <v>1390</v>
      </c>
      <c r="B26" s="1058"/>
      <c r="C26" s="1058"/>
      <c r="D26" s="1058"/>
      <c r="E26" s="1058"/>
      <c r="F26" s="1058"/>
      <c r="G26" s="1058"/>
      <c r="H26" s="1058"/>
      <c r="I26" s="1058"/>
    </row>
    <row r="27" spans="1:11" ht="11.25" customHeight="1" x14ac:dyDescent="0.15">
      <c r="A27" s="1058" t="s">
        <v>1391</v>
      </c>
      <c r="B27" s="1058"/>
      <c r="C27" s="1058"/>
      <c r="D27" s="1058"/>
      <c r="E27" s="1058"/>
      <c r="F27" s="1183"/>
      <c r="G27" s="1183"/>
      <c r="H27" s="1183"/>
      <c r="I27" s="1183"/>
    </row>
    <row r="29" spans="1:11" x14ac:dyDescent="0.15">
      <c r="A29" s="23" t="s">
        <v>118</v>
      </c>
    </row>
  </sheetData>
  <hyperlinks>
    <hyperlink ref="A29" location="Índice!A1" display="VOLVER AL ÍNDICE"/>
  </hyperlinks>
  <pageMargins left="0.7" right="0.7" top="0.75" bottom="0.75" header="0.3" footer="0.3"/>
  <pageSetup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C38" sqref="C38"/>
    </sheetView>
  </sheetViews>
  <sheetFormatPr baseColWidth="10" defaultColWidth="11.42578125" defaultRowHeight="10.5" x14ac:dyDescent="0.15"/>
  <cols>
    <col min="1" max="1" width="19.42578125" style="1170" customWidth="1"/>
    <col min="2" max="16384" width="11.42578125" style="1170"/>
  </cols>
  <sheetData>
    <row r="1" spans="1:7" s="1047" customFormat="1" ht="15" customHeight="1" x14ac:dyDescent="0.15">
      <c r="A1" s="1013" t="s">
        <v>1392</v>
      </c>
      <c r="B1" s="1070"/>
      <c r="C1" s="1070"/>
      <c r="D1" s="1070"/>
      <c r="E1" s="1070"/>
      <c r="F1" s="1070"/>
      <c r="G1" s="1070"/>
    </row>
    <row r="2" spans="1:7" s="1047" customFormat="1" x14ac:dyDescent="0.15">
      <c r="A2" s="1015"/>
    </row>
    <row r="3" spans="1:7" s="1047" customFormat="1" ht="15.75" customHeight="1" x14ac:dyDescent="0.15">
      <c r="A3" s="1184" t="s">
        <v>426</v>
      </c>
      <c r="B3" s="1184" t="s">
        <v>574</v>
      </c>
      <c r="C3" s="1184" t="s">
        <v>438</v>
      </c>
      <c r="D3" s="1184" t="s">
        <v>1154</v>
      </c>
      <c r="E3" s="1184" t="s">
        <v>438</v>
      </c>
      <c r="F3" s="1184" t="s">
        <v>1153</v>
      </c>
      <c r="G3" s="1184" t="s">
        <v>438</v>
      </c>
    </row>
    <row r="4" spans="1:7" s="1047" customFormat="1" x14ac:dyDescent="0.15">
      <c r="A4" s="1030" t="s">
        <v>50</v>
      </c>
      <c r="B4" s="1185">
        <v>16327</v>
      </c>
      <c r="C4" s="1186">
        <v>0.99999999999999989</v>
      </c>
      <c r="D4" s="1185">
        <v>13972</v>
      </c>
      <c r="E4" s="1186">
        <v>0.8557603968885894</v>
      </c>
      <c r="F4" s="1185">
        <v>2355</v>
      </c>
      <c r="G4" s="1186">
        <v>0.14423960311141054</v>
      </c>
    </row>
    <row r="5" spans="1:7" s="1047" customFormat="1" ht="12" customHeight="1" x14ac:dyDescent="0.15">
      <c r="A5" s="1187" t="s">
        <v>87</v>
      </c>
      <c r="B5" s="1188">
        <v>71</v>
      </c>
      <c r="C5" s="1071">
        <v>4.34862497703191E-3</v>
      </c>
      <c r="D5" s="1188">
        <v>61</v>
      </c>
      <c r="E5" s="1071">
        <v>0.85915492957746475</v>
      </c>
      <c r="F5" s="1188">
        <v>10</v>
      </c>
      <c r="G5" s="1071">
        <v>0.14084507042253522</v>
      </c>
    </row>
    <row r="6" spans="1:7" s="1047" customFormat="1" ht="12" customHeight="1" x14ac:dyDescent="0.15">
      <c r="A6" s="1187" t="s">
        <v>88</v>
      </c>
      <c r="B6" s="1188">
        <v>104</v>
      </c>
      <c r="C6" s="1071">
        <v>6.369816867765052E-3</v>
      </c>
      <c r="D6" s="1188">
        <v>86</v>
      </c>
      <c r="E6" s="1071">
        <v>0.82692307692307698</v>
      </c>
      <c r="F6" s="1188">
        <v>18</v>
      </c>
      <c r="G6" s="1071">
        <v>0.17307692307692307</v>
      </c>
    </row>
    <row r="7" spans="1:7" s="1047" customFormat="1" ht="12" customHeight="1" x14ac:dyDescent="0.15">
      <c r="A7" s="1187" t="s">
        <v>89</v>
      </c>
      <c r="B7" s="1188">
        <v>124</v>
      </c>
      <c r="C7" s="1071">
        <v>7.5947816500275614E-3</v>
      </c>
      <c r="D7" s="1188">
        <v>115</v>
      </c>
      <c r="E7" s="1071">
        <v>0.92741935483870963</v>
      </c>
      <c r="F7" s="1188">
        <v>9</v>
      </c>
      <c r="G7" s="1071">
        <v>7.2580645161290328E-2</v>
      </c>
    </row>
    <row r="8" spans="1:7" s="1047" customFormat="1" ht="12" customHeight="1" x14ac:dyDescent="0.15">
      <c r="A8" s="1187" t="s">
        <v>90</v>
      </c>
      <c r="B8" s="1188">
        <v>70</v>
      </c>
      <c r="C8" s="1071">
        <v>4.287376737918785E-3</v>
      </c>
      <c r="D8" s="1188">
        <v>58</v>
      </c>
      <c r="E8" s="1071">
        <v>0.82857142857142863</v>
      </c>
      <c r="F8" s="1188">
        <v>12</v>
      </c>
      <c r="G8" s="1071">
        <v>0.17142857142857143</v>
      </c>
    </row>
    <row r="9" spans="1:7" s="1047" customFormat="1" ht="12" customHeight="1" x14ac:dyDescent="0.15">
      <c r="A9" s="1187" t="s">
        <v>91</v>
      </c>
      <c r="B9" s="1188">
        <v>429</v>
      </c>
      <c r="C9" s="1071">
        <v>2.627549457953084E-2</v>
      </c>
      <c r="D9" s="1188">
        <v>386</v>
      </c>
      <c r="E9" s="1071">
        <v>0.89976689976689972</v>
      </c>
      <c r="F9" s="1188">
        <v>43</v>
      </c>
      <c r="G9" s="1071">
        <v>0.10023310023310024</v>
      </c>
    </row>
    <row r="10" spans="1:7" s="1047" customFormat="1" ht="12" customHeight="1" x14ac:dyDescent="0.15">
      <c r="A10" s="1187" t="s">
        <v>92</v>
      </c>
      <c r="B10" s="1188">
        <v>1459</v>
      </c>
      <c r="C10" s="1071">
        <v>8.9361180866050105E-2</v>
      </c>
      <c r="D10" s="1188">
        <v>1243</v>
      </c>
      <c r="E10" s="1071">
        <v>0.85195339273474979</v>
      </c>
      <c r="F10" s="1188">
        <v>216</v>
      </c>
      <c r="G10" s="1071">
        <v>0.14804660726525018</v>
      </c>
    </row>
    <row r="11" spans="1:7" s="1047" customFormat="1" ht="12" customHeight="1" x14ac:dyDescent="0.15">
      <c r="A11" s="1187" t="s">
        <v>93</v>
      </c>
      <c r="B11" s="1188">
        <v>11889</v>
      </c>
      <c r="C11" s="1071">
        <v>0.72818031481594903</v>
      </c>
      <c r="D11" s="1188">
        <v>10116</v>
      </c>
      <c r="E11" s="1071">
        <v>0.85087055261165778</v>
      </c>
      <c r="F11" s="1188">
        <v>1773</v>
      </c>
      <c r="G11" s="1071">
        <v>0.14912944738834216</v>
      </c>
    </row>
    <row r="12" spans="1:7" s="1047" customFormat="1" ht="12" customHeight="1" x14ac:dyDescent="0.15">
      <c r="A12" s="1187" t="s">
        <v>94</v>
      </c>
      <c r="B12" s="1188">
        <v>366</v>
      </c>
      <c r="C12" s="1071">
        <v>2.2416855515403931E-2</v>
      </c>
      <c r="D12" s="1188">
        <v>316</v>
      </c>
      <c r="E12" s="1071">
        <v>0.86338797814207646</v>
      </c>
      <c r="F12" s="1188">
        <v>50</v>
      </c>
      <c r="G12" s="1071">
        <v>0.13661202185792351</v>
      </c>
    </row>
    <row r="13" spans="1:7" s="1047" customFormat="1" ht="12" customHeight="1" x14ac:dyDescent="0.15">
      <c r="A13" s="1187" t="s">
        <v>95</v>
      </c>
      <c r="B13" s="1188">
        <v>278</v>
      </c>
      <c r="C13" s="1071">
        <v>1.702701047344889E-2</v>
      </c>
      <c r="D13" s="1188">
        <v>249</v>
      </c>
      <c r="E13" s="1071">
        <v>0.89568345323741005</v>
      </c>
      <c r="F13" s="1188">
        <v>29</v>
      </c>
      <c r="G13" s="1071">
        <v>0.10431654676258993</v>
      </c>
    </row>
    <row r="14" spans="1:7" s="1047" customFormat="1" ht="12" customHeight="1" x14ac:dyDescent="0.15">
      <c r="A14" s="1187" t="s">
        <v>96</v>
      </c>
      <c r="B14" s="1188">
        <v>56</v>
      </c>
      <c r="C14" s="1071">
        <v>3.4299013903350277E-3</v>
      </c>
      <c r="D14" s="1188">
        <v>43</v>
      </c>
      <c r="E14" s="1071">
        <v>0.7678571428571429</v>
      </c>
      <c r="F14" s="1188">
        <v>13</v>
      </c>
      <c r="G14" s="1071">
        <v>0.23214285714285715</v>
      </c>
    </row>
    <row r="15" spans="1:7" s="1047" customFormat="1" ht="12" customHeight="1" x14ac:dyDescent="0.15">
      <c r="A15" s="1187" t="s">
        <v>97</v>
      </c>
      <c r="B15" s="1188">
        <v>416</v>
      </c>
      <c r="C15" s="1071">
        <v>2.5479267471060208E-2</v>
      </c>
      <c r="D15" s="1188">
        <v>372</v>
      </c>
      <c r="E15" s="1071">
        <v>0.89423076923076927</v>
      </c>
      <c r="F15" s="1188">
        <v>44</v>
      </c>
      <c r="G15" s="1071">
        <v>0.10576923076923077</v>
      </c>
    </row>
    <row r="16" spans="1:7" s="1047" customFormat="1" ht="12" customHeight="1" x14ac:dyDescent="0.15">
      <c r="A16" s="1187" t="s">
        <v>98</v>
      </c>
      <c r="B16" s="1188">
        <v>271</v>
      </c>
      <c r="C16" s="1071">
        <v>1.6598272799657011E-2</v>
      </c>
      <c r="D16" s="1188">
        <v>238</v>
      </c>
      <c r="E16" s="1071">
        <v>0.87822878228782286</v>
      </c>
      <c r="F16" s="1188">
        <v>33</v>
      </c>
      <c r="G16" s="1071">
        <v>0.12177121771217712</v>
      </c>
    </row>
    <row r="17" spans="1:7" s="1047" customFormat="1" ht="12" customHeight="1" x14ac:dyDescent="0.15">
      <c r="A17" s="1187" t="s">
        <v>99</v>
      </c>
      <c r="B17" s="1188">
        <v>131</v>
      </c>
      <c r="C17" s="1071">
        <v>8.0235193238194398E-3</v>
      </c>
      <c r="D17" s="1188">
        <v>114</v>
      </c>
      <c r="E17" s="1071">
        <v>0.87022900763358779</v>
      </c>
      <c r="F17" s="1188">
        <v>17</v>
      </c>
      <c r="G17" s="1071">
        <v>0.12977099236641221</v>
      </c>
    </row>
    <row r="18" spans="1:7" s="1047" customFormat="1" ht="12" customHeight="1" x14ac:dyDescent="0.15">
      <c r="A18" s="1187" t="s">
        <v>681</v>
      </c>
      <c r="B18" s="1188">
        <v>279</v>
      </c>
      <c r="C18" s="1071">
        <v>1.7088258712562015E-2</v>
      </c>
      <c r="D18" s="1188">
        <v>237</v>
      </c>
      <c r="E18" s="1071">
        <v>0.84946236559139787</v>
      </c>
      <c r="F18" s="1188">
        <v>42</v>
      </c>
      <c r="G18" s="1071">
        <v>0.15053763440860216</v>
      </c>
    </row>
    <row r="19" spans="1:7" s="1047" customFormat="1" ht="12" customHeight="1" x14ac:dyDescent="0.15">
      <c r="A19" s="1187" t="s">
        <v>101</v>
      </c>
      <c r="B19" s="1188">
        <v>34</v>
      </c>
      <c r="C19" s="1071">
        <v>2.0824401298462671E-3</v>
      </c>
      <c r="D19" s="1188">
        <v>31</v>
      </c>
      <c r="E19" s="1071">
        <v>0.91176470588235292</v>
      </c>
      <c r="F19" s="1188">
        <v>3</v>
      </c>
      <c r="G19" s="1071">
        <v>8.8235294117647065E-2</v>
      </c>
    </row>
    <row r="20" spans="1:7" s="1047" customFormat="1" ht="12" customHeight="1" x14ac:dyDescent="0.15">
      <c r="A20" s="1187" t="s">
        <v>102</v>
      </c>
      <c r="B20" s="1188">
        <v>72</v>
      </c>
      <c r="C20" s="1071">
        <v>4.4098732161450358E-3</v>
      </c>
      <c r="D20" s="1188">
        <v>64</v>
      </c>
      <c r="E20" s="1071">
        <v>0.88888888888888884</v>
      </c>
      <c r="F20" s="1188">
        <v>8</v>
      </c>
      <c r="G20" s="1071">
        <v>0.1111111111111111</v>
      </c>
    </row>
    <row r="21" spans="1:7" s="1047" customFormat="1" ht="12" customHeight="1" x14ac:dyDescent="0.15">
      <c r="A21" s="1187" t="s">
        <v>1387</v>
      </c>
      <c r="B21" s="1188">
        <v>130</v>
      </c>
      <c r="C21" s="1071">
        <v>7.9622710847063148E-3</v>
      </c>
      <c r="D21" s="1188">
        <v>114</v>
      </c>
      <c r="E21" s="1071">
        <v>0.87692307692307692</v>
      </c>
      <c r="F21" s="1188">
        <v>16</v>
      </c>
      <c r="G21" s="1071">
        <v>0.12307692307692308</v>
      </c>
    </row>
    <row r="22" spans="1:7" s="1047" customFormat="1" ht="12" customHeight="1" x14ac:dyDescent="0.15">
      <c r="A22" s="1189" t="s">
        <v>1393</v>
      </c>
      <c r="B22" s="1188">
        <v>148</v>
      </c>
      <c r="C22" s="1071">
        <v>9.0647393887425733E-3</v>
      </c>
      <c r="D22" s="1188">
        <v>129</v>
      </c>
      <c r="E22" s="1071">
        <v>0.8716216216216216</v>
      </c>
      <c r="F22" s="1188">
        <v>19</v>
      </c>
      <c r="G22" s="1071">
        <v>0.12837837837837837</v>
      </c>
    </row>
    <row r="23" spans="1:7" s="1047" customFormat="1" ht="9.75" customHeight="1" x14ac:dyDescent="0.15">
      <c r="A23" s="1189"/>
      <c r="B23" s="1190"/>
      <c r="C23" s="1191"/>
      <c r="D23" s="1192"/>
      <c r="E23" s="1193"/>
      <c r="F23" s="1192"/>
      <c r="G23" s="1193"/>
    </row>
    <row r="24" spans="1:7" s="1195" customFormat="1" ht="11.25" customHeight="1" x14ac:dyDescent="0.15">
      <c r="A24" s="46" t="s">
        <v>1394</v>
      </c>
      <c r="B24" s="1194"/>
      <c r="C24" s="1194"/>
      <c r="D24" s="1194"/>
      <c r="E24" s="1194"/>
      <c r="F24" s="1194"/>
      <c r="G24" s="1194"/>
    </row>
    <row r="25" spans="1:7" s="1047" customFormat="1" ht="11.25" customHeight="1" x14ac:dyDescent="0.15">
      <c r="A25" s="1058" t="s">
        <v>1390</v>
      </c>
      <c r="B25" s="1058"/>
      <c r="C25" s="1058"/>
      <c r="D25" s="1058"/>
      <c r="E25" s="1058"/>
      <c r="F25" s="1058"/>
      <c r="G25" s="1058"/>
    </row>
    <row r="26" spans="1:7" s="1047" customFormat="1" ht="11.25" customHeight="1" x14ac:dyDescent="0.15">
      <c r="A26" s="1058" t="s">
        <v>1391</v>
      </c>
      <c r="B26" s="1058"/>
      <c r="C26" s="1058"/>
      <c r="D26" s="1058"/>
      <c r="E26" s="1058"/>
      <c r="F26" s="1058"/>
      <c r="G26" s="1058"/>
    </row>
    <row r="28" spans="1:7" x14ac:dyDescent="0.15">
      <c r="A28" s="23" t="s">
        <v>118</v>
      </c>
    </row>
  </sheetData>
  <hyperlinks>
    <hyperlink ref="A28" location="Índice!A1" display="VOLVER AL ÍNDICE"/>
  </hyperlinks>
  <pageMargins left="0.7" right="0.7" top="0.75" bottom="0.75" header="0.3" footer="0.3"/>
  <pageSetup orientation="portrait" horizontalDpi="4294967294"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C38" sqref="C38"/>
    </sheetView>
  </sheetViews>
  <sheetFormatPr baseColWidth="10" defaultColWidth="11.42578125" defaultRowHeight="10.5" x14ac:dyDescent="0.15"/>
  <cols>
    <col min="1" max="1" width="41.140625" style="1170" customWidth="1"/>
    <col min="2" max="2" width="13" style="1170" bestFit="1" customWidth="1"/>
    <col min="3" max="3" width="11.140625" style="1170" customWidth="1"/>
    <col min="4" max="4" width="13" style="1170" bestFit="1" customWidth="1"/>
    <col min="5" max="5" width="11.140625" style="1170" customWidth="1"/>
    <col min="6" max="6" width="13" style="1170" bestFit="1" customWidth="1"/>
    <col min="7" max="7" width="11.140625" style="1170" customWidth="1"/>
    <col min="8" max="8" width="13" style="1170" bestFit="1" customWidth="1"/>
    <col min="9" max="9" width="11.140625" style="1170" customWidth="1"/>
    <col min="10" max="10" width="13" style="1170" customWidth="1"/>
    <col min="11" max="16384" width="11.42578125" style="1170"/>
  </cols>
  <sheetData>
    <row r="1" spans="1:14" s="1196" customFormat="1" x14ac:dyDescent="0.25">
      <c r="A1" s="1013" t="s">
        <v>1395</v>
      </c>
      <c r="B1" s="1013"/>
      <c r="C1" s="1013"/>
      <c r="D1" s="1013"/>
      <c r="E1" s="1013"/>
      <c r="F1" s="1013"/>
      <c r="G1" s="1013"/>
      <c r="H1" s="1013"/>
      <c r="I1" s="1013"/>
    </row>
    <row r="3" spans="1:14" x14ac:dyDescent="0.15">
      <c r="A3" s="1168" t="s">
        <v>1396</v>
      </c>
      <c r="B3" s="1197">
        <v>2018</v>
      </c>
      <c r="C3" s="1198"/>
      <c r="D3" s="1197" t="s">
        <v>1335</v>
      </c>
      <c r="E3" s="1198"/>
      <c r="F3" s="1197">
        <v>2020</v>
      </c>
      <c r="G3" s="1198"/>
      <c r="H3" s="1197">
        <v>2021</v>
      </c>
      <c r="I3" s="1198"/>
      <c r="J3" s="1197">
        <v>2022</v>
      </c>
      <c r="K3" s="1198"/>
    </row>
    <row r="4" spans="1:14" x14ac:dyDescent="0.15">
      <c r="A4" s="1199"/>
      <c r="B4" s="984" t="s">
        <v>1386</v>
      </c>
      <c r="C4" s="984" t="s">
        <v>438</v>
      </c>
      <c r="D4" s="984" t="s">
        <v>1386</v>
      </c>
      <c r="E4" s="984" t="s">
        <v>438</v>
      </c>
      <c r="F4" s="984" t="s">
        <v>1386</v>
      </c>
      <c r="G4" s="984" t="s">
        <v>438</v>
      </c>
      <c r="H4" s="984" t="s">
        <v>1386</v>
      </c>
      <c r="I4" s="984" t="s">
        <v>438</v>
      </c>
      <c r="J4" s="984" t="s">
        <v>1386</v>
      </c>
      <c r="K4" s="984" t="s">
        <v>438</v>
      </c>
    </row>
    <row r="5" spans="1:14" x14ac:dyDescent="0.15">
      <c r="A5" s="1172" t="s">
        <v>50</v>
      </c>
      <c r="B5" s="1031">
        <v>11807</v>
      </c>
      <c r="C5" s="1200">
        <v>1</v>
      </c>
      <c r="D5" s="1031">
        <v>13370</v>
      </c>
      <c r="E5" s="1200">
        <v>1</v>
      </c>
      <c r="F5" s="1031">
        <v>13861</v>
      </c>
      <c r="G5" s="1200">
        <v>1</v>
      </c>
      <c r="H5" s="1031">
        <v>15096</v>
      </c>
      <c r="I5" s="1200">
        <v>1</v>
      </c>
      <c r="J5" s="1031">
        <v>16327</v>
      </c>
      <c r="K5" s="1200">
        <v>1</v>
      </c>
    </row>
    <row r="6" spans="1:14" x14ac:dyDescent="0.15">
      <c r="A6" s="183" t="s">
        <v>1397</v>
      </c>
      <c r="B6" s="1188">
        <v>384</v>
      </c>
      <c r="C6" s="1201">
        <v>3.2523079529092912E-2</v>
      </c>
      <c r="D6" s="1188">
        <v>1839</v>
      </c>
      <c r="E6" s="1201">
        <v>0.13754674644727</v>
      </c>
      <c r="F6" s="1188">
        <v>427</v>
      </c>
      <c r="G6" s="1201">
        <v>3.0805858163191688E-2</v>
      </c>
      <c r="H6" s="117">
        <v>463</v>
      </c>
      <c r="I6" s="1201">
        <v>3.0670376258611552E-2</v>
      </c>
      <c r="J6" s="117">
        <v>531</v>
      </c>
      <c r="K6" s="1201">
        <v>3.2522814969069641E-2</v>
      </c>
    </row>
    <row r="7" spans="1:14" x14ac:dyDescent="0.15">
      <c r="A7" s="183" t="s">
        <v>1398</v>
      </c>
      <c r="B7" s="1188">
        <v>2177</v>
      </c>
      <c r="C7" s="1201">
        <v>0.18438214618446686</v>
      </c>
      <c r="D7" s="1188">
        <v>2343</v>
      </c>
      <c r="E7" s="1201">
        <v>0.17524308152580403</v>
      </c>
      <c r="F7" s="1188">
        <v>2258</v>
      </c>
      <c r="G7" s="1201">
        <v>0.16290310944376307</v>
      </c>
      <c r="H7" s="117">
        <v>2847</v>
      </c>
      <c r="I7" s="1201">
        <v>0.18859300476947535</v>
      </c>
      <c r="J7" s="117">
        <v>2954</v>
      </c>
      <c r="K7" s="1201">
        <v>0.18092729834017271</v>
      </c>
    </row>
    <row r="8" spans="1:14" x14ac:dyDescent="0.15">
      <c r="A8" s="183" t="s">
        <v>1399</v>
      </c>
      <c r="B8" s="1188">
        <v>9246</v>
      </c>
      <c r="C8" s="1201">
        <v>0.78309477428644025</v>
      </c>
      <c r="D8" s="1188">
        <v>9188</v>
      </c>
      <c r="E8" s="1201">
        <v>0.68721017202692591</v>
      </c>
      <c r="F8" s="1188">
        <v>11176</v>
      </c>
      <c r="G8" s="1201">
        <v>0.80629103239304523</v>
      </c>
      <c r="H8" s="117">
        <v>11786</v>
      </c>
      <c r="I8" s="1201">
        <v>0.78073661897191304</v>
      </c>
      <c r="J8" s="117">
        <v>12842</v>
      </c>
      <c r="K8" s="1201">
        <v>0.78654988669075765</v>
      </c>
    </row>
    <row r="9" spans="1:14" x14ac:dyDescent="0.15">
      <c r="A9" s="183"/>
      <c r="B9" s="1188"/>
      <c r="C9" s="1202"/>
      <c r="E9" s="1203"/>
    </row>
    <row r="10" spans="1:14" s="1047" customFormat="1" x14ac:dyDescent="0.15">
      <c r="A10" s="7" t="s">
        <v>1400</v>
      </c>
      <c r="B10" s="7"/>
      <c r="C10" s="7"/>
      <c r="D10" s="1182"/>
      <c r="E10" s="1182"/>
      <c r="F10" s="1182"/>
      <c r="G10" s="1182"/>
      <c r="H10" s="1182"/>
      <c r="I10" s="1182"/>
      <c r="M10" s="1170"/>
      <c r="N10" s="1170"/>
    </row>
    <row r="11" spans="1:14" x14ac:dyDescent="0.15">
      <c r="A11" s="180" t="s">
        <v>1401</v>
      </c>
      <c r="B11" s="46"/>
      <c r="C11" s="46"/>
      <c r="D11" s="46"/>
      <c r="E11" s="46"/>
      <c r="F11" s="46"/>
      <c r="G11" s="46"/>
      <c r="H11" s="46"/>
      <c r="I11" s="46"/>
    </row>
    <row r="12" spans="1:14" x14ac:dyDescent="0.15">
      <c r="A12" s="90" t="s">
        <v>1402</v>
      </c>
      <c r="B12" s="75"/>
      <c r="C12" s="75"/>
      <c r="D12" s="75"/>
      <c r="E12" s="75"/>
      <c r="F12" s="75"/>
      <c r="G12" s="75"/>
      <c r="H12" s="75"/>
      <c r="I12" s="75"/>
      <c r="J12" s="75"/>
      <c r="K12" s="75"/>
    </row>
    <row r="13" spans="1:14" x14ac:dyDescent="0.15">
      <c r="A13" s="7" t="s">
        <v>1391</v>
      </c>
      <c r="B13" s="1204"/>
      <c r="C13" s="1204"/>
      <c r="D13" s="1204"/>
      <c r="E13" s="1204"/>
      <c r="F13" s="1204"/>
      <c r="G13" s="1204"/>
      <c r="H13" s="1204"/>
      <c r="I13" s="1204"/>
    </row>
    <row r="15" spans="1:14" x14ac:dyDescent="0.15">
      <c r="A15" s="23" t="s">
        <v>118</v>
      </c>
    </row>
  </sheetData>
  <hyperlinks>
    <hyperlink ref="A15" location="Índice!A1" display="VOLVER AL ÍNDICE"/>
  </hyperlinks>
  <pageMargins left="0.7" right="0.7" top="0.75" bottom="0.75" header="0.3" footer="0.3"/>
  <pageSetup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38" sqref="C38"/>
    </sheetView>
  </sheetViews>
  <sheetFormatPr baseColWidth="10" defaultColWidth="11.42578125" defaultRowHeight="10.5" x14ac:dyDescent="0.15"/>
  <cols>
    <col min="1" max="1" width="28.85546875" style="1170" customWidth="1"/>
    <col min="2" max="5" width="11.42578125" style="1170"/>
    <col min="6" max="6" width="10.28515625" style="1170" customWidth="1"/>
    <col min="7" max="16384" width="11.42578125" style="1170"/>
  </cols>
  <sheetData>
    <row r="1" spans="1:9" s="1036" customFormat="1" x14ac:dyDescent="0.25">
      <c r="A1" s="1172" t="s">
        <v>1403</v>
      </c>
      <c r="B1" s="1172"/>
      <c r="C1" s="1172"/>
      <c r="D1" s="1172"/>
      <c r="E1" s="1172"/>
      <c r="F1" s="1172"/>
    </row>
    <row r="2" spans="1:9" s="1047" customFormat="1" x14ac:dyDescent="0.15">
      <c r="A2" s="1205"/>
    </row>
    <row r="3" spans="1:9" s="1036" customFormat="1" x14ac:dyDescent="0.25">
      <c r="A3" s="1168" t="s">
        <v>1404</v>
      </c>
      <c r="B3" s="1163" t="s">
        <v>1405</v>
      </c>
      <c r="C3" s="1163"/>
      <c r="D3" s="1163"/>
      <c r="E3" s="1163"/>
      <c r="F3" s="1122"/>
    </row>
    <row r="4" spans="1:9" s="1036" customFormat="1" x14ac:dyDescent="0.25">
      <c r="A4" s="1199"/>
      <c r="B4" s="1153">
        <v>2018</v>
      </c>
      <c r="C4" s="1153">
        <v>2019</v>
      </c>
      <c r="D4" s="1153" t="s">
        <v>1305</v>
      </c>
      <c r="E4" s="1153">
        <v>2021</v>
      </c>
      <c r="F4" s="1153">
        <v>2022</v>
      </c>
    </row>
    <row r="5" spans="1:9" s="1047" customFormat="1" x14ac:dyDescent="0.15">
      <c r="A5" s="1206" t="s">
        <v>50</v>
      </c>
      <c r="B5" s="1207">
        <v>8743</v>
      </c>
      <c r="C5" s="1207">
        <v>8045</v>
      </c>
      <c r="D5" s="1208">
        <v>10771</v>
      </c>
      <c r="E5" s="1208">
        <v>8166</v>
      </c>
      <c r="F5" s="1208">
        <v>8907</v>
      </c>
      <c r="I5" s="1036"/>
    </row>
    <row r="6" spans="1:9" s="1047" customFormat="1" x14ac:dyDescent="0.15">
      <c r="I6" s="1036"/>
    </row>
    <row r="7" spans="1:9" s="1047" customFormat="1" x14ac:dyDescent="0.15">
      <c r="A7" s="7" t="s">
        <v>1406</v>
      </c>
      <c r="B7" s="7"/>
      <c r="C7" s="7"/>
      <c r="D7" s="7"/>
      <c r="E7" s="7"/>
      <c r="F7" s="7"/>
      <c r="I7" s="1036"/>
    </row>
    <row r="8" spans="1:9" ht="11.25" customHeight="1" x14ac:dyDescent="0.15">
      <c r="A8" s="366" t="s">
        <v>1407</v>
      </c>
      <c r="B8" s="1058"/>
      <c r="C8" s="1058"/>
      <c r="D8" s="1058"/>
      <c r="E8" s="1058"/>
      <c r="F8" s="1058"/>
    </row>
    <row r="9" spans="1:9" s="1047" customFormat="1" x14ac:dyDescent="0.15">
      <c r="A9" s="1058" t="s">
        <v>1391</v>
      </c>
      <c r="B9" s="1058"/>
      <c r="C9" s="1058"/>
      <c r="D9" s="1058"/>
      <c r="E9" s="1058"/>
      <c r="F9" s="1058"/>
    </row>
    <row r="11" spans="1:9" x14ac:dyDescent="0.15">
      <c r="A11" s="23" t="s">
        <v>118</v>
      </c>
    </row>
  </sheetData>
  <hyperlinks>
    <hyperlink ref="A11" location="Índice!A1" display="VOLVER AL ÍNDICE"/>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zoomScaleNormal="100" workbookViewId="0">
      <selection activeCell="C38" sqref="C38"/>
    </sheetView>
  </sheetViews>
  <sheetFormatPr baseColWidth="10" defaultColWidth="11.42578125" defaultRowHeight="10.5" x14ac:dyDescent="0.25"/>
  <cols>
    <col min="1" max="1" width="28.140625" style="183" customWidth="1"/>
    <col min="2" max="2" width="8.42578125" style="183" bestFit="1" customWidth="1"/>
    <col min="3" max="3" width="9.28515625" style="183" customWidth="1"/>
    <col min="4" max="4" width="8.42578125" style="183" bestFit="1" customWidth="1"/>
    <col min="5" max="5" width="13.28515625" style="183" customWidth="1"/>
    <col min="6" max="6" width="8.42578125" style="183" bestFit="1" customWidth="1"/>
    <col min="7" max="7" width="9.28515625" style="183" customWidth="1"/>
    <col min="8" max="8" width="8.42578125" style="183" bestFit="1" customWidth="1"/>
    <col min="9" max="9" width="13.28515625" style="183" customWidth="1"/>
    <col min="10" max="10" width="8.42578125" style="183" bestFit="1" customWidth="1"/>
    <col min="11" max="11" width="9.28515625" style="183" customWidth="1"/>
    <col min="12" max="12" width="8.42578125" style="183" bestFit="1" customWidth="1"/>
    <col min="13" max="13" width="13.28515625" style="183" customWidth="1"/>
    <col min="14" max="14" width="8.42578125" style="183" bestFit="1" customWidth="1"/>
    <col min="15" max="15" width="9.28515625" style="183" customWidth="1"/>
    <col min="16" max="16" width="8.42578125" style="183" bestFit="1" customWidth="1"/>
    <col min="17" max="17" width="13.28515625" style="183" customWidth="1"/>
    <col min="18" max="18" width="8.5703125" style="183" customWidth="1"/>
    <col min="19" max="19" width="9.28515625" style="183" customWidth="1"/>
    <col min="20" max="20" width="8.5703125" style="183" customWidth="1"/>
    <col min="21" max="21" width="14.42578125" style="183" customWidth="1"/>
    <col min="22" max="16384" width="11.42578125" style="183"/>
  </cols>
  <sheetData>
    <row r="1" spans="1:25" x14ac:dyDescent="0.25">
      <c r="A1" s="1013" t="s">
        <v>1408</v>
      </c>
      <c r="B1" s="1145"/>
      <c r="C1" s="1145"/>
      <c r="D1" s="1145"/>
      <c r="E1" s="1145"/>
      <c r="F1" s="1145"/>
      <c r="G1" s="1145"/>
      <c r="H1" s="1145"/>
      <c r="I1" s="1145"/>
      <c r="J1" s="1145"/>
      <c r="K1" s="1145"/>
      <c r="L1" s="1145"/>
      <c r="M1" s="1145"/>
      <c r="N1" s="1145"/>
      <c r="O1" s="1145"/>
      <c r="P1" s="1145"/>
      <c r="Q1" s="1145"/>
    </row>
    <row r="3" spans="1:25" x14ac:dyDescent="0.25">
      <c r="A3" s="1018"/>
      <c r="B3" s="1209">
        <v>2018</v>
      </c>
      <c r="C3" s="1210"/>
      <c r="D3" s="1210"/>
      <c r="E3" s="1211"/>
      <c r="F3" s="1209">
        <v>2019</v>
      </c>
      <c r="G3" s="1210"/>
      <c r="H3" s="1210"/>
      <c r="I3" s="1211"/>
      <c r="J3" s="1209">
        <v>2020</v>
      </c>
      <c r="K3" s="1210"/>
      <c r="L3" s="1210"/>
      <c r="M3" s="1211"/>
      <c r="N3" s="1209">
        <v>2021</v>
      </c>
      <c r="O3" s="1210"/>
      <c r="P3" s="1210"/>
      <c r="Q3" s="1211"/>
      <c r="R3" s="1209">
        <v>2022</v>
      </c>
      <c r="S3" s="1210"/>
      <c r="T3" s="1211"/>
      <c r="U3" s="1211"/>
    </row>
    <row r="4" spans="1:25" x14ac:dyDescent="0.25">
      <c r="A4" s="1212" t="s">
        <v>1409</v>
      </c>
      <c r="B4" s="1213" t="s">
        <v>574</v>
      </c>
      <c r="C4" s="1198" t="s">
        <v>1292</v>
      </c>
      <c r="D4" s="1214"/>
      <c r="E4" s="1197"/>
      <c r="F4" s="1213" t="s">
        <v>574</v>
      </c>
      <c r="G4" s="1198" t="s">
        <v>1292</v>
      </c>
      <c r="H4" s="1214"/>
      <c r="I4" s="1214"/>
      <c r="J4" s="1213" t="s">
        <v>574</v>
      </c>
      <c r="K4" s="1198" t="s">
        <v>1292</v>
      </c>
      <c r="L4" s="1214"/>
      <c r="M4" s="1214"/>
      <c r="N4" s="1213" t="s">
        <v>574</v>
      </c>
      <c r="O4" s="1198" t="s">
        <v>1292</v>
      </c>
      <c r="P4" s="1214"/>
      <c r="Q4" s="1214"/>
      <c r="R4" s="1213" t="s">
        <v>574</v>
      </c>
      <c r="S4" s="1198" t="s">
        <v>1292</v>
      </c>
      <c r="T4" s="1214"/>
      <c r="U4" s="1214"/>
    </row>
    <row r="5" spans="1:25" ht="22.5" customHeight="1" x14ac:dyDescent="0.25">
      <c r="A5" s="1215"/>
      <c r="B5" s="1216"/>
      <c r="C5" s="1217" t="s">
        <v>1154</v>
      </c>
      <c r="D5" s="1218" t="s">
        <v>1153</v>
      </c>
      <c r="E5" s="1219" t="s">
        <v>1388</v>
      </c>
      <c r="F5" s="1220"/>
      <c r="G5" s="1217" t="s">
        <v>1154</v>
      </c>
      <c r="H5" s="1218" t="s">
        <v>1153</v>
      </c>
      <c r="I5" s="1221" t="s">
        <v>1388</v>
      </c>
      <c r="J5" s="1220"/>
      <c r="K5" s="1217" t="s">
        <v>1154</v>
      </c>
      <c r="L5" s="1218" t="s">
        <v>1153</v>
      </c>
      <c r="M5" s="1221" t="s">
        <v>1388</v>
      </c>
      <c r="N5" s="1220"/>
      <c r="O5" s="1217" t="s">
        <v>1154</v>
      </c>
      <c r="P5" s="1218" t="s">
        <v>1153</v>
      </c>
      <c r="Q5" s="1221" t="s">
        <v>1388</v>
      </c>
      <c r="R5" s="1220"/>
      <c r="S5" s="1217" t="s">
        <v>1154</v>
      </c>
      <c r="T5" s="1218" t="s">
        <v>1153</v>
      </c>
      <c r="U5" s="1221" t="s">
        <v>1388</v>
      </c>
    </row>
    <row r="6" spans="1:25" x14ac:dyDescent="0.25">
      <c r="A6" s="1066" t="s">
        <v>1410</v>
      </c>
      <c r="B6" s="1222">
        <v>12233</v>
      </c>
      <c r="C6" s="1223">
        <v>10275</v>
      </c>
      <c r="D6" s="1223">
        <v>1532</v>
      </c>
      <c r="E6" s="1223">
        <v>426</v>
      </c>
      <c r="F6" s="1222">
        <v>13821</v>
      </c>
      <c r="G6" s="1223">
        <v>11569</v>
      </c>
      <c r="H6" s="1223">
        <v>1801</v>
      </c>
      <c r="I6" s="1223">
        <v>451</v>
      </c>
      <c r="J6" s="1222">
        <v>14345</v>
      </c>
      <c r="K6" s="1223">
        <v>11953</v>
      </c>
      <c r="L6" s="1223">
        <v>1908</v>
      </c>
      <c r="M6" s="1223">
        <v>484</v>
      </c>
      <c r="N6" s="1222">
        <v>15597</v>
      </c>
      <c r="O6" s="1223">
        <v>12962</v>
      </c>
      <c r="P6" s="1223">
        <v>2134</v>
      </c>
      <c r="Q6" s="1223">
        <v>501</v>
      </c>
      <c r="R6" s="1222">
        <v>16859</v>
      </c>
      <c r="S6" s="1223">
        <v>13972</v>
      </c>
      <c r="T6" s="1223">
        <v>2355</v>
      </c>
      <c r="U6" s="1223">
        <v>532</v>
      </c>
    </row>
    <row r="7" spans="1:25" ht="21" x14ac:dyDescent="0.25">
      <c r="A7" s="1066" t="s">
        <v>1411</v>
      </c>
      <c r="B7" s="1222">
        <v>9055</v>
      </c>
      <c r="C7" s="1223">
        <v>7581</v>
      </c>
      <c r="D7" s="1223">
        <v>1118</v>
      </c>
      <c r="E7" s="1223">
        <v>356</v>
      </c>
      <c r="F7" s="1222">
        <v>10189</v>
      </c>
      <c r="G7" s="1223">
        <v>8564</v>
      </c>
      <c r="H7" s="1223">
        <v>1253</v>
      </c>
      <c r="I7" s="1223">
        <v>372</v>
      </c>
      <c r="J7" s="1222">
        <v>10925</v>
      </c>
      <c r="K7" s="1223">
        <v>9117</v>
      </c>
      <c r="L7" s="1223">
        <v>1403</v>
      </c>
      <c r="M7" s="1223">
        <v>405</v>
      </c>
      <c r="N7" s="1222">
        <v>11260</v>
      </c>
      <c r="O7" s="1223">
        <v>9354</v>
      </c>
      <c r="P7" s="1223">
        <v>1492</v>
      </c>
      <c r="Q7" s="1223">
        <v>414</v>
      </c>
      <c r="R7" s="1222">
        <v>11920</v>
      </c>
      <c r="S7" s="1223">
        <v>9842</v>
      </c>
      <c r="T7" s="1223">
        <v>1635</v>
      </c>
      <c r="U7" s="1223">
        <v>443</v>
      </c>
    </row>
    <row r="9" spans="1:25" s="1036" customFormat="1" x14ac:dyDescent="0.25">
      <c r="A9" s="180" t="s">
        <v>1389</v>
      </c>
      <c r="B9" s="246"/>
      <c r="C9" s="246"/>
      <c r="W9" s="183"/>
      <c r="X9" s="183"/>
      <c r="Y9" s="183"/>
    </row>
    <row r="10" spans="1:25" x14ac:dyDescent="0.25">
      <c r="A10" s="1036" t="s">
        <v>1412</v>
      </c>
      <c r="B10" s="1036"/>
      <c r="C10" s="1036"/>
    </row>
    <row r="11" spans="1:25" x14ac:dyDescent="0.25">
      <c r="A11" s="1036" t="s">
        <v>1391</v>
      </c>
      <c r="B11" s="1224"/>
      <c r="C11" s="1224"/>
      <c r="R11" s="1225"/>
    </row>
    <row r="12" spans="1:25" x14ac:dyDescent="0.25">
      <c r="R12" s="1225"/>
    </row>
    <row r="13" spans="1:25" x14ac:dyDescent="0.15">
      <c r="A13" s="23" t="s">
        <v>118</v>
      </c>
    </row>
  </sheetData>
  <hyperlinks>
    <hyperlink ref="A13" location="Índice!A1" display="VOLVER AL ÍNDICE"/>
  </hyperlinks>
  <pageMargins left="0.7" right="0.7" top="0.75" bottom="0.75" header="0.3" footer="0.3"/>
  <pageSetup paperSize="9" orientation="portrait"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C38" sqref="C38"/>
    </sheetView>
  </sheetViews>
  <sheetFormatPr baseColWidth="10" defaultColWidth="11.42578125" defaultRowHeight="10.5" x14ac:dyDescent="0.15"/>
  <cols>
    <col min="1" max="1" width="26.85546875" style="183" bestFit="1" customWidth="1"/>
    <col min="2" max="4" width="11.42578125" style="1170" customWidth="1"/>
    <col min="5" max="16384" width="11.42578125" style="1170"/>
  </cols>
  <sheetData>
    <row r="1" spans="1:9" x14ac:dyDescent="0.15">
      <c r="A1" s="1226" t="s">
        <v>1413</v>
      </c>
      <c r="B1" s="1227"/>
      <c r="C1" s="1227"/>
      <c r="D1" s="1227"/>
    </row>
    <row r="2" spans="1:9" x14ac:dyDescent="0.15">
      <c r="A2" s="1172"/>
    </row>
    <row r="3" spans="1:9" ht="15" customHeight="1" x14ac:dyDescent="0.15">
      <c r="A3" s="1214" t="s">
        <v>1414</v>
      </c>
      <c r="B3" s="1169">
        <v>2018</v>
      </c>
      <c r="C3" s="1169">
        <v>2019</v>
      </c>
      <c r="D3" s="1028" t="s">
        <v>1305</v>
      </c>
      <c r="E3" s="1028" t="s">
        <v>1415</v>
      </c>
      <c r="F3" s="1028">
        <v>2022</v>
      </c>
    </row>
    <row r="4" spans="1:9" x14ac:dyDescent="0.15">
      <c r="A4" s="1172" t="s">
        <v>50</v>
      </c>
      <c r="B4" s="1228">
        <v>5030</v>
      </c>
      <c r="C4" s="1228">
        <v>4939</v>
      </c>
      <c r="D4" s="1228">
        <v>2787</v>
      </c>
      <c r="E4" s="1228">
        <v>2314</v>
      </c>
      <c r="F4" s="1228">
        <v>3483</v>
      </c>
    </row>
    <row r="5" spans="1:9" x14ac:dyDescent="0.15">
      <c r="A5" s="1196" t="s">
        <v>1416</v>
      </c>
      <c r="B5" s="72">
        <v>4471</v>
      </c>
      <c r="C5" s="72">
        <v>4285</v>
      </c>
      <c r="D5" s="72">
        <v>2672</v>
      </c>
      <c r="E5" s="72">
        <v>2187</v>
      </c>
      <c r="F5" s="72">
        <v>2486</v>
      </c>
    </row>
    <row r="6" spans="1:9" x14ac:dyDescent="0.15">
      <c r="A6" s="1196" t="s">
        <v>1417</v>
      </c>
      <c r="B6" s="72">
        <v>510</v>
      </c>
      <c r="C6" s="72">
        <v>589</v>
      </c>
      <c r="D6" s="72">
        <v>74</v>
      </c>
      <c r="E6" s="72">
        <v>92</v>
      </c>
      <c r="F6" s="72">
        <v>473</v>
      </c>
    </row>
    <row r="7" spans="1:9" x14ac:dyDescent="0.15">
      <c r="A7" s="1196" t="s">
        <v>1418</v>
      </c>
      <c r="B7" s="72">
        <v>11</v>
      </c>
      <c r="C7" s="72">
        <v>14</v>
      </c>
      <c r="D7" s="72">
        <v>11</v>
      </c>
      <c r="E7" s="72">
        <v>10</v>
      </c>
      <c r="F7" s="72">
        <v>8</v>
      </c>
    </row>
    <row r="8" spans="1:9" x14ac:dyDescent="0.15">
      <c r="A8" s="1196" t="s">
        <v>1419</v>
      </c>
      <c r="B8" s="72">
        <v>38</v>
      </c>
      <c r="C8" s="72">
        <v>51</v>
      </c>
      <c r="D8" s="72">
        <v>30</v>
      </c>
      <c r="E8" s="72">
        <v>25</v>
      </c>
      <c r="F8" s="72">
        <v>516</v>
      </c>
    </row>
    <row r="9" spans="1:9" x14ac:dyDescent="0.15">
      <c r="A9" s="1196"/>
      <c r="B9" s="1229"/>
      <c r="C9" s="72"/>
      <c r="D9" s="72"/>
    </row>
    <row r="10" spans="1:9" s="1047" customFormat="1" x14ac:dyDescent="0.15">
      <c r="A10" s="7" t="s">
        <v>1400</v>
      </c>
      <c r="B10" s="7"/>
      <c r="C10" s="7"/>
      <c r="D10" s="7"/>
      <c r="E10" s="7"/>
      <c r="F10" s="7"/>
      <c r="I10" s="1170"/>
    </row>
    <row r="11" spans="1:9" x14ac:dyDescent="0.15">
      <c r="A11" s="180" t="s">
        <v>1401</v>
      </c>
      <c r="B11" s="7"/>
      <c r="C11" s="7"/>
      <c r="D11" s="7"/>
      <c r="E11" s="7"/>
      <c r="F11" s="7"/>
    </row>
    <row r="12" spans="1:9" s="1231" customFormat="1" ht="11.25" customHeight="1" x14ac:dyDescent="0.15">
      <c r="A12" s="366" t="s">
        <v>1420</v>
      </c>
      <c r="B12" s="1230"/>
      <c r="C12" s="1230"/>
      <c r="D12" s="1230"/>
      <c r="E12" s="1230"/>
      <c r="F12" s="1230"/>
    </row>
    <row r="13" spans="1:9" x14ac:dyDescent="0.15">
      <c r="A13" s="1036" t="s">
        <v>1391</v>
      </c>
      <c r="B13" s="1058"/>
      <c r="C13" s="1058"/>
      <c r="D13" s="1204"/>
    </row>
    <row r="15" spans="1:9" x14ac:dyDescent="0.15">
      <c r="A15" s="23" t="s">
        <v>118</v>
      </c>
    </row>
  </sheetData>
  <hyperlinks>
    <hyperlink ref="A15" location="Índice!A1" display="VOLVER AL ÍNDICE"/>
  </hyperlinks>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C38" sqref="C38"/>
    </sheetView>
  </sheetViews>
  <sheetFormatPr baseColWidth="10" defaultColWidth="9.140625" defaultRowHeight="10.5" x14ac:dyDescent="0.15"/>
  <cols>
    <col min="1" max="1" width="40.42578125" style="790" customWidth="1"/>
    <col min="2" max="4" width="11.42578125" style="1234" customWidth="1"/>
    <col min="5" max="5" width="9.28515625" style="1234" customWidth="1"/>
    <col min="6" max="16384" width="9.140625" style="1234"/>
  </cols>
  <sheetData>
    <row r="1" spans="1:6" x14ac:dyDescent="0.15">
      <c r="A1" s="746" t="s">
        <v>1421</v>
      </c>
      <c r="B1" s="1232"/>
      <c r="C1" s="1232"/>
      <c r="D1" s="1232"/>
      <c r="E1" s="1233"/>
    </row>
    <row r="2" spans="1:6" x14ac:dyDescent="0.15">
      <c r="A2" s="1235"/>
      <c r="B2" s="1232"/>
      <c r="C2" s="1232"/>
      <c r="D2" s="1232"/>
      <c r="E2" s="1232"/>
    </row>
    <row r="3" spans="1:6" x14ac:dyDescent="0.15">
      <c r="A3" s="789" t="s">
        <v>1291</v>
      </c>
      <c r="B3" s="765" t="s">
        <v>1264</v>
      </c>
      <c r="C3" s="765"/>
      <c r="D3" s="765"/>
      <c r="E3" s="765"/>
      <c r="F3" s="1236"/>
    </row>
    <row r="4" spans="1:6" x14ac:dyDescent="0.15">
      <c r="A4" s="1237"/>
      <c r="B4" s="1238">
        <v>2018</v>
      </c>
      <c r="C4" s="1238">
        <v>2019</v>
      </c>
      <c r="D4" s="1238">
        <v>2020</v>
      </c>
      <c r="E4" s="1238">
        <v>2021</v>
      </c>
      <c r="F4" s="1238">
        <v>2022</v>
      </c>
    </row>
    <row r="5" spans="1:6" x14ac:dyDescent="0.15">
      <c r="A5" s="1239" t="s">
        <v>50</v>
      </c>
      <c r="B5" s="1240">
        <v>12</v>
      </c>
      <c r="C5" s="1240">
        <v>13</v>
      </c>
      <c r="D5" s="1240">
        <v>13</v>
      </c>
      <c r="E5" s="1240">
        <v>13</v>
      </c>
      <c r="F5" s="1240">
        <v>13</v>
      </c>
    </row>
    <row r="6" spans="1:6" x14ac:dyDescent="0.15">
      <c r="A6" s="1241"/>
      <c r="B6" s="1242"/>
      <c r="C6" s="1242"/>
      <c r="D6" s="1242"/>
      <c r="E6" s="1242"/>
    </row>
    <row r="7" spans="1:6" x14ac:dyDescent="0.15">
      <c r="A7" s="762" t="s">
        <v>1422</v>
      </c>
      <c r="B7" s="1242"/>
      <c r="C7" s="1242"/>
      <c r="D7" s="1242"/>
      <c r="E7" s="1233"/>
    </row>
    <row r="9" spans="1:6" x14ac:dyDescent="0.15">
      <c r="A9" s="23" t="s">
        <v>118</v>
      </c>
    </row>
  </sheetData>
  <hyperlinks>
    <hyperlink ref="A9" location="Índice!A1" display="VOLVER AL ÍNDICE"/>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72B58A08C28D4784E05B0C2786FB9E" ma:contentTypeVersion="16" ma:contentTypeDescription="Crear nuevo documento." ma:contentTypeScope="" ma:versionID="91c127add4380a464d0d5f722fcc1083">
  <xsd:schema xmlns:xsd="http://www.w3.org/2001/XMLSchema" xmlns:xs="http://www.w3.org/2001/XMLSchema" xmlns:p="http://schemas.microsoft.com/office/2006/metadata/properties" xmlns:ns3="b13776a7-40bb-4e36-bfa7-cbc07753b8d5" xmlns:ns4="3ca4516b-1db6-4f7e-8d46-0264e9e059ff" targetNamespace="http://schemas.microsoft.com/office/2006/metadata/properties" ma:root="true" ma:fieldsID="d682cc06307fbe3a77579d660d85bc0e" ns3:_="" ns4:_="">
    <xsd:import namespace="b13776a7-40bb-4e36-bfa7-cbc07753b8d5"/>
    <xsd:import namespace="3ca4516b-1db6-4f7e-8d46-0264e9e059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3776a7-40bb-4e36-bfa7-cbc07753b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a4516b-1db6-4f7e-8d46-0264e9e059ff"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13776a7-40bb-4e36-bfa7-cbc07753b8d5" xsi:nil="true"/>
  </documentManagement>
</p:properties>
</file>

<file path=customXml/itemProps1.xml><?xml version="1.0" encoding="utf-8"?>
<ds:datastoreItem xmlns:ds="http://schemas.openxmlformats.org/officeDocument/2006/customXml" ds:itemID="{F4541D20-D127-4B9C-9237-8465A82228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3776a7-40bb-4e36-bfa7-cbc07753b8d5"/>
    <ds:schemaRef ds:uri="3ca4516b-1db6-4f7e-8d46-0264e9e059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661D2A-ACB7-4EEC-A86B-4ED97B5F103A}">
  <ds:schemaRefs>
    <ds:schemaRef ds:uri="http://schemas.microsoft.com/sharepoint/v3/contenttype/forms"/>
  </ds:schemaRefs>
</ds:datastoreItem>
</file>

<file path=customXml/itemProps3.xml><?xml version="1.0" encoding="utf-8"?>
<ds:datastoreItem xmlns:ds="http://schemas.openxmlformats.org/officeDocument/2006/customXml" ds:itemID="{80001BF0-9BF9-4298-869F-7D72BE0C0B47}">
  <ds:schemaRefs>
    <ds:schemaRef ds:uri="http://purl.org/dc/terms/"/>
    <ds:schemaRef ds:uri="http://schemas.microsoft.com/office/2006/documentManagement/types"/>
    <ds:schemaRef ds:uri="http://purl.org/dc/dcmitype/"/>
    <ds:schemaRef ds:uri="3ca4516b-1db6-4f7e-8d46-0264e9e059ff"/>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b13776a7-40bb-4e36-bfa7-cbc07753b8d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138</vt:i4>
      </vt:variant>
      <vt:variant>
        <vt:lpstr>Rangos con nombre</vt:lpstr>
      </vt:variant>
      <vt:variant>
        <vt:i4>6</vt:i4>
      </vt:variant>
    </vt:vector>
  </HeadingPairs>
  <TitlesOfParts>
    <vt:vector size="144" baseType="lpstr">
      <vt:lpstr>Índice</vt:lpstr>
      <vt:lpstr>16.1</vt:lpstr>
      <vt:lpstr>16.2</vt:lpstr>
      <vt:lpstr>16.3</vt:lpstr>
      <vt:lpstr>16.4</vt:lpstr>
      <vt:lpstr>16.5</vt:lpstr>
      <vt:lpstr>16.6</vt:lpstr>
      <vt:lpstr>16.7</vt:lpstr>
      <vt:lpstr>16.8</vt:lpstr>
      <vt:lpstr>16.9</vt:lpstr>
      <vt:lpstr>16.10</vt:lpstr>
      <vt:lpstr>16.11</vt:lpstr>
      <vt:lpstr>16.12</vt:lpstr>
      <vt:lpstr>17.1</vt:lpstr>
      <vt:lpstr>17.2</vt:lpstr>
      <vt:lpstr>17.3</vt:lpstr>
      <vt:lpstr>17.4</vt:lpstr>
      <vt:lpstr>17.5</vt:lpstr>
      <vt:lpstr>17.6</vt:lpstr>
      <vt:lpstr>17.7</vt:lpstr>
      <vt:lpstr>17.8</vt:lpstr>
      <vt:lpstr>17.9</vt:lpstr>
      <vt:lpstr>17.10</vt:lpstr>
      <vt:lpstr>17.11</vt:lpstr>
      <vt:lpstr>17.12</vt:lpstr>
      <vt:lpstr>17.13</vt:lpstr>
      <vt:lpstr>17.14</vt:lpstr>
      <vt:lpstr>17.15</vt:lpstr>
      <vt:lpstr>17.16</vt:lpstr>
      <vt:lpstr>17.17</vt:lpstr>
      <vt:lpstr>17.18</vt:lpstr>
      <vt:lpstr>17.19</vt:lpstr>
      <vt:lpstr>17.20</vt:lpstr>
      <vt:lpstr>17.21</vt:lpstr>
      <vt:lpstr>17.22</vt:lpstr>
      <vt:lpstr>17.23</vt:lpstr>
      <vt:lpstr>18.1</vt:lpstr>
      <vt:lpstr>18.2</vt:lpstr>
      <vt:lpstr>18.3</vt:lpstr>
      <vt:lpstr>18.4</vt:lpstr>
      <vt:lpstr>18.5</vt:lpstr>
      <vt:lpstr>18.6</vt:lpstr>
      <vt:lpstr>18.7</vt:lpstr>
      <vt:lpstr>18.8</vt:lpstr>
      <vt:lpstr>18.9</vt:lpstr>
      <vt:lpstr>18.10</vt:lpstr>
      <vt:lpstr>18.11</vt:lpstr>
      <vt:lpstr>18.12</vt:lpstr>
      <vt:lpstr>18.13</vt:lpstr>
      <vt:lpstr>18.14</vt:lpstr>
      <vt:lpstr>18.15</vt:lpstr>
      <vt:lpstr>18.16</vt:lpstr>
      <vt:lpstr>19.1</vt:lpstr>
      <vt:lpstr>19.2</vt:lpstr>
      <vt:lpstr>19.3</vt:lpstr>
      <vt:lpstr>19.4</vt:lpstr>
      <vt:lpstr>19.5</vt:lpstr>
      <vt:lpstr>19.6</vt:lpstr>
      <vt:lpstr>19.7</vt:lpstr>
      <vt:lpstr>19.8</vt:lpstr>
      <vt:lpstr>19.9</vt:lpstr>
      <vt:lpstr>19.10</vt:lpstr>
      <vt:lpstr>19.11</vt:lpstr>
      <vt:lpstr>19.12</vt:lpstr>
      <vt:lpstr>19.13</vt:lpstr>
      <vt:lpstr>19.14</vt:lpstr>
      <vt:lpstr>19.15</vt:lpstr>
      <vt:lpstr>19.16</vt:lpstr>
      <vt:lpstr>19.17</vt:lpstr>
      <vt:lpstr>19.18</vt:lpstr>
      <vt:lpstr>19.19</vt:lpstr>
      <vt:lpstr>19.20</vt:lpstr>
      <vt:lpstr>19.21</vt:lpstr>
      <vt:lpstr>19.22</vt:lpstr>
      <vt:lpstr>19.23</vt:lpstr>
      <vt:lpstr>19.24</vt:lpstr>
      <vt:lpstr>19.25</vt:lpstr>
      <vt:lpstr>19.26</vt:lpstr>
      <vt:lpstr>20.1</vt:lpstr>
      <vt:lpstr>20.2</vt:lpstr>
      <vt:lpstr>20.3</vt:lpstr>
      <vt:lpstr>20.4</vt:lpstr>
      <vt:lpstr>20.5</vt:lpstr>
      <vt:lpstr>20.6</vt:lpstr>
      <vt:lpstr>20.7</vt:lpstr>
      <vt:lpstr>20.8</vt:lpstr>
      <vt:lpstr>20.9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20.24</vt:lpstr>
      <vt:lpstr>20.25</vt:lpstr>
      <vt:lpstr>20.26</vt:lpstr>
      <vt:lpstr>20.27</vt:lpstr>
      <vt:lpstr>20.28</vt:lpstr>
      <vt:lpstr>20.29</vt:lpstr>
      <vt:lpstr>20.30</vt:lpstr>
      <vt:lpstr>20.31</vt:lpstr>
      <vt:lpstr>20.32</vt:lpstr>
      <vt:lpstr>20.33</vt:lpstr>
      <vt:lpstr>20.34</vt:lpstr>
      <vt:lpstr>20.35</vt:lpstr>
      <vt:lpstr>20.36</vt:lpstr>
      <vt:lpstr>20.37</vt:lpstr>
      <vt:lpstr>20.38</vt:lpstr>
      <vt:lpstr>20.39</vt:lpstr>
      <vt:lpstr>20.40</vt:lpstr>
      <vt:lpstr>20.41</vt:lpstr>
      <vt:lpstr>20.42</vt:lpstr>
      <vt:lpstr>20.43</vt:lpstr>
      <vt:lpstr>20.44</vt:lpstr>
      <vt:lpstr>20.45</vt:lpstr>
      <vt:lpstr>20.46</vt:lpstr>
      <vt:lpstr>20.47</vt:lpstr>
      <vt:lpstr>20.48</vt:lpstr>
      <vt:lpstr>21.1</vt:lpstr>
      <vt:lpstr>21.2</vt:lpstr>
      <vt:lpstr>21.3</vt:lpstr>
      <vt:lpstr>21.4</vt:lpstr>
      <vt:lpstr>21.5</vt:lpstr>
      <vt:lpstr>21.6</vt:lpstr>
      <vt:lpstr>21.7</vt:lpstr>
      <vt:lpstr>21.8</vt:lpstr>
      <vt:lpstr>21.9</vt:lpstr>
      <vt:lpstr>21.10</vt:lpstr>
      <vt:lpstr>21.11</vt:lpstr>
      <vt:lpstr>21.12</vt:lpstr>
      <vt:lpstr>'18.14'!Área_de_impresión</vt:lpstr>
      <vt:lpstr>'18.6'!Área_de_impresión</vt:lpstr>
      <vt:lpstr>'18.7'!Área_de_impresión</vt:lpstr>
      <vt:lpstr>'18.9'!Área_de_impresión</vt:lpstr>
      <vt:lpstr>'21.1'!Área_de_impresión</vt:lpstr>
      <vt:lpstr>'21.3'!Área_de_impresión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2023-12-19T16:39:18Z</dcterms:created>
  <dcterms:modified xsi:type="dcterms:W3CDTF">2023-12-21T12:34:53Z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0x0101009872B58A08C28D4784E05B0C2786FB9E</vt:lpwstr>
  </property>
</Properties>
</file>