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mincap-my.sharepoint.com/personal/aldo_guajardo_cultura_gob_cl/Documents/2023-ESTUDIOS/ECIA 2022/CONTENIDOS/TABLAS/"/>
    </mc:Choice>
  </mc:AlternateContent>
  <xr:revisionPtr revIDLastSave="0" documentId="8_{7F38FA21-4EF4-491F-85C5-ECBA6C5313CA}" xr6:coauthVersionLast="47" xr6:coauthVersionMax="47" xr10:uidLastSave="{00000000-0000-0000-0000-000000000000}"/>
  <bookViews>
    <workbookView xWindow="-108" yWindow="-108" windowWidth="23256" windowHeight="12720" xr2:uid="{5143462B-7454-46BF-89E6-FBD32F10D052}"/>
  </bookViews>
  <sheets>
    <sheet name="21.12"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a" hidden="1">#REF!</definedName>
    <definedName name="asdasd">#REF!</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dim_paises">#REF!</definedName>
    <definedName name="dim_sa">#REF!</definedName>
    <definedName name="dim_unidades_medida">#REF!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ipodato">#REF!</definedName>
    <definedName name="ttt" hidden="1">#REF!</definedName>
    <definedName name="yyy" hidden="1">#REF!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 i="1" l="1"/>
  <c r="U21" i="1"/>
  <c r="T21" i="1"/>
  <c r="S21" i="1"/>
  <c r="R21" i="1"/>
  <c r="R20" i="1"/>
  <c r="R19" i="1"/>
  <c r="R18" i="1"/>
  <c r="R15" i="1" s="1"/>
  <c r="R6" i="1" s="1"/>
  <c r="R17" i="1"/>
  <c r="R16" i="1"/>
  <c r="U15" i="1"/>
  <c r="T15" i="1"/>
  <c r="S15" i="1"/>
  <c r="R14" i="1"/>
  <c r="U13" i="1"/>
  <c r="U6" i="1" s="1"/>
  <c r="T13" i="1"/>
  <c r="S13" i="1"/>
  <c r="R13" i="1"/>
  <c r="R12" i="1"/>
  <c r="R11" i="1"/>
  <c r="R10" i="1"/>
  <c r="R9" i="1"/>
  <c r="R8" i="1"/>
  <c r="U7" i="1"/>
  <c r="T7" i="1"/>
  <c r="S7" i="1"/>
  <c r="R7" i="1"/>
  <c r="T6" i="1"/>
  <c r="S6" i="1"/>
</calcChain>
</file>

<file path=xl/sharedStrings.xml><?xml version="1.0" encoding="utf-8"?>
<sst xmlns="http://schemas.openxmlformats.org/spreadsheetml/2006/main" count="49" uniqueCount="30">
  <si>
    <t>TABLA 21.12: NÚMERO DE INSCRIPCIONES EN EL REGISTRO PÚBLICO DE TIERRAS INDÍGENAS EMITIDOS, POR AÑO Y SEXO, SEGÚN REGISTRO PÚBLICO Y REGIÓN. 2018-2022</t>
  </si>
  <si>
    <t>REGISTRO PÚBLICO Y REGIÓN</t>
  </si>
  <si>
    <t>Total</t>
  </si>
  <si>
    <t>Hombres</t>
  </si>
  <si>
    <t>Mujeres</t>
  </si>
  <si>
    <r>
      <t>Comunidad</t>
    </r>
    <r>
      <rPr>
        <b/>
        <vertAlign val="superscript"/>
        <sz val="8"/>
        <rFont val="Verdana"/>
        <family val="2"/>
      </rPr>
      <t>/1</t>
    </r>
  </si>
  <si>
    <t>TOTAL</t>
  </si>
  <si>
    <t>Norte</t>
  </si>
  <si>
    <t>Arica y Parinacota</t>
  </si>
  <si>
    <t>Tarapacá</t>
  </si>
  <si>
    <t>Antofagasta</t>
  </si>
  <si>
    <t>Atacama</t>
  </si>
  <si>
    <t>Coquimbo</t>
  </si>
  <si>
    <t>Registro Insular</t>
  </si>
  <si>
    <r>
      <t>Insular Rapa Nui</t>
    </r>
    <r>
      <rPr>
        <vertAlign val="superscript"/>
        <sz val="8"/>
        <color indexed="8"/>
        <rFont val="Verdana"/>
        <family val="2"/>
      </rPr>
      <t>/2</t>
    </r>
  </si>
  <si>
    <t>Centro Sur</t>
  </si>
  <si>
    <r>
      <t>Ñuble</t>
    </r>
    <r>
      <rPr>
        <vertAlign val="superscript"/>
        <sz val="8"/>
        <color indexed="8"/>
        <rFont val="Verdana"/>
        <family val="2"/>
      </rPr>
      <t>/3</t>
    </r>
  </si>
  <si>
    <t>…</t>
  </si>
  <si>
    <t>Biobío</t>
  </si>
  <si>
    <t>La Araucanía</t>
  </si>
  <si>
    <t>Los Ríos</t>
  </si>
  <si>
    <t>Los Lagos</t>
  </si>
  <si>
    <t>Sur</t>
  </si>
  <si>
    <t>Magallanes y Aysén</t>
  </si>
  <si>
    <r>
      <rPr>
        <b/>
        <sz val="8"/>
        <rFont val="Verdana"/>
        <family val="2"/>
      </rPr>
      <t xml:space="preserve">1 </t>
    </r>
    <r>
      <rPr>
        <sz val="8"/>
        <rFont val="Verdana"/>
        <family val="2"/>
      </rPr>
      <t>La categoría Comunidad incluye el número de inscripciones de la totalidad de una Comunidad, parte de Comunidades y Sucesiones.</t>
    </r>
  </si>
  <si>
    <r>
      <rPr>
        <b/>
        <sz val="8"/>
        <color indexed="8"/>
        <rFont val="Verdana"/>
        <family val="2"/>
      </rPr>
      <t xml:space="preserve">2 </t>
    </r>
    <r>
      <rPr>
        <sz val="8"/>
        <color indexed="8"/>
        <rFont val="Verdana"/>
        <family val="2"/>
      </rPr>
      <t>EL RPTI Insular Rapa Nui, comprende las tierras correspondientes a la provincia Isla de Pascua de la Región de Valparaíso.</t>
    </r>
  </si>
  <si>
    <r>
      <rPr>
        <b/>
        <sz val="8"/>
        <rFont val="Verdana"/>
        <family val="2"/>
      </rPr>
      <t xml:space="preserve">3 </t>
    </r>
    <r>
      <rPr>
        <sz val="8"/>
        <rFont val="Verdana"/>
        <family val="2"/>
      </rPr>
      <t>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</si>
  <si>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 Información no disponible.</t>
  </si>
  <si>
    <t>- No registró movimiento.</t>
  </si>
  <si>
    <t>Fuente: Corporación Nacional de Desarrollo Indígena (Conadi).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</si>
</sst>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9" x14ac:knownFonts="1">
    <font>
      <sz val="11"/>
      <color theme="1"/>
      <name val="Calibri"/>
      <family val="2"/>
      <scheme val="minor"/>
    </font>
    <font>
      <sz val="11"/>
      <color theme="1"/>
      <name val="Calibri"/>
      <family val="2"/>
      <scheme val="minor"/>
    </font>
    <font>
      <sz val="10"/>
      <name val="Arial"/>
      <family val="2"/>
    </font>
    <font>
      <b/>
      <sz val="8"/>
      <color indexed="8"/>
      <name val="Verdana"/>
      <family val="2"/>
    </font>
    <font>
      <sz val="8"/>
      <name val="Verdana"/>
      <family val="2"/>
    </font>
    <font>
      <b/>
      <sz val="8"/>
      <name val="Verdana"/>
      <family val="2"/>
    </font>
    <font>
      <b/>
      <vertAlign val="superscript"/>
      <sz val="8"/>
      <name val="Verdana"/>
      <family val="2"/>
    </font>
    <font>
      <sz val="8"/>
      <color indexed="8"/>
      <name val="Verdana"/>
      <family val="2"/>
    </font>
    <font>
      <vertAlign val="superscript"/>
      <sz val="8"/>
      <color indexed="8"/>
      <name val="Verdana"/>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2" fillId="0" borderId="0"/>
    <xf numFmtId="0" fontId="1" fillId="0" borderId="0"/>
    <xf numFmtId="41" fontId="1" fillId="0" borderId="0" applyFont="0" applyFill="0" applyBorder="0" applyAlignment="0" applyProtection="0"/>
  </cellStyleXfs>
  <cellXfs count="26">
    <xf numFmtId="0" fontId="0" fillId="0" borderId="0" xfId="0"/>
    <xf numFmtId="0" fontId="3" fillId="0" borderId="0" xfId="1" applyFont="1" applyAlignment="1" applyProtection="1">
      <alignment vertical="center" readingOrder="1"/>
      <protection locked="0"/>
    </xf>
    <xf numFmtId="0" fontId="3" fillId="0" borderId="0" xfId="1" applyFont="1" applyAlignment="1" applyProtection="1">
      <alignment vertical="center" wrapText="1" readingOrder="1"/>
      <protection locked="0"/>
    </xf>
    <xf numFmtId="0" fontId="4" fillId="0" borderId="0" xfId="1" applyFont="1" applyAlignment="1">
      <alignment vertical="center"/>
    </xf>
    <xf numFmtId="0" fontId="4" fillId="0" borderId="0" xfId="1" applyFont="1" applyAlignment="1">
      <alignment horizontal="left" vertical="center"/>
    </xf>
    <xf numFmtId="0" fontId="3" fillId="2" borderId="1" xfId="1" applyFont="1" applyFill="1" applyBorder="1" applyAlignment="1" applyProtection="1">
      <alignment horizontal="center" vertical="center" wrapText="1" readingOrder="1"/>
      <protection locked="0"/>
    </xf>
    <xf numFmtId="0" fontId="3" fillId="0" borderId="2" xfId="1" applyFont="1" applyBorder="1" applyAlignment="1" applyProtection="1">
      <alignment horizontal="centerContinuous" vertical="center" readingOrder="1"/>
      <protection locked="0"/>
    </xf>
    <xf numFmtId="0" fontId="4" fillId="0" borderId="2" xfId="1" applyFont="1" applyBorder="1" applyAlignment="1" applyProtection="1">
      <alignment horizontal="centerContinuous" vertical="center"/>
      <protection locked="0"/>
    </xf>
    <xf numFmtId="0" fontId="4" fillId="0" borderId="0" xfId="1" applyFont="1"/>
    <xf numFmtId="0" fontId="3" fillId="2" borderId="3" xfId="1" applyFont="1" applyFill="1" applyBorder="1" applyAlignment="1" applyProtection="1">
      <alignment vertical="center" wrapText="1" readingOrder="1"/>
      <protection locked="0"/>
    </xf>
    <xf numFmtId="0" fontId="3" fillId="0" borderId="2" xfId="1" applyFont="1" applyBorder="1" applyAlignment="1" applyProtection="1">
      <alignment horizontal="centerContinuous" vertical="center" wrapText="1" readingOrder="1"/>
      <protection locked="0"/>
    </xf>
    <xf numFmtId="0" fontId="5" fillId="0" borderId="2" xfId="2" applyFont="1" applyBorder="1" applyAlignment="1">
      <alignment horizontal="centerContinuous" vertical="center"/>
    </xf>
    <xf numFmtId="0" fontId="3" fillId="0" borderId="0" xfId="1" applyFont="1" applyAlignment="1" applyProtection="1">
      <alignment vertical="top" wrapText="1" readingOrder="1"/>
      <protection locked="0"/>
    </xf>
    <xf numFmtId="41" fontId="5" fillId="0" borderId="0" xfId="3" applyFont="1" applyFill="1" applyBorder="1" applyAlignment="1">
      <alignment horizontal="right" vertical="center"/>
    </xf>
    <xf numFmtId="41" fontId="5" fillId="0" borderId="4" xfId="3" applyFont="1" applyFill="1" applyBorder="1" applyAlignment="1">
      <alignment horizontal="right" vertical="center"/>
    </xf>
    <xf numFmtId="41" fontId="5" fillId="0" borderId="5" xfId="3" applyFont="1" applyFill="1" applyBorder="1" applyAlignment="1">
      <alignment horizontal="right" vertical="center"/>
    </xf>
    <xf numFmtId="0" fontId="7" fillId="0" borderId="0" xfId="1" applyFont="1" applyAlignment="1" applyProtection="1">
      <alignment vertical="top" wrapText="1" readingOrder="1"/>
      <protection locked="0"/>
    </xf>
    <xf numFmtId="41" fontId="4" fillId="0" borderId="0" xfId="3" applyFont="1" applyFill="1" applyBorder="1" applyAlignment="1">
      <alignment horizontal="right" vertical="center"/>
    </xf>
    <xf numFmtId="41" fontId="4" fillId="0" borderId="5" xfId="3" applyFont="1" applyFill="1" applyBorder="1" applyAlignment="1">
      <alignment horizontal="right" vertical="center"/>
    </xf>
    <xf numFmtId="41" fontId="4" fillId="0" borderId="0" xfId="3" applyFont="1"/>
    <xf numFmtId="0" fontId="7" fillId="0" borderId="0" xfId="1" applyFont="1" applyAlignment="1" applyProtection="1">
      <alignment vertical="top" readingOrder="1"/>
      <protection locked="0"/>
    </xf>
    <xf numFmtId="0" fontId="4" fillId="0" borderId="0" xfId="1" applyFont="1" applyAlignment="1" applyProtection="1">
      <alignment vertical="top" readingOrder="1"/>
      <protection locked="0"/>
    </xf>
    <xf numFmtId="0" fontId="4" fillId="0" borderId="0" xfId="1" applyFont="1" applyAlignment="1" applyProtection="1">
      <alignment vertical="center" readingOrder="1"/>
      <protection locked="0"/>
    </xf>
    <xf numFmtId="0" fontId="4" fillId="0" borderId="0" xfId="1" applyFont="1" applyAlignment="1">
      <alignment vertical="top"/>
    </xf>
    <xf numFmtId="49" fontId="7" fillId="0" borderId="0" xfId="1" applyNumberFormat="1" applyFont="1" applyAlignment="1" applyProtection="1">
      <alignment vertical="top" readingOrder="1"/>
      <protection locked="0"/>
    </xf>
    <xf numFmtId="0" fontId="4" fillId="0" borderId="0" xfId="1" applyFont="1" applyAlignment="1" applyProtection="1">
      <alignment vertical="top"/>
      <protection locked="0"/>
    </xf>
  </cellXfs>
  <cellStyles count="4">
    <cellStyle name="Millares [0] 2 2" xfId="3" xr:uid="{D50A12B8-F059-47BC-8A8E-51656B6B9FA4}"/>
    <cellStyle name="Normal" xfId="0" builtinId="0"/>
    <cellStyle name="Normal 10" xfId="1" xr:uid="{A7B8531B-5276-4538-ACBF-41A71C7550A6}"/>
    <cellStyle name="Normal 29 2 2" xfId="2" xr:uid="{250BA1DF-00C5-4F7E-89BC-190A37DEBE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ncap-my.sharepoint.com/personal/aldo_guajardo_cultura_gob_cl/Documents/2023-ESTUDIOS/ECIA%202022/CONTENIDOS/TABLAS/2022-tablas-estad&#237;sticas-culturales-informe-anual.xlsx" TargetMode="External"/><Relationship Id="rId1" Type="http://schemas.openxmlformats.org/officeDocument/2006/relationships/externalLinkPath" Target="2022-tablas-estad&#237;sticas-culturales-informe-an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Índice"/>
      <sheetName val="1.1"/>
      <sheetName val="1.2"/>
      <sheetName val="1.3"/>
      <sheetName val="1.4"/>
      <sheetName val="1.5"/>
      <sheetName val="1.6"/>
      <sheetName val="1.7"/>
      <sheetName val="1.8"/>
      <sheetName val="1.9"/>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3.1"/>
      <sheetName val="3.2"/>
      <sheetName val="3.3"/>
      <sheetName val="4.1"/>
      <sheetName val="4.2"/>
      <sheetName val="4.3"/>
      <sheetName val="4.4"/>
      <sheetName val="4.5"/>
      <sheetName val="4.6"/>
      <sheetName val="4.7"/>
      <sheetName val="4.8"/>
      <sheetName val="4.9"/>
      <sheetName val="4.10"/>
      <sheetName val="4.11"/>
      <sheetName val="4.12"/>
      <sheetName val="4.13"/>
      <sheetName val="4.14"/>
      <sheetName val="4.15"/>
      <sheetName val="4.16"/>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6.1"/>
      <sheetName val="6.2"/>
      <sheetName val="6.3"/>
      <sheetName val="6.4"/>
      <sheetName val="6.5"/>
      <sheetName val="6.6"/>
      <sheetName val="6.7"/>
      <sheetName val="6.8"/>
      <sheetName val="7.1"/>
      <sheetName val="7.2"/>
      <sheetName val="7.3"/>
      <sheetName val="7.4"/>
      <sheetName val="7.5"/>
      <sheetName val="7.6"/>
      <sheetName val="7.7"/>
      <sheetName val="7.8"/>
      <sheetName val="7.9"/>
      <sheetName val="7.10"/>
      <sheetName val="7.11"/>
      <sheetName val="7.12"/>
      <sheetName val="8.1"/>
      <sheetName val="8.2"/>
      <sheetName val="8.3"/>
      <sheetName val="8.4"/>
      <sheetName val="8.5"/>
      <sheetName val="9.1"/>
      <sheetName val="9.2"/>
      <sheetName val="9.3"/>
      <sheetName val="9.4"/>
      <sheetName val="9.5"/>
      <sheetName val="10.1"/>
      <sheetName val="10.2"/>
      <sheetName val="10.3"/>
      <sheetName val="10.4"/>
      <sheetName val="10.5"/>
      <sheetName val="10.6"/>
      <sheetName val="10.7"/>
      <sheetName val="10.8"/>
      <sheetName val="10.9"/>
      <sheetName val="11.1"/>
      <sheetName val="11.2"/>
      <sheetName val="11.3"/>
      <sheetName val="11.4"/>
      <sheetName val="11.5"/>
      <sheetName val="11.6"/>
      <sheetName val="11.7"/>
      <sheetName val="11.8"/>
      <sheetName val="11.9"/>
      <sheetName val="11.10"/>
      <sheetName val="11.11"/>
      <sheetName val="11.12"/>
      <sheetName val="11.13"/>
      <sheetName val="11.14"/>
      <sheetName val="11.15"/>
      <sheetName val="12.1"/>
      <sheetName val="12.2"/>
      <sheetName val="12.3"/>
      <sheetName val="12.4"/>
      <sheetName val="12.5"/>
      <sheetName val="12.6"/>
      <sheetName val="12.7"/>
      <sheetName val="12.8"/>
      <sheetName val="12.9"/>
      <sheetName val="12.10"/>
      <sheetName val="12.11"/>
      <sheetName val="12.12"/>
      <sheetName val="13.1"/>
      <sheetName val="13.2"/>
      <sheetName val="13.3"/>
      <sheetName val="13.4"/>
      <sheetName val="13.5"/>
      <sheetName val="13.6"/>
      <sheetName val="13.7"/>
      <sheetName val="13.8"/>
      <sheetName val="13.9"/>
      <sheetName val="13.10"/>
      <sheetName val="14.1"/>
      <sheetName val="14.2"/>
      <sheetName val="14.3"/>
      <sheetName val="14.4"/>
      <sheetName val="14.5"/>
      <sheetName val="14.6"/>
      <sheetName val="14.7"/>
      <sheetName val="14.8"/>
      <sheetName val="14.9"/>
      <sheetName val="14.10"/>
      <sheetName val="14.11"/>
      <sheetName val="14.12"/>
      <sheetName val="15.1"/>
      <sheetName val="15.2"/>
      <sheetName val="15.3"/>
      <sheetName val="15.4"/>
      <sheetName val="15.5"/>
      <sheetName val="15.6"/>
      <sheetName val="15.7"/>
      <sheetName val="15.8"/>
      <sheetName val="15.9"/>
      <sheetName val="15.10"/>
      <sheetName val="15.11"/>
      <sheetName val="15.12"/>
      <sheetName val="15.13"/>
      <sheetName val="15.14"/>
      <sheetName val="16.1"/>
      <sheetName val="16.2"/>
      <sheetName val="16.3"/>
      <sheetName val="16.4"/>
      <sheetName val="16.5"/>
      <sheetName val="16.6"/>
      <sheetName val="16.7"/>
      <sheetName val="16.8"/>
      <sheetName val="16.9"/>
      <sheetName val="16.10"/>
      <sheetName val="16.11"/>
      <sheetName val="16.12"/>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8.8"/>
      <sheetName val="18.9"/>
      <sheetName val="18.10"/>
      <sheetName val="18.11"/>
      <sheetName val="18.12"/>
      <sheetName val="18.13"/>
      <sheetName val="18.14"/>
      <sheetName val="18.15"/>
      <sheetName val="18.16"/>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9.24"/>
      <sheetName val="19.25"/>
      <sheetName val="19.26"/>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 val="20.41"/>
      <sheetName val="20.42"/>
      <sheetName val="20.43"/>
      <sheetName val="20.44"/>
      <sheetName val="20.45"/>
      <sheetName val="20.46"/>
      <sheetName val="20.47"/>
      <sheetName val="20.48"/>
      <sheetName val="21.1"/>
      <sheetName val="21.2"/>
      <sheetName val="21.3"/>
      <sheetName val="21.4"/>
      <sheetName val="21.5"/>
      <sheetName val="21.6"/>
      <sheetName val="21.7"/>
      <sheetName val="21.8"/>
      <sheetName val="21.9"/>
      <sheetName val="21.10"/>
      <sheetName val="21.11"/>
      <sheetName val="21.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38136-BD83-4C57-A65D-F215B590B269}">
  <sheetPr codeName="Hoja309"/>
  <dimension ref="A2:U29"/>
  <sheetViews>
    <sheetView tabSelected="1" workbookViewId="0">
      <selection activeCell="C32" sqref="C32"/>
    </sheetView>
  </sheetViews>
  <sheetFormatPr baseColWidth="10" defaultColWidth="9.109375" defaultRowHeight="10.199999999999999" x14ac:dyDescent="0.2"/>
  <cols>
    <col min="1" max="1" width="20" style="8" customWidth="1"/>
    <col min="2" max="4" width="12.88671875" style="8" customWidth="1"/>
    <col min="5" max="5" width="16.6640625" style="8" customWidth="1"/>
    <col min="6" max="10" width="12.88671875" style="8" customWidth="1"/>
    <col min="11" max="12" width="10.6640625" style="8" customWidth="1"/>
    <col min="13" max="13" width="12.88671875" style="8" customWidth="1"/>
    <col min="14" max="16" width="10.6640625" style="8" customWidth="1"/>
    <col min="17" max="17" width="12.88671875" style="8" customWidth="1"/>
    <col min="18" max="20" width="10.6640625" style="8" customWidth="1"/>
    <col min="21" max="21" width="12.88671875" style="8" customWidth="1"/>
    <col min="22" max="16384" width="9.109375" style="8"/>
  </cols>
  <sheetData>
    <row r="2" spans="1:21" s="4" customFormat="1" ht="15" customHeight="1" x14ac:dyDescent="0.3">
      <c r="A2" s="1" t="s">
        <v>0</v>
      </c>
      <c r="B2" s="2"/>
      <c r="C2" s="2"/>
      <c r="D2" s="2"/>
      <c r="E2" s="2"/>
      <c r="F2" s="2"/>
      <c r="G2" s="2"/>
      <c r="H2" s="2"/>
      <c r="I2" s="2"/>
      <c r="J2" s="3"/>
      <c r="K2" s="3"/>
      <c r="L2" s="3"/>
      <c r="M2" s="3"/>
    </row>
    <row r="4" spans="1:21" ht="20.399999999999999" x14ac:dyDescent="0.2">
      <c r="A4" s="5" t="s">
        <v>1</v>
      </c>
      <c r="B4" s="6">
        <v>2018</v>
      </c>
      <c r="C4" s="7"/>
      <c r="D4" s="7"/>
      <c r="E4" s="7"/>
      <c r="F4" s="6">
        <v>2019</v>
      </c>
      <c r="G4" s="7"/>
      <c r="H4" s="7"/>
      <c r="I4" s="7"/>
      <c r="J4" s="6">
        <v>2020</v>
      </c>
      <c r="K4" s="7"/>
      <c r="L4" s="7"/>
      <c r="M4" s="7"/>
      <c r="N4" s="6">
        <v>2021</v>
      </c>
      <c r="O4" s="7"/>
      <c r="P4" s="7"/>
      <c r="Q4" s="7"/>
      <c r="R4" s="6">
        <v>2022</v>
      </c>
      <c r="S4" s="7"/>
      <c r="T4" s="7"/>
      <c r="U4" s="7"/>
    </row>
    <row r="5" spans="1:21" ht="12" x14ac:dyDescent="0.2">
      <c r="A5" s="9"/>
      <c r="B5" s="10" t="s">
        <v>2</v>
      </c>
      <c r="C5" s="10" t="s">
        <v>3</v>
      </c>
      <c r="D5" s="10" t="s">
        <v>4</v>
      </c>
      <c r="E5" s="11" t="s">
        <v>5</v>
      </c>
      <c r="F5" s="10" t="s">
        <v>2</v>
      </c>
      <c r="G5" s="10" t="s">
        <v>3</v>
      </c>
      <c r="H5" s="10" t="s">
        <v>4</v>
      </c>
      <c r="I5" s="11" t="s">
        <v>5</v>
      </c>
      <c r="J5" s="10" t="s">
        <v>2</v>
      </c>
      <c r="K5" s="10" t="s">
        <v>3</v>
      </c>
      <c r="L5" s="10" t="s">
        <v>4</v>
      </c>
      <c r="M5" s="11" t="s">
        <v>5</v>
      </c>
      <c r="N5" s="10" t="s">
        <v>2</v>
      </c>
      <c r="O5" s="10" t="s">
        <v>3</v>
      </c>
      <c r="P5" s="10" t="s">
        <v>4</v>
      </c>
      <c r="Q5" s="11" t="s">
        <v>5</v>
      </c>
      <c r="R5" s="10" t="s">
        <v>2</v>
      </c>
      <c r="S5" s="10" t="s">
        <v>3</v>
      </c>
      <c r="T5" s="10" t="s">
        <v>4</v>
      </c>
      <c r="U5" s="11" t="s">
        <v>5</v>
      </c>
    </row>
    <row r="6" spans="1:21" x14ac:dyDescent="0.2">
      <c r="A6" s="12" t="s">
        <v>6</v>
      </c>
      <c r="B6" s="13">
        <v>1813</v>
      </c>
      <c r="C6" s="13">
        <v>716</v>
      </c>
      <c r="D6" s="13">
        <v>807</v>
      </c>
      <c r="E6" s="14">
        <v>290</v>
      </c>
      <c r="F6" s="13">
        <v>1699</v>
      </c>
      <c r="G6" s="13">
        <v>727</v>
      </c>
      <c r="H6" s="13">
        <v>907</v>
      </c>
      <c r="I6" s="14">
        <v>65</v>
      </c>
      <c r="J6" s="13">
        <v>1119</v>
      </c>
      <c r="K6" s="13">
        <v>499</v>
      </c>
      <c r="L6" s="13">
        <v>528</v>
      </c>
      <c r="M6" s="14">
        <v>92</v>
      </c>
      <c r="N6" s="13">
        <v>1405</v>
      </c>
      <c r="O6" s="13">
        <v>673</v>
      </c>
      <c r="P6" s="13">
        <v>693</v>
      </c>
      <c r="Q6" s="14">
        <v>39</v>
      </c>
      <c r="R6" s="13">
        <f>SUM(R7,R13,R15,R21)</f>
        <v>1841</v>
      </c>
      <c r="S6" s="13">
        <f>SUM(S7,S13,S15,S21)</f>
        <v>825</v>
      </c>
      <c r="T6" s="13">
        <f t="shared" ref="T6:U6" si="0">SUM(T7,T13,T15,T21)</f>
        <v>966</v>
      </c>
      <c r="U6" s="13">
        <f t="shared" si="0"/>
        <v>50</v>
      </c>
    </row>
    <row r="7" spans="1:21" x14ac:dyDescent="0.2">
      <c r="A7" s="12" t="s">
        <v>7</v>
      </c>
      <c r="B7" s="13">
        <v>5</v>
      </c>
      <c r="C7" s="13">
        <v>2</v>
      </c>
      <c r="D7" s="13">
        <v>3</v>
      </c>
      <c r="E7" s="15">
        <v>0</v>
      </c>
      <c r="F7" s="13">
        <v>19</v>
      </c>
      <c r="G7" s="13">
        <v>12</v>
      </c>
      <c r="H7" s="13">
        <v>6</v>
      </c>
      <c r="I7" s="15">
        <v>1</v>
      </c>
      <c r="J7" s="13">
        <v>11</v>
      </c>
      <c r="K7" s="13">
        <v>8</v>
      </c>
      <c r="L7" s="13">
        <v>2</v>
      </c>
      <c r="M7" s="15">
        <v>1</v>
      </c>
      <c r="N7" s="13">
        <v>17</v>
      </c>
      <c r="O7" s="13">
        <v>6</v>
      </c>
      <c r="P7" s="13">
        <v>10</v>
      </c>
      <c r="Q7" s="15">
        <v>1</v>
      </c>
      <c r="R7" s="13">
        <f>SUM(R8:R12)</f>
        <v>7</v>
      </c>
      <c r="S7" s="13">
        <f>SUM(S8:S12)</f>
        <v>3</v>
      </c>
      <c r="T7" s="13">
        <f t="shared" ref="T7" si="1">SUM(T8:T12)</f>
        <v>3</v>
      </c>
      <c r="U7" s="13">
        <f>SUM(U8:U12)</f>
        <v>1</v>
      </c>
    </row>
    <row r="8" spans="1:21" x14ac:dyDescent="0.2">
      <c r="A8" s="16" t="s">
        <v>8</v>
      </c>
      <c r="B8" s="13">
        <v>0</v>
      </c>
      <c r="C8" s="17">
        <v>0</v>
      </c>
      <c r="D8" s="17">
        <v>0</v>
      </c>
      <c r="E8" s="18">
        <v>0</v>
      </c>
      <c r="F8" s="13">
        <v>6</v>
      </c>
      <c r="G8" s="17">
        <v>2</v>
      </c>
      <c r="H8" s="17">
        <v>4</v>
      </c>
      <c r="I8" s="18">
        <v>0</v>
      </c>
      <c r="J8" s="13">
        <v>7</v>
      </c>
      <c r="K8" s="17">
        <v>5</v>
      </c>
      <c r="L8" s="17">
        <v>2</v>
      </c>
      <c r="M8" s="18">
        <v>0</v>
      </c>
      <c r="N8" s="13">
        <v>9</v>
      </c>
      <c r="O8" s="17">
        <v>1</v>
      </c>
      <c r="P8" s="17">
        <v>8</v>
      </c>
      <c r="Q8" s="18">
        <v>0</v>
      </c>
      <c r="R8" s="13">
        <f>SUM(S8:U8)</f>
        <v>1</v>
      </c>
      <c r="S8" s="19">
        <v>0</v>
      </c>
      <c r="T8" s="19">
        <v>1</v>
      </c>
      <c r="U8" s="19">
        <v>0</v>
      </c>
    </row>
    <row r="9" spans="1:21" x14ac:dyDescent="0.2">
      <c r="A9" s="16" t="s">
        <v>9</v>
      </c>
      <c r="B9" s="13">
        <v>2</v>
      </c>
      <c r="C9" s="17">
        <v>1</v>
      </c>
      <c r="D9" s="17">
        <v>1</v>
      </c>
      <c r="E9" s="18">
        <v>0</v>
      </c>
      <c r="F9" s="13">
        <v>8</v>
      </c>
      <c r="G9" s="17">
        <v>6</v>
      </c>
      <c r="H9" s="17">
        <v>1</v>
      </c>
      <c r="I9" s="18">
        <v>1</v>
      </c>
      <c r="J9" s="13">
        <v>3</v>
      </c>
      <c r="K9" s="17">
        <v>3</v>
      </c>
      <c r="L9" s="17">
        <v>0</v>
      </c>
      <c r="M9" s="18">
        <v>0</v>
      </c>
      <c r="N9" s="13">
        <v>0</v>
      </c>
      <c r="O9" s="17">
        <v>0</v>
      </c>
      <c r="P9" s="17">
        <v>0</v>
      </c>
      <c r="Q9" s="18">
        <v>0</v>
      </c>
      <c r="R9" s="13">
        <f t="shared" ref="R9:R22" si="2">SUM(S9:U9)</f>
        <v>4</v>
      </c>
      <c r="S9" s="19">
        <v>3</v>
      </c>
      <c r="T9" s="19">
        <v>1</v>
      </c>
      <c r="U9" s="19">
        <v>0</v>
      </c>
    </row>
    <row r="10" spans="1:21" x14ac:dyDescent="0.2">
      <c r="A10" s="16" t="s">
        <v>10</v>
      </c>
      <c r="B10" s="13">
        <v>0</v>
      </c>
      <c r="C10" s="17">
        <v>0</v>
      </c>
      <c r="D10" s="17">
        <v>0</v>
      </c>
      <c r="E10" s="18">
        <v>0</v>
      </c>
      <c r="F10" s="13">
        <v>5</v>
      </c>
      <c r="G10" s="17">
        <v>4</v>
      </c>
      <c r="H10" s="17">
        <v>1</v>
      </c>
      <c r="I10" s="18">
        <v>0</v>
      </c>
      <c r="J10" s="13">
        <v>1</v>
      </c>
      <c r="K10" s="17">
        <v>0</v>
      </c>
      <c r="L10" s="17">
        <v>0</v>
      </c>
      <c r="M10" s="18">
        <v>1</v>
      </c>
      <c r="N10" s="13">
        <v>5</v>
      </c>
      <c r="O10" s="17">
        <v>4</v>
      </c>
      <c r="P10" s="17">
        <v>1</v>
      </c>
      <c r="Q10" s="18">
        <v>0</v>
      </c>
      <c r="R10" s="13">
        <f t="shared" si="2"/>
        <v>2</v>
      </c>
      <c r="S10" s="19">
        <v>0</v>
      </c>
      <c r="T10" s="19">
        <v>1</v>
      </c>
      <c r="U10" s="19">
        <v>1</v>
      </c>
    </row>
    <row r="11" spans="1:21" x14ac:dyDescent="0.2">
      <c r="A11" s="16" t="s">
        <v>11</v>
      </c>
      <c r="B11" s="13">
        <v>3</v>
      </c>
      <c r="C11" s="17">
        <v>1</v>
      </c>
      <c r="D11" s="17">
        <v>2</v>
      </c>
      <c r="E11" s="18">
        <v>0</v>
      </c>
      <c r="F11" s="13">
        <v>0</v>
      </c>
      <c r="G11" s="17">
        <v>0</v>
      </c>
      <c r="H11" s="17">
        <v>0</v>
      </c>
      <c r="I11" s="18">
        <v>0</v>
      </c>
      <c r="J11" s="13">
        <v>0</v>
      </c>
      <c r="K11" s="17">
        <v>0</v>
      </c>
      <c r="L11" s="17">
        <v>0</v>
      </c>
      <c r="M11" s="18">
        <v>0</v>
      </c>
      <c r="N11" s="13">
        <v>3</v>
      </c>
      <c r="O11" s="17">
        <v>1</v>
      </c>
      <c r="P11" s="17">
        <v>1</v>
      </c>
      <c r="Q11" s="18">
        <v>1</v>
      </c>
      <c r="R11" s="13">
        <f t="shared" si="2"/>
        <v>0</v>
      </c>
      <c r="S11" s="19">
        <v>0</v>
      </c>
      <c r="T11" s="19">
        <v>0</v>
      </c>
      <c r="U11" s="19">
        <v>0</v>
      </c>
    </row>
    <row r="12" spans="1:21" x14ac:dyDescent="0.2">
      <c r="A12" s="16" t="s">
        <v>12</v>
      </c>
      <c r="B12" s="13">
        <v>0</v>
      </c>
      <c r="C12" s="17">
        <v>0</v>
      </c>
      <c r="D12" s="17">
        <v>0</v>
      </c>
      <c r="E12" s="18">
        <v>0</v>
      </c>
      <c r="F12" s="13">
        <v>0</v>
      </c>
      <c r="G12" s="17">
        <v>0</v>
      </c>
      <c r="H12" s="17">
        <v>0</v>
      </c>
      <c r="I12" s="18">
        <v>0</v>
      </c>
      <c r="J12" s="13">
        <v>0</v>
      </c>
      <c r="K12" s="17">
        <v>0</v>
      </c>
      <c r="L12" s="17">
        <v>0</v>
      </c>
      <c r="M12" s="18">
        <v>0</v>
      </c>
      <c r="N12" s="13">
        <v>0</v>
      </c>
      <c r="O12" s="17">
        <v>0</v>
      </c>
      <c r="P12" s="17">
        <v>0</v>
      </c>
      <c r="Q12" s="18">
        <v>0</v>
      </c>
      <c r="R12" s="13">
        <f t="shared" si="2"/>
        <v>0</v>
      </c>
      <c r="S12" s="19">
        <v>0</v>
      </c>
      <c r="T12" s="19">
        <v>0</v>
      </c>
      <c r="U12" s="19">
        <v>0</v>
      </c>
    </row>
    <row r="13" spans="1:21" x14ac:dyDescent="0.2">
      <c r="A13" s="12" t="s">
        <v>13</v>
      </c>
      <c r="B13" s="13">
        <v>200</v>
      </c>
      <c r="C13" s="13">
        <v>91</v>
      </c>
      <c r="D13" s="13">
        <v>89</v>
      </c>
      <c r="E13" s="15">
        <v>20</v>
      </c>
      <c r="F13" s="13">
        <v>77</v>
      </c>
      <c r="G13" s="13">
        <v>29</v>
      </c>
      <c r="H13" s="13">
        <v>36</v>
      </c>
      <c r="I13" s="15">
        <v>12</v>
      </c>
      <c r="J13" s="13">
        <v>113</v>
      </c>
      <c r="K13" s="13">
        <v>34</v>
      </c>
      <c r="L13" s="13">
        <v>60</v>
      </c>
      <c r="M13" s="15">
        <v>19</v>
      </c>
      <c r="N13" s="13">
        <v>158</v>
      </c>
      <c r="O13" s="13">
        <v>70</v>
      </c>
      <c r="P13" s="13">
        <v>72</v>
      </c>
      <c r="Q13" s="15">
        <v>16</v>
      </c>
      <c r="R13" s="13">
        <f t="shared" ref="R13:U13" si="3">SUM(R14)</f>
        <v>123</v>
      </c>
      <c r="S13" s="13">
        <f t="shared" si="3"/>
        <v>42</v>
      </c>
      <c r="T13" s="13">
        <f t="shared" si="3"/>
        <v>55</v>
      </c>
      <c r="U13" s="13">
        <f t="shared" si="3"/>
        <v>26</v>
      </c>
    </row>
    <row r="14" spans="1:21" ht="12" x14ac:dyDescent="0.2">
      <c r="A14" s="16" t="s">
        <v>14</v>
      </c>
      <c r="B14" s="13">
        <v>200</v>
      </c>
      <c r="C14" s="17">
        <v>91</v>
      </c>
      <c r="D14" s="17">
        <v>89</v>
      </c>
      <c r="E14" s="18">
        <v>20</v>
      </c>
      <c r="F14" s="13">
        <v>77</v>
      </c>
      <c r="G14" s="17">
        <v>29</v>
      </c>
      <c r="H14" s="17">
        <v>36</v>
      </c>
      <c r="I14" s="18">
        <v>12</v>
      </c>
      <c r="J14" s="13">
        <v>113</v>
      </c>
      <c r="K14" s="17">
        <v>34</v>
      </c>
      <c r="L14" s="17">
        <v>60</v>
      </c>
      <c r="M14" s="18">
        <v>19</v>
      </c>
      <c r="N14" s="13">
        <v>158</v>
      </c>
      <c r="O14" s="17">
        <v>70</v>
      </c>
      <c r="P14" s="17">
        <v>72</v>
      </c>
      <c r="Q14" s="18">
        <v>16</v>
      </c>
      <c r="R14" s="13">
        <f t="shared" si="2"/>
        <v>123</v>
      </c>
      <c r="S14" s="19">
        <v>42</v>
      </c>
      <c r="T14" s="19">
        <v>55</v>
      </c>
      <c r="U14" s="19">
        <v>26</v>
      </c>
    </row>
    <row r="15" spans="1:21" x14ac:dyDescent="0.2">
      <c r="A15" s="12" t="s">
        <v>15</v>
      </c>
      <c r="B15" s="13">
        <v>1594</v>
      </c>
      <c r="C15" s="13">
        <v>623</v>
      </c>
      <c r="D15" s="13">
        <v>705</v>
      </c>
      <c r="E15" s="15">
        <v>266</v>
      </c>
      <c r="F15" s="13">
        <v>1584</v>
      </c>
      <c r="G15" s="13">
        <v>684</v>
      </c>
      <c r="H15" s="13">
        <v>859</v>
      </c>
      <c r="I15" s="15">
        <v>41</v>
      </c>
      <c r="J15" s="13">
        <v>995</v>
      </c>
      <c r="K15" s="13">
        <v>457</v>
      </c>
      <c r="L15" s="13">
        <v>466</v>
      </c>
      <c r="M15" s="15">
        <v>72</v>
      </c>
      <c r="N15" s="13">
        <v>1230</v>
      </c>
      <c r="O15" s="13">
        <v>597</v>
      </c>
      <c r="P15" s="13">
        <v>611</v>
      </c>
      <c r="Q15" s="15">
        <v>22</v>
      </c>
      <c r="R15" s="13">
        <f>SUM(R16:R20)</f>
        <v>1611</v>
      </c>
      <c r="S15" s="13">
        <f>SUM(S16:S20)</f>
        <v>747</v>
      </c>
      <c r="T15" s="13">
        <f t="shared" ref="T15:U15" si="4">SUM(T16:T20)</f>
        <v>847</v>
      </c>
      <c r="U15" s="13">
        <f t="shared" si="4"/>
        <v>17</v>
      </c>
    </row>
    <row r="16" spans="1:21" ht="12" x14ac:dyDescent="0.2">
      <c r="A16" s="16" t="s">
        <v>16</v>
      </c>
      <c r="B16" s="13" t="s">
        <v>17</v>
      </c>
      <c r="C16" s="17" t="s">
        <v>17</v>
      </c>
      <c r="D16" s="17" t="s">
        <v>17</v>
      </c>
      <c r="E16" s="18" t="s">
        <v>17</v>
      </c>
      <c r="F16" s="13">
        <v>4</v>
      </c>
      <c r="G16" s="17">
        <v>3</v>
      </c>
      <c r="H16" s="17">
        <v>1</v>
      </c>
      <c r="I16" s="18">
        <v>0</v>
      </c>
      <c r="J16" s="13">
        <v>0</v>
      </c>
      <c r="K16" s="17">
        <v>0</v>
      </c>
      <c r="L16" s="17">
        <v>0</v>
      </c>
      <c r="M16" s="18">
        <v>0</v>
      </c>
      <c r="N16" s="13">
        <v>0</v>
      </c>
      <c r="O16" s="17">
        <v>0</v>
      </c>
      <c r="P16" s="17">
        <v>0</v>
      </c>
      <c r="Q16" s="18">
        <v>0</v>
      </c>
      <c r="R16" s="13">
        <f t="shared" si="2"/>
        <v>0</v>
      </c>
      <c r="S16" s="19">
        <v>0</v>
      </c>
      <c r="T16" s="19">
        <v>0</v>
      </c>
      <c r="U16" s="19">
        <v>0</v>
      </c>
    </row>
    <row r="17" spans="1:21" x14ac:dyDescent="0.2">
      <c r="A17" s="16" t="s">
        <v>18</v>
      </c>
      <c r="B17" s="13">
        <v>65</v>
      </c>
      <c r="C17" s="17">
        <v>17</v>
      </c>
      <c r="D17" s="17">
        <v>44</v>
      </c>
      <c r="E17" s="18">
        <v>4</v>
      </c>
      <c r="F17" s="13">
        <v>129</v>
      </c>
      <c r="G17" s="17">
        <v>46</v>
      </c>
      <c r="H17" s="17">
        <v>83</v>
      </c>
      <c r="I17" s="18">
        <v>0</v>
      </c>
      <c r="J17" s="13">
        <v>88</v>
      </c>
      <c r="K17" s="17">
        <v>47</v>
      </c>
      <c r="L17" s="17">
        <v>19</v>
      </c>
      <c r="M17" s="18">
        <v>22</v>
      </c>
      <c r="N17" s="13">
        <v>47</v>
      </c>
      <c r="O17" s="17">
        <v>19</v>
      </c>
      <c r="P17" s="17">
        <v>28</v>
      </c>
      <c r="Q17" s="18">
        <v>0</v>
      </c>
      <c r="R17" s="13">
        <f t="shared" si="2"/>
        <v>197</v>
      </c>
      <c r="S17" s="19">
        <v>63</v>
      </c>
      <c r="T17" s="19">
        <v>133</v>
      </c>
      <c r="U17" s="19">
        <v>1</v>
      </c>
    </row>
    <row r="18" spans="1:21" x14ac:dyDescent="0.2">
      <c r="A18" s="16" t="s">
        <v>19</v>
      </c>
      <c r="B18" s="13">
        <v>1124</v>
      </c>
      <c r="C18" s="17">
        <v>451</v>
      </c>
      <c r="D18" s="17">
        <v>469</v>
      </c>
      <c r="E18" s="18">
        <v>204</v>
      </c>
      <c r="F18" s="13">
        <v>1093</v>
      </c>
      <c r="G18" s="17">
        <v>497</v>
      </c>
      <c r="H18" s="17">
        <v>562</v>
      </c>
      <c r="I18" s="18">
        <v>34</v>
      </c>
      <c r="J18" s="13">
        <v>699</v>
      </c>
      <c r="K18" s="17">
        <v>319</v>
      </c>
      <c r="L18" s="17">
        <v>332</v>
      </c>
      <c r="M18" s="18">
        <v>48</v>
      </c>
      <c r="N18" s="13">
        <v>1033</v>
      </c>
      <c r="O18" s="17">
        <v>503</v>
      </c>
      <c r="P18" s="17">
        <v>509</v>
      </c>
      <c r="Q18" s="18">
        <v>21</v>
      </c>
      <c r="R18" s="13">
        <f t="shared" si="2"/>
        <v>1122</v>
      </c>
      <c r="S18" s="19">
        <v>565</v>
      </c>
      <c r="T18" s="19">
        <v>546</v>
      </c>
      <c r="U18" s="19">
        <v>11</v>
      </c>
    </row>
    <row r="19" spans="1:21" x14ac:dyDescent="0.2">
      <c r="A19" s="16" t="s">
        <v>20</v>
      </c>
      <c r="B19" s="13">
        <v>156</v>
      </c>
      <c r="C19" s="17">
        <v>64</v>
      </c>
      <c r="D19" s="17">
        <v>58</v>
      </c>
      <c r="E19" s="18">
        <v>34</v>
      </c>
      <c r="F19" s="13">
        <v>227</v>
      </c>
      <c r="G19" s="17">
        <v>88</v>
      </c>
      <c r="H19" s="17">
        <v>137</v>
      </c>
      <c r="I19" s="18">
        <v>2</v>
      </c>
      <c r="J19" s="13">
        <v>140</v>
      </c>
      <c r="K19" s="17">
        <v>63</v>
      </c>
      <c r="L19" s="17">
        <v>75</v>
      </c>
      <c r="M19" s="18">
        <v>2</v>
      </c>
      <c r="N19" s="13">
        <v>104</v>
      </c>
      <c r="O19" s="17">
        <v>53</v>
      </c>
      <c r="P19" s="17">
        <v>51</v>
      </c>
      <c r="Q19" s="18">
        <v>0</v>
      </c>
      <c r="R19" s="13">
        <f t="shared" si="2"/>
        <v>152</v>
      </c>
      <c r="S19" s="19">
        <v>61</v>
      </c>
      <c r="T19" s="19">
        <v>87</v>
      </c>
      <c r="U19" s="19">
        <v>4</v>
      </c>
    </row>
    <row r="20" spans="1:21" x14ac:dyDescent="0.2">
      <c r="A20" s="16" t="s">
        <v>21</v>
      </c>
      <c r="B20" s="13">
        <v>249</v>
      </c>
      <c r="C20" s="17">
        <v>91</v>
      </c>
      <c r="D20" s="17">
        <v>134</v>
      </c>
      <c r="E20" s="18">
        <v>24</v>
      </c>
      <c r="F20" s="13">
        <v>131</v>
      </c>
      <c r="G20" s="17">
        <v>50</v>
      </c>
      <c r="H20" s="17">
        <v>76</v>
      </c>
      <c r="I20" s="18">
        <v>5</v>
      </c>
      <c r="J20" s="13">
        <v>68</v>
      </c>
      <c r="K20" s="17">
        <v>28</v>
      </c>
      <c r="L20" s="17">
        <v>40</v>
      </c>
      <c r="M20" s="18">
        <v>0</v>
      </c>
      <c r="N20" s="13">
        <v>46</v>
      </c>
      <c r="O20" s="17">
        <v>22</v>
      </c>
      <c r="P20" s="17">
        <v>23</v>
      </c>
      <c r="Q20" s="18">
        <v>1</v>
      </c>
      <c r="R20" s="13">
        <f t="shared" si="2"/>
        <v>140</v>
      </c>
      <c r="S20" s="19">
        <v>58</v>
      </c>
      <c r="T20" s="19">
        <v>81</v>
      </c>
      <c r="U20" s="19">
        <v>1</v>
      </c>
    </row>
    <row r="21" spans="1:21" x14ac:dyDescent="0.2">
      <c r="A21" s="12" t="s">
        <v>22</v>
      </c>
      <c r="B21" s="13">
        <v>14</v>
      </c>
      <c r="C21" s="13">
        <v>0</v>
      </c>
      <c r="D21" s="13">
        <v>10</v>
      </c>
      <c r="E21" s="15">
        <v>4</v>
      </c>
      <c r="F21" s="13">
        <v>19</v>
      </c>
      <c r="G21" s="13">
        <v>2</v>
      </c>
      <c r="H21" s="13">
        <v>6</v>
      </c>
      <c r="I21" s="15">
        <v>11</v>
      </c>
      <c r="J21" s="13">
        <v>0</v>
      </c>
      <c r="K21" s="13">
        <v>0</v>
      </c>
      <c r="L21" s="13">
        <v>0</v>
      </c>
      <c r="M21" s="15">
        <v>0</v>
      </c>
      <c r="N21" s="13">
        <v>0</v>
      </c>
      <c r="O21" s="13">
        <v>0</v>
      </c>
      <c r="P21" s="13">
        <v>0</v>
      </c>
      <c r="Q21" s="15">
        <v>0</v>
      </c>
      <c r="R21" s="13">
        <f>SUM(R22)</f>
        <v>100</v>
      </c>
      <c r="S21" s="13">
        <f t="shared" ref="S21:U21" si="5">SUM(S22)</f>
        <v>33</v>
      </c>
      <c r="T21" s="13">
        <f t="shared" si="5"/>
        <v>61</v>
      </c>
      <c r="U21" s="13">
        <f t="shared" si="5"/>
        <v>6</v>
      </c>
    </row>
    <row r="22" spans="1:21" x14ac:dyDescent="0.2">
      <c r="A22" s="16" t="s">
        <v>23</v>
      </c>
      <c r="B22" s="13">
        <v>14</v>
      </c>
      <c r="C22" s="17">
        <v>0</v>
      </c>
      <c r="D22" s="17">
        <v>10</v>
      </c>
      <c r="E22" s="18">
        <v>4</v>
      </c>
      <c r="F22" s="13">
        <v>19</v>
      </c>
      <c r="G22" s="17">
        <v>2</v>
      </c>
      <c r="H22" s="17">
        <v>6</v>
      </c>
      <c r="I22" s="18">
        <v>11</v>
      </c>
      <c r="J22" s="13">
        <v>0</v>
      </c>
      <c r="K22" s="17">
        <v>0</v>
      </c>
      <c r="L22" s="17">
        <v>0</v>
      </c>
      <c r="M22" s="18">
        <v>0</v>
      </c>
      <c r="N22" s="13">
        <v>0</v>
      </c>
      <c r="O22" s="17">
        <v>0</v>
      </c>
      <c r="P22" s="17">
        <v>0</v>
      </c>
      <c r="Q22" s="18">
        <v>0</v>
      </c>
      <c r="R22" s="13">
        <f t="shared" si="2"/>
        <v>100</v>
      </c>
      <c r="S22" s="19">
        <v>33</v>
      </c>
      <c r="T22" s="19">
        <v>61</v>
      </c>
      <c r="U22" s="19">
        <v>6</v>
      </c>
    </row>
    <row r="23" spans="1:21" x14ac:dyDescent="0.2">
      <c r="A23" s="20"/>
      <c r="B23" s="20"/>
      <c r="C23" s="20"/>
      <c r="D23" s="20"/>
      <c r="E23" s="20"/>
      <c r="F23" s="20"/>
      <c r="G23" s="20"/>
      <c r="H23" s="20"/>
      <c r="I23" s="20"/>
      <c r="J23" s="20"/>
      <c r="K23" s="20"/>
      <c r="L23" s="20"/>
      <c r="M23" s="20"/>
    </row>
    <row r="24" spans="1:21" x14ac:dyDescent="0.2">
      <c r="A24" s="21" t="s">
        <v>24</v>
      </c>
      <c r="B24" s="21"/>
      <c r="C24" s="21"/>
      <c r="D24" s="21"/>
      <c r="E24" s="21"/>
      <c r="F24" s="21"/>
      <c r="G24" s="21"/>
      <c r="H24" s="21"/>
      <c r="I24" s="21"/>
      <c r="J24" s="21"/>
      <c r="K24" s="21"/>
      <c r="L24" s="21"/>
      <c r="M24" s="21"/>
    </row>
    <row r="25" spans="1:21" x14ac:dyDescent="0.2">
      <c r="A25" s="20" t="s">
        <v>25</v>
      </c>
      <c r="B25" s="20"/>
      <c r="C25" s="20"/>
      <c r="D25" s="20"/>
      <c r="E25" s="20"/>
      <c r="F25" s="20"/>
      <c r="G25" s="20"/>
      <c r="H25" s="20"/>
      <c r="I25" s="20"/>
      <c r="J25" s="20"/>
      <c r="K25" s="20"/>
      <c r="L25" s="20"/>
      <c r="M25" s="20"/>
    </row>
    <row r="26" spans="1:21" x14ac:dyDescent="0.2">
      <c r="A26" s="22" t="s">
        <v>26</v>
      </c>
      <c r="B26" s="20"/>
      <c r="C26" s="20"/>
      <c r="D26" s="20"/>
      <c r="E26" s="20"/>
      <c r="F26" s="20"/>
      <c r="G26" s="20"/>
      <c r="H26" s="20"/>
      <c r="I26" s="20"/>
      <c r="J26" s="20"/>
      <c r="K26" s="20"/>
      <c r="L26" s="20"/>
      <c r="M26" s="20"/>
    </row>
    <row r="27" spans="1:21" x14ac:dyDescent="0.2">
      <c r="A27" s="23" t="s">
        <v>27</v>
      </c>
      <c r="B27" s="23"/>
      <c r="C27" s="23"/>
      <c r="D27" s="23"/>
      <c r="E27" s="23"/>
      <c r="F27" s="23"/>
      <c r="G27" s="23"/>
      <c r="H27" s="23"/>
      <c r="I27" s="23"/>
      <c r="J27" s="23"/>
      <c r="L27" s="23"/>
      <c r="M27" s="23"/>
    </row>
    <row r="28" spans="1:21" x14ac:dyDescent="0.2">
      <c r="A28" s="24" t="s">
        <v>28</v>
      </c>
      <c r="B28" s="20"/>
      <c r="C28" s="20"/>
      <c r="D28" s="20"/>
      <c r="E28" s="20"/>
      <c r="F28" s="20"/>
      <c r="G28" s="20"/>
      <c r="H28" s="20"/>
      <c r="I28" s="20"/>
      <c r="J28" s="25"/>
      <c r="L28" s="25"/>
      <c r="M28" s="25"/>
    </row>
    <row r="29" spans="1:21" x14ac:dyDescent="0.2">
      <c r="A29" s="20" t="s">
        <v>29</v>
      </c>
      <c r="B29" s="20"/>
      <c r="C29" s="20"/>
      <c r="D29" s="20"/>
      <c r="E29" s="20"/>
      <c r="F29" s="20"/>
      <c r="G29" s="20"/>
      <c r="H29" s="20"/>
      <c r="I29" s="20"/>
      <c r="J29" s="25"/>
      <c r="L29" s="25"/>
      <c r="M29" s="25"/>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21.12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2023-12-19T00:56:39Z</dcterms:created>
  <dcterms:modified xsi:type="dcterms:W3CDTF">2023-12-19T00:56:40Z</dcterms:modified>
</cp:coreProperties>
</file>