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mincap-my.sharepoint.com/personal/aldo_guajardo_cultura_gob_cl/Documents/2023-ESTUDIOS/ECIA 2022/CONTENIDOS/TABLAS/"/>
    </mc:Choice>
  </mc:AlternateContent>
  <xr:revisionPtr revIDLastSave="0" documentId="8_{0426B432-686B-46D7-A36D-648D57AA334F}" xr6:coauthVersionLast="47" xr6:coauthVersionMax="47" xr10:uidLastSave="{00000000-0000-0000-0000-000000000000}"/>
  <bookViews>
    <workbookView xWindow="-108" yWindow="-108" windowWidth="23256" windowHeight="12720" xr2:uid="{80C213D1-EB35-431C-A455-07E2CDFE16AE}"/>
  </bookViews>
  <sheets>
    <sheet name="5.8"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a" hidden="1">#REF!</definedName>
    <definedName name="asdasd">#REF!</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dim_paises">#REF!</definedName>
    <definedName name="dim_sa">#REF!</definedName>
    <definedName name="dim_unidades_medida">#REF!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ipodato">#REF!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G22" i="1" s="1"/>
  <c r="D6" i="1"/>
  <c r="E22" i="1" s="1"/>
  <c r="B6" i="1"/>
  <c r="C22" i="1" s="1"/>
  <c r="C7" i="1" l="1"/>
  <c r="E8" i="1"/>
  <c r="G9" i="1"/>
  <c r="C11" i="1"/>
  <c r="E12" i="1"/>
  <c r="G13" i="1"/>
  <c r="C15" i="1"/>
  <c r="E16" i="1"/>
  <c r="G17" i="1"/>
  <c r="C19" i="1"/>
  <c r="E20" i="1"/>
  <c r="G21" i="1"/>
  <c r="G7" i="1"/>
  <c r="C9" i="1"/>
  <c r="E10" i="1"/>
  <c r="G11" i="1"/>
  <c r="C13" i="1"/>
  <c r="E14" i="1"/>
  <c r="G15" i="1"/>
  <c r="C17" i="1"/>
  <c r="E18" i="1"/>
  <c r="G19" i="1"/>
  <c r="C21" i="1"/>
  <c r="C6" i="1"/>
  <c r="G6" i="1"/>
  <c r="C8" i="1"/>
  <c r="E9" i="1"/>
  <c r="G10" i="1"/>
  <c r="C12" i="1"/>
  <c r="E13" i="1"/>
  <c r="G14" i="1"/>
  <c r="C16" i="1"/>
  <c r="E17" i="1"/>
  <c r="G18" i="1"/>
  <c r="C20" i="1"/>
  <c r="E21" i="1"/>
  <c r="E6" i="1"/>
  <c r="E7" i="1"/>
  <c r="G8" i="1"/>
  <c r="C10" i="1"/>
  <c r="E11" i="1"/>
  <c r="G12" i="1"/>
  <c r="C14" i="1"/>
  <c r="E15" i="1"/>
  <c r="G16" i="1"/>
  <c r="C18" i="1"/>
  <c r="E19" i="1"/>
  <c r="G20" i="1"/>
</calcChain>
</file>

<file path=xl/sharedStrings.xml><?xml version="1.0" encoding="utf-8"?>
<sst xmlns="http://schemas.openxmlformats.org/spreadsheetml/2006/main" count="31" uniqueCount="27">
  <si>
    <r>
      <t>TABLA 5.8: NÚMERO Y PORCENTAJE DE PERSONAS QUE OCUPAN CARGOS DE DIRECCIÓN EN MUSEOS INSCRITOS EN EL REGISTRO DE MUSEOS DE CHILE</t>
    </r>
    <r>
      <rPr>
        <b/>
        <vertAlign val="superscript"/>
        <sz val="8"/>
        <color theme="1"/>
        <rFont val="Verdana"/>
        <family val="2"/>
      </rPr>
      <t>/1</t>
    </r>
    <r>
      <rPr>
        <b/>
        <sz val="8"/>
        <color theme="1"/>
        <rFont val="Verdana"/>
        <family val="2"/>
      </rPr>
      <t>, POR SEXO, SEGÚN REGIÓN. 2022</t>
    </r>
  </si>
  <si>
    <t>REGIÓN</t>
  </si>
  <si>
    <t>Total</t>
  </si>
  <si>
    <t>Hombre</t>
  </si>
  <si>
    <t>Mujer</t>
  </si>
  <si>
    <t>Cantidad de personas</t>
  </si>
  <si>
    <t>Porcentaje de personas</t>
  </si>
  <si>
    <t>TOTAL</t>
  </si>
  <si>
    <t>Arica y Parinacota</t>
  </si>
  <si>
    <t>Tarapacá</t>
  </si>
  <si>
    <t>Antofagasta</t>
  </si>
  <si>
    <t>Atacama</t>
  </si>
  <si>
    <t>Coquimbo</t>
  </si>
  <si>
    <t>Valparaíso</t>
  </si>
  <si>
    <t>Metropolitana</t>
  </si>
  <si>
    <t>O'Higgins</t>
  </si>
  <si>
    <t>Maule</t>
  </si>
  <si>
    <t>Ñuble</t>
  </si>
  <si>
    <t>Biobío</t>
  </si>
  <si>
    <t>La Araucanía</t>
  </si>
  <si>
    <t>Los Ríos</t>
  </si>
  <si>
    <t>Los Lagos</t>
  </si>
  <si>
    <t>Aysén</t>
  </si>
  <si>
    <t>Magallanes</t>
  </si>
  <si>
    <r>
      <rPr>
        <b/>
        <sz val="8"/>
        <rFont val="Verdana"/>
        <family val="2"/>
      </rPr>
      <t>1</t>
    </r>
    <r>
      <rPr>
        <sz val="8"/>
        <rFont val="Verdana"/>
        <family val="2"/>
      </rPr>
      <t xml:space="preserve"> Considera los museos que actualizaron la ficha de registro al 18 de abril de 2023, los que representan un 70% del total del Registro de Museos de Chile, a saber 277 de 396 museos. El Registro de Museos de Chile (RMC) es la plataforma virtual de los museos del país, la cual cuenta con un directorio en línea de las diversas entidades, con sus características y servicios más relevantes. Es administrado por la Subdirección Nacional de Museos del Servicio Nacional del Patrimonio Cultural.</t>
    </r>
  </si>
  <si>
    <t>- No registró movimiento.</t>
  </si>
  <si>
    <t>Fuente: Registro de Museos de Chile, Subdirección Nacional de Museos, Servicio Nacional del Patrimonio 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</si>
</sst>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9" x14ac:knownFonts="1">
    <font>
      <sz val="11"/>
      <color theme="1"/>
      <name val="Calibri"/>
      <family val="2"/>
      <scheme val="minor"/>
    </font>
    <font>
      <sz val="11"/>
      <color theme="1"/>
      <name val="Calibri"/>
      <family val="2"/>
      <scheme val="minor"/>
    </font>
    <font>
      <b/>
      <sz val="8"/>
      <color theme="1"/>
      <name val="Verdana"/>
      <family val="2"/>
    </font>
    <font>
      <b/>
      <vertAlign val="superscript"/>
      <sz val="8"/>
      <color theme="1"/>
      <name val="Verdana"/>
      <family val="2"/>
    </font>
    <font>
      <sz val="8"/>
      <color theme="1"/>
      <name val="Verdana"/>
      <family val="2"/>
    </font>
    <font>
      <sz val="10"/>
      <name val="Arial"/>
      <family val="2"/>
    </font>
    <font>
      <sz val="8"/>
      <color indexed="8"/>
      <name val="Verdana"/>
      <family val="2"/>
    </font>
    <font>
      <sz val="8"/>
      <name val="Verdana"/>
      <family val="2"/>
    </font>
    <font>
      <b/>
      <sz val="8"/>
      <name val="Verdana"/>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5" fillId="0" borderId="0"/>
  </cellStyleXfs>
  <cellXfs count="17">
    <xf numFmtId="0" fontId="0" fillId="0" borderId="0" xfId="0"/>
    <xf numFmtId="0" fontId="2" fillId="0" borderId="0" xfId="0" applyFont="1"/>
    <xf numFmtId="0" fontId="4" fillId="0" borderId="0" xfId="0" applyFont="1"/>
    <xf numFmtId="0" fontId="2" fillId="2" borderId="1" xfId="0" applyFont="1" applyFill="1" applyBorder="1" applyAlignment="1">
      <alignment horizontal="centerContinuous"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2" borderId="4" xfId="0" applyFont="1" applyFill="1" applyBorder="1" applyAlignment="1">
      <alignment horizontal="centerContinuous" vertical="center"/>
    </xf>
    <xf numFmtId="10" fontId="2" fillId="0" borderId="5" xfId="1" applyNumberFormat="1" applyFont="1" applyBorder="1" applyAlignment="1">
      <alignment horizontal="center" wrapText="1"/>
    </xf>
    <xf numFmtId="0" fontId="2" fillId="0" borderId="5" xfId="0" applyFont="1" applyBorder="1" applyAlignment="1">
      <alignment horizontal="center" wrapText="1"/>
    </xf>
    <xf numFmtId="164" fontId="2" fillId="0" borderId="0" xfId="0" applyNumberFormat="1" applyFont="1"/>
    <xf numFmtId="165" fontId="2" fillId="0" borderId="0" xfId="1" applyNumberFormat="1" applyFont="1"/>
    <xf numFmtId="0" fontId="6" fillId="0" borderId="0" xfId="2" applyFont="1" applyAlignment="1" applyProtection="1">
      <alignment vertical="center" wrapText="1" readingOrder="1"/>
      <protection locked="0"/>
    </xf>
    <xf numFmtId="164" fontId="4" fillId="0" borderId="0" xfId="0" applyNumberFormat="1" applyFont="1"/>
    <xf numFmtId="165" fontId="4" fillId="0" borderId="0" xfId="1" applyNumberFormat="1" applyFont="1"/>
    <xf numFmtId="10" fontId="4" fillId="0" borderId="0" xfId="0" applyNumberFormat="1" applyFont="1"/>
    <xf numFmtId="0" fontId="7" fillId="0" borderId="0" xfId="0" applyFont="1" applyAlignment="1">
      <alignment vertical="top"/>
    </xf>
    <xf numFmtId="0" fontId="7" fillId="0" borderId="0" xfId="0" applyFont="1" applyAlignment="1">
      <alignment horizontal="left" vertical="center"/>
    </xf>
  </cellXfs>
  <cellStyles count="3">
    <cellStyle name="Normal" xfId="0" builtinId="0"/>
    <cellStyle name="Normal 44" xfId="2" xr:uid="{73AF2965-86A3-4462-9538-E3F6DD9578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ncap-my.sharepoint.com/personal/aldo_guajardo_cultura_gob_cl/Documents/2023-ESTUDIOS/ECIA%202022/CONTENIDOS/TABLAS/2022-tablas-estad&#237;sticas-culturales-informe-anual.xlsx" TargetMode="External"/><Relationship Id="rId1" Type="http://schemas.openxmlformats.org/officeDocument/2006/relationships/externalLinkPath" Target="2022-tablas-estad&#237;sticas-culturales-informe-an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Índice"/>
      <sheetName val="1.1"/>
      <sheetName val="1.2"/>
      <sheetName val="1.3"/>
      <sheetName val="1.4"/>
      <sheetName val="1.5"/>
      <sheetName val="1.6"/>
      <sheetName val="1.7"/>
      <sheetName val="1.8"/>
      <sheetName val="1.9"/>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4.1"/>
      <sheetName val="4.2"/>
      <sheetName val="4.3"/>
      <sheetName val="4.4"/>
      <sheetName val="4.5"/>
      <sheetName val="4.6"/>
      <sheetName val="4.7"/>
      <sheetName val="4.8"/>
      <sheetName val="4.9"/>
      <sheetName val="4.10"/>
      <sheetName val="4.11"/>
      <sheetName val="4.12"/>
      <sheetName val="4.13"/>
      <sheetName val="4.14"/>
      <sheetName val="4.15"/>
      <sheetName val="4.16"/>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6.1"/>
      <sheetName val="6.2"/>
      <sheetName val="6.3"/>
      <sheetName val="6.4"/>
      <sheetName val="6.5"/>
      <sheetName val="6.6"/>
      <sheetName val="6.7"/>
      <sheetName val="6.8"/>
      <sheetName val="7.1"/>
      <sheetName val="7.2"/>
      <sheetName val="7.3"/>
      <sheetName val="7.4"/>
      <sheetName val="7.5"/>
      <sheetName val="7.6"/>
      <sheetName val="7.7"/>
      <sheetName val="7.8"/>
      <sheetName val="7.9"/>
      <sheetName val="7.10"/>
      <sheetName val="7.11"/>
      <sheetName val="7.12"/>
      <sheetName val="8.1"/>
      <sheetName val="8.2"/>
      <sheetName val="8.3"/>
      <sheetName val="8.4"/>
      <sheetName val="8.5"/>
      <sheetName val="9.1"/>
      <sheetName val="9.2"/>
      <sheetName val="9.3"/>
      <sheetName val="9.4"/>
      <sheetName val="9.5"/>
      <sheetName val="10.1"/>
      <sheetName val="10.2"/>
      <sheetName val="10.3"/>
      <sheetName val="10.4"/>
      <sheetName val="10.5"/>
      <sheetName val="10.6"/>
      <sheetName val="10.7"/>
      <sheetName val="10.8"/>
      <sheetName val="10.9"/>
      <sheetName val="11.1"/>
      <sheetName val="11.2"/>
      <sheetName val="11.3"/>
      <sheetName val="11.4"/>
      <sheetName val="11.5"/>
      <sheetName val="11.6"/>
      <sheetName val="11.7"/>
      <sheetName val="11.8"/>
      <sheetName val="11.9"/>
      <sheetName val="11.10"/>
      <sheetName val="11.11"/>
      <sheetName val="11.12"/>
      <sheetName val="11.13"/>
      <sheetName val="11.14"/>
      <sheetName val="11.15"/>
      <sheetName val="12.1"/>
      <sheetName val="12.2"/>
      <sheetName val="12.3"/>
      <sheetName val="12.4"/>
      <sheetName val="12.5"/>
      <sheetName val="12.6"/>
      <sheetName val="12.7"/>
      <sheetName val="12.8"/>
      <sheetName val="12.9"/>
      <sheetName val="12.10"/>
      <sheetName val="12.11"/>
      <sheetName val="12.12"/>
      <sheetName val="13.1"/>
      <sheetName val="13.2"/>
      <sheetName val="13.3"/>
      <sheetName val="13.4"/>
      <sheetName val="13.5"/>
      <sheetName val="13.6"/>
      <sheetName val="13.7"/>
      <sheetName val="13.8"/>
      <sheetName val="13.9"/>
      <sheetName val="13.10"/>
      <sheetName val="14.1"/>
      <sheetName val="14.2"/>
      <sheetName val="14.3"/>
      <sheetName val="14.4"/>
      <sheetName val="14.5"/>
      <sheetName val="14.6"/>
      <sheetName val="14.7"/>
      <sheetName val="14.8"/>
      <sheetName val="14.9"/>
      <sheetName val="14.10"/>
      <sheetName val="14.11"/>
      <sheetName val="14.12"/>
      <sheetName val="15.1"/>
      <sheetName val="15.2"/>
      <sheetName val="15.3"/>
      <sheetName val="15.4"/>
      <sheetName val="15.5"/>
      <sheetName val="15.6"/>
      <sheetName val="15.7"/>
      <sheetName val="15.8"/>
      <sheetName val="15.9"/>
      <sheetName val="15.10"/>
      <sheetName val="15.11"/>
      <sheetName val="15.12"/>
      <sheetName val="15.13"/>
      <sheetName val="15.14"/>
      <sheetName val="16.1"/>
      <sheetName val="16.2"/>
      <sheetName val="16.3"/>
      <sheetName val="16.4"/>
      <sheetName val="16.5"/>
      <sheetName val="16.6"/>
      <sheetName val="16.7"/>
      <sheetName val="16.8"/>
      <sheetName val="16.9"/>
      <sheetName val="16.10"/>
      <sheetName val="16.11"/>
      <sheetName val="16.12"/>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8.8"/>
      <sheetName val="18.9"/>
      <sheetName val="18.10"/>
      <sheetName val="18.11"/>
      <sheetName val="18.12"/>
      <sheetName val="18.13"/>
      <sheetName val="18.14"/>
      <sheetName val="18.15"/>
      <sheetName val="18.16"/>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9.24"/>
      <sheetName val="19.25"/>
      <sheetName val="19.26"/>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 val="20.41"/>
      <sheetName val="20.42"/>
      <sheetName val="20.43"/>
      <sheetName val="20.44"/>
      <sheetName val="20.45"/>
      <sheetName val="20.46"/>
      <sheetName val="20.47"/>
      <sheetName val="20.48"/>
      <sheetName val="21.1"/>
      <sheetName val="21.2"/>
      <sheetName val="21.3"/>
      <sheetName val="21.4"/>
      <sheetName val="21.5"/>
      <sheetName val="21.6"/>
      <sheetName val="21.7"/>
      <sheetName val="21.8"/>
      <sheetName val="21.9"/>
      <sheetName val="21.10"/>
      <sheetName val="21.11"/>
      <sheetName val="21.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D3B98-5788-4011-B265-511853BADF32}">
  <sheetPr codeName="Hoja61"/>
  <dimension ref="A2:G26"/>
  <sheetViews>
    <sheetView tabSelected="1" zoomScaleNormal="100" workbookViewId="0">
      <selection activeCell="C32" sqref="C32"/>
    </sheetView>
  </sheetViews>
  <sheetFormatPr baseColWidth="10" defaultColWidth="11.44140625" defaultRowHeight="10.199999999999999" x14ac:dyDescent="0.2"/>
  <cols>
    <col min="1" max="1" width="19.88671875" style="2" customWidth="1"/>
    <col min="2" max="7" width="14.33203125" style="2" customWidth="1"/>
    <col min="8" max="16384" width="11.44140625" style="2"/>
  </cols>
  <sheetData>
    <row r="2" spans="1:7" ht="15" customHeight="1" x14ac:dyDescent="0.2">
      <c r="A2" s="1" t="s">
        <v>0</v>
      </c>
    </row>
    <row r="4" spans="1:7" ht="12.75" customHeight="1" x14ac:dyDescent="0.2">
      <c r="A4" s="3" t="s">
        <v>1</v>
      </c>
      <c r="B4" s="4" t="s">
        <v>2</v>
      </c>
      <c r="C4" s="5"/>
      <c r="D4" s="4" t="s">
        <v>3</v>
      </c>
      <c r="E4" s="5"/>
      <c r="F4" s="4" t="s">
        <v>4</v>
      </c>
      <c r="G4" s="5"/>
    </row>
    <row r="5" spans="1:7" ht="20.399999999999999" x14ac:dyDescent="0.2">
      <c r="A5" s="6"/>
      <c r="B5" s="7" t="s">
        <v>5</v>
      </c>
      <c r="C5" s="8" t="s">
        <v>6</v>
      </c>
      <c r="D5" s="7" t="s">
        <v>5</v>
      </c>
      <c r="E5" s="8" t="s">
        <v>6</v>
      </c>
      <c r="F5" s="7" t="s">
        <v>5</v>
      </c>
      <c r="G5" s="8" t="s">
        <v>6</v>
      </c>
    </row>
    <row r="6" spans="1:7" s="1" customFormat="1" x14ac:dyDescent="0.2">
      <c r="A6" s="1" t="s">
        <v>7</v>
      </c>
      <c r="B6" s="9">
        <f>SUM(B7:B22)</f>
        <v>277</v>
      </c>
      <c r="C6" s="10">
        <f>B6/$B$6</f>
        <v>1</v>
      </c>
      <c r="D6" s="9">
        <f t="shared" ref="D6:F6" si="0">SUM(D7:D22)</f>
        <v>156</v>
      </c>
      <c r="E6" s="10">
        <f>D6/$D$6</f>
        <v>1</v>
      </c>
      <c r="F6" s="9">
        <f t="shared" si="0"/>
        <v>121</v>
      </c>
      <c r="G6" s="10">
        <f>F6/$F$6</f>
        <v>1</v>
      </c>
    </row>
    <row r="7" spans="1:7" x14ac:dyDescent="0.2">
      <c r="A7" s="11" t="s">
        <v>8</v>
      </c>
      <c r="B7" s="9">
        <v>2</v>
      </c>
      <c r="C7" s="10">
        <f t="shared" ref="C7:C22" si="1">B7/$B$6</f>
        <v>7.2202166064981952E-3</v>
      </c>
      <c r="D7" s="12">
        <v>1</v>
      </c>
      <c r="E7" s="13">
        <f t="shared" ref="E7:E22" si="2">D7/$D$6</f>
        <v>6.41025641025641E-3</v>
      </c>
      <c r="F7" s="12">
        <v>1</v>
      </c>
      <c r="G7" s="13">
        <f t="shared" ref="G7:G22" si="3">F7/$F$6</f>
        <v>8.2644628099173556E-3</v>
      </c>
    </row>
    <row r="8" spans="1:7" x14ac:dyDescent="0.2">
      <c r="A8" s="11" t="s">
        <v>9</v>
      </c>
      <c r="B8" s="9">
        <v>7</v>
      </c>
      <c r="C8" s="10">
        <f t="shared" si="1"/>
        <v>2.5270758122743681E-2</v>
      </c>
      <c r="D8" s="12">
        <v>3</v>
      </c>
      <c r="E8" s="13">
        <f t="shared" si="2"/>
        <v>1.9230769230769232E-2</v>
      </c>
      <c r="F8" s="12">
        <v>4</v>
      </c>
      <c r="G8" s="13">
        <f t="shared" si="3"/>
        <v>3.3057851239669422E-2</v>
      </c>
    </row>
    <row r="9" spans="1:7" x14ac:dyDescent="0.2">
      <c r="A9" s="11" t="s">
        <v>10</v>
      </c>
      <c r="B9" s="9">
        <v>12</v>
      </c>
      <c r="C9" s="10">
        <f t="shared" si="1"/>
        <v>4.3321299638989168E-2</v>
      </c>
      <c r="D9" s="12">
        <v>11</v>
      </c>
      <c r="E9" s="13">
        <f t="shared" si="2"/>
        <v>7.0512820512820512E-2</v>
      </c>
      <c r="F9" s="12">
        <v>1</v>
      </c>
      <c r="G9" s="13">
        <f t="shared" si="3"/>
        <v>8.2644628099173556E-3</v>
      </c>
    </row>
    <row r="10" spans="1:7" x14ac:dyDescent="0.2">
      <c r="A10" s="11" t="s">
        <v>11</v>
      </c>
      <c r="B10" s="9">
        <v>6</v>
      </c>
      <c r="C10" s="10">
        <f t="shared" si="1"/>
        <v>2.1660649819494584E-2</v>
      </c>
      <c r="D10" s="12">
        <v>3</v>
      </c>
      <c r="E10" s="13">
        <f t="shared" si="2"/>
        <v>1.9230769230769232E-2</v>
      </c>
      <c r="F10" s="12">
        <v>3</v>
      </c>
      <c r="G10" s="13">
        <f t="shared" si="3"/>
        <v>2.4793388429752067E-2</v>
      </c>
    </row>
    <row r="11" spans="1:7" x14ac:dyDescent="0.2">
      <c r="A11" s="11" t="s">
        <v>12</v>
      </c>
      <c r="B11" s="9">
        <v>13</v>
      </c>
      <c r="C11" s="10">
        <f t="shared" si="1"/>
        <v>4.6931407942238268E-2</v>
      </c>
      <c r="D11" s="12">
        <v>9</v>
      </c>
      <c r="E11" s="13">
        <f t="shared" si="2"/>
        <v>5.7692307692307696E-2</v>
      </c>
      <c r="F11" s="12">
        <v>4</v>
      </c>
      <c r="G11" s="13">
        <f t="shared" si="3"/>
        <v>3.3057851239669422E-2</v>
      </c>
    </row>
    <row r="12" spans="1:7" x14ac:dyDescent="0.2">
      <c r="A12" s="11" t="s">
        <v>13</v>
      </c>
      <c r="B12" s="9">
        <v>43</v>
      </c>
      <c r="C12" s="10">
        <f t="shared" si="1"/>
        <v>0.1552346570397112</v>
      </c>
      <c r="D12" s="12">
        <v>27</v>
      </c>
      <c r="E12" s="13">
        <f t="shared" si="2"/>
        <v>0.17307692307692307</v>
      </c>
      <c r="F12" s="12">
        <v>16</v>
      </c>
      <c r="G12" s="13">
        <f t="shared" si="3"/>
        <v>0.13223140495867769</v>
      </c>
    </row>
    <row r="13" spans="1:7" x14ac:dyDescent="0.2">
      <c r="A13" s="11" t="s">
        <v>14</v>
      </c>
      <c r="B13" s="9">
        <v>74</v>
      </c>
      <c r="C13" s="10">
        <f t="shared" si="1"/>
        <v>0.26714801444043323</v>
      </c>
      <c r="D13" s="12">
        <v>34</v>
      </c>
      <c r="E13" s="13">
        <f t="shared" si="2"/>
        <v>0.21794871794871795</v>
      </c>
      <c r="F13" s="12">
        <v>40</v>
      </c>
      <c r="G13" s="13">
        <f t="shared" si="3"/>
        <v>0.33057851239669422</v>
      </c>
    </row>
    <row r="14" spans="1:7" x14ac:dyDescent="0.2">
      <c r="A14" s="11" t="s">
        <v>15</v>
      </c>
      <c r="B14" s="9">
        <v>14</v>
      </c>
      <c r="C14" s="10">
        <f t="shared" si="1"/>
        <v>5.0541516245487361E-2</v>
      </c>
      <c r="D14" s="12">
        <v>9</v>
      </c>
      <c r="E14" s="13">
        <f t="shared" si="2"/>
        <v>5.7692307692307696E-2</v>
      </c>
      <c r="F14" s="12">
        <v>5</v>
      </c>
      <c r="G14" s="13">
        <f t="shared" si="3"/>
        <v>4.1322314049586778E-2</v>
      </c>
    </row>
    <row r="15" spans="1:7" x14ac:dyDescent="0.2">
      <c r="A15" s="11" t="s">
        <v>16</v>
      </c>
      <c r="B15" s="9">
        <v>15</v>
      </c>
      <c r="C15" s="10">
        <f t="shared" si="1"/>
        <v>5.4151624548736461E-2</v>
      </c>
      <c r="D15" s="12">
        <v>8</v>
      </c>
      <c r="E15" s="13">
        <f t="shared" si="2"/>
        <v>5.128205128205128E-2</v>
      </c>
      <c r="F15" s="12">
        <v>7</v>
      </c>
      <c r="G15" s="13">
        <f t="shared" si="3"/>
        <v>5.7851239669421489E-2</v>
      </c>
    </row>
    <row r="16" spans="1:7" x14ac:dyDescent="0.2">
      <c r="A16" s="11" t="s">
        <v>17</v>
      </c>
      <c r="B16" s="9">
        <v>8</v>
      </c>
      <c r="C16" s="10">
        <f t="shared" si="1"/>
        <v>2.8880866425992781E-2</v>
      </c>
      <c r="D16" s="12">
        <v>5</v>
      </c>
      <c r="E16" s="13">
        <f t="shared" si="2"/>
        <v>3.2051282051282048E-2</v>
      </c>
      <c r="F16" s="12">
        <v>3</v>
      </c>
      <c r="G16" s="13">
        <f t="shared" si="3"/>
        <v>2.4793388429752067E-2</v>
      </c>
    </row>
    <row r="17" spans="1:7" x14ac:dyDescent="0.2">
      <c r="A17" s="11" t="s">
        <v>18</v>
      </c>
      <c r="B17" s="9">
        <v>20</v>
      </c>
      <c r="C17" s="10">
        <f t="shared" si="1"/>
        <v>7.2202166064981949E-2</v>
      </c>
      <c r="D17" s="12">
        <v>12</v>
      </c>
      <c r="E17" s="13">
        <f t="shared" si="2"/>
        <v>7.6923076923076927E-2</v>
      </c>
      <c r="F17" s="12">
        <v>8</v>
      </c>
      <c r="G17" s="13">
        <f t="shared" si="3"/>
        <v>6.6115702479338845E-2</v>
      </c>
    </row>
    <row r="18" spans="1:7" x14ac:dyDescent="0.2">
      <c r="A18" s="11" t="s">
        <v>19</v>
      </c>
      <c r="B18" s="9">
        <v>10</v>
      </c>
      <c r="C18" s="10">
        <f t="shared" si="1"/>
        <v>3.6101083032490974E-2</v>
      </c>
      <c r="D18" s="12">
        <v>5</v>
      </c>
      <c r="E18" s="13">
        <f t="shared" si="2"/>
        <v>3.2051282051282048E-2</v>
      </c>
      <c r="F18" s="12">
        <v>5</v>
      </c>
      <c r="G18" s="13">
        <f t="shared" si="3"/>
        <v>4.1322314049586778E-2</v>
      </c>
    </row>
    <row r="19" spans="1:7" x14ac:dyDescent="0.2">
      <c r="A19" s="11" t="s">
        <v>20</v>
      </c>
      <c r="B19" s="9">
        <v>13</v>
      </c>
      <c r="C19" s="10">
        <f t="shared" si="1"/>
        <v>4.6931407942238268E-2</v>
      </c>
      <c r="D19" s="12">
        <v>7</v>
      </c>
      <c r="E19" s="13">
        <f t="shared" si="2"/>
        <v>4.4871794871794872E-2</v>
      </c>
      <c r="F19" s="12">
        <v>6</v>
      </c>
      <c r="G19" s="13">
        <f t="shared" si="3"/>
        <v>4.9586776859504134E-2</v>
      </c>
    </row>
    <row r="20" spans="1:7" x14ac:dyDescent="0.2">
      <c r="A20" s="11" t="s">
        <v>21</v>
      </c>
      <c r="B20" s="9">
        <v>18</v>
      </c>
      <c r="C20" s="10">
        <f t="shared" si="1"/>
        <v>6.4981949458483748E-2</v>
      </c>
      <c r="D20" s="12">
        <v>9</v>
      </c>
      <c r="E20" s="13">
        <f t="shared" si="2"/>
        <v>5.7692307692307696E-2</v>
      </c>
      <c r="F20" s="12">
        <v>9</v>
      </c>
      <c r="G20" s="13">
        <f t="shared" si="3"/>
        <v>7.43801652892562E-2</v>
      </c>
    </row>
    <row r="21" spans="1:7" x14ac:dyDescent="0.2">
      <c r="A21" s="11" t="s">
        <v>22</v>
      </c>
      <c r="B21" s="9">
        <v>10</v>
      </c>
      <c r="C21" s="10">
        <f t="shared" si="1"/>
        <v>3.6101083032490974E-2</v>
      </c>
      <c r="D21" s="12">
        <v>5</v>
      </c>
      <c r="E21" s="13">
        <f t="shared" si="2"/>
        <v>3.2051282051282048E-2</v>
      </c>
      <c r="F21" s="12">
        <v>5</v>
      </c>
      <c r="G21" s="13">
        <f t="shared" si="3"/>
        <v>4.1322314049586778E-2</v>
      </c>
    </row>
    <row r="22" spans="1:7" x14ac:dyDescent="0.2">
      <c r="A22" s="11" t="s">
        <v>23</v>
      </c>
      <c r="B22" s="9">
        <v>12</v>
      </c>
      <c r="C22" s="10">
        <f t="shared" si="1"/>
        <v>4.3321299638989168E-2</v>
      </c>
      <c r="D22" s="12">
        <v>8</v>
      </c>
      <c r="E22" s="13">
        <f t="shared" si="2"/>
        <v>5.128205128205128E-2</v>
      </c>
      <c r="F22" s="12">
        <v>4</v>
      </c>
      <c r="G22" s="13">
        <f t="shared" si="3"/>
        <v>3.3057851239669422E-2</v>
      </c>
    </row>
    <row r="23" spans="1:7" x14ac:dyDescent="0.2">
      <c r="G23" s="14"/>
    </row>
    <row r="24" spans="1:7" ht="10.5" customHeight="1" x14ac:dyDescent="0.2">
      <c r="A24" s="15" t="s">
        <v>24</v>
      </c>
    </row>
    <row r="25" spans="1:7" ht="10.5" customHeight="1" x14ac:dyDescent="0.2">
      <c r="A25" s="16" t="s">
        <v>25</v>
      </c>
    </row>
    <row r="26" spans="1:7" x14ac:dyDescent="0.2">
      <c r="A26" s="2" t="s">
        <v>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2023-12-19T00:46:12Z</dcterms:created>
  <dcterms:modified xsi:type="dcterms:W3CDTF">2023-12-19T00:46:12Z</dcterms:modified>
</cp:coreProperties>
</file>