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worksheets/sheet104.xml" ContentType="application/vnd.openxmlformats-officedocument.spreadsheetml.worksheet+xml"/>
  <Override PartName="/xl/worksheets/sheet105.xml" ContentType="application/vnd.openxmlformats-officedocument.spreadsheetml.worksheet+xml"/>
  <Override PartName="/xl/worksheets/sheet106.xml" ContentType="application/vnd.openxmlformats-officedocument.spreadsheetml.worksheet+xml"/>
  <Override PartName="/xl/worksheets/sheet107.xml" ContentType="application/vnd.openxmlformats-officedocument.spreadsheetml.worksheet+xml"/>
  <Override PartName="/xl/worksheets/sheet108.xml" ContentType="application/vnd.openxmlformats-officedocument.spreadsheetml.worksheet+xml"/>
  <Override PartName="/xl/worksheets/sheet109.xml" ContentType="application/vnd.openxmlformats-officedocument.spreadsheetml.worksheet+xml"/>
  <Override PartName="/xl/worksheets/sheet110.xml" ContentType="application/vnd.openxmlformats-officedocument.spreadsheetml.worksheet+xml"/>
  <Override PartName="/xl/worksheets/sheet111.xml" ContentType="application/vnd.openxmlformats-officedocument.spreadsheetml.worksheet+xml"/>
  <Override PartName="/xl/worksheets/sheet112.xml" ContentType="application/vnd.openxmlformats-officedocument.spreadsheetml.worksheet+xml"/>
  <Override PartName="/xl/worksheets/sheet113.xml" ContentType="application/vnd.openxmlformats-officedocument.spreadsheetml.worksheet+xml"/>
  <Override PartName="/xl/worksheets/sheet114.xml" ContentType="application/vnd.openxmlformats-officedocument.spreadsheetml.worksheet+xml"/>
  <Override PartName="/xl/worksheets/sheet115.xml" ContentType="application/vnd.openxmlformats-officedocument.spreadsheetml.worksheet+xml"/>
  <Override PartName="/xl/worksheets/sheet116.xml" ContentType="application/vnd.openxmlformats-officedocument.spreadsheetml.worksheet+xml"/>
  <Override PartName="/xl/worksheets/sheet117.xml" ContentType="application/vnd.openxmlformats-officedocument.spreadsheetml.worksheet+xml"/>
  <Override PartName="/xl/worksheets/sheet118.xml" ContentType="application/vnd.openxmlformats-officedocument.spreadsheetml.worksheet+xml"/>
  <Override PartName="/xl/worksheets/sheet119.xml" ContentType="application/vnd.openxmlformats-officedocument.spreadsheetml.worksheet+xml"/>
  <Override PartName="/xl/worksheets/sheet120.xml" ContentType="application/vnd.openxmlformats-officedocument.spreadsheetml.worksheet+xml"/>
  <Override PartName="/xl/worksheets/sheet121.xml" ContentType="application/vnd.openxmlformats-officedocument.spreadsheetml.worksheet+xml"/>
  <Override PartName="/xl/worksheets/sheet122.xml" ContentType="application/vnd.openxmlformats-officedocument.spreadsheetml.worksheet+xml"/>
  <Override PartName="/xl/worksheets/sheet123.xml" ContentType="application/vnd.openxmlformats-officedocument.spreadsheetml.worksheet+xml"/>
  <Override PartName="/xl/worksheets/sheet124.xml" ContentType="application/vnd.openxmlformats-officedocument.spreadsheetml.worksheet+xml"/>
  <Override PartName="/xl/worksheets/sheet125.xml" ContentType="application/vnd.openxmlformats-officedocument.spreadsheetml.worksheet+xml"/>
  <Override PartName="/xl/worksheets/sheet126.xml" ContentType="application/vnd.openxmlformats-officedocument.spreadsheetml.worksheet+xml"/>
  <Override PartName="/xl/worksheets/sheet127.xml" ContentType="application/vnd.openxmlformats-officedocument.spreadsheetml.worksheet+xml"/>
  <Override PartName="/xl/worksheets/sheet12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ttps://mincap-my.sharepoint.com/personal/aldo_guajardo_cultura_gob_cl/Documents/2024-ESTUDIOS/ECIA/6. ECIA 2023/TABLAS/"/>
    </mc:Choice>
  </mc:AlternateContent>
  <bookViews>
    <workbookView xWindow="0" yWindow="0" windowWidth="28800" windowHeight="11175" tabRatio="1000" firstSheet="96"/>
  </bookViews>
  <sheets>
    <sheet name="16.1" sheetId="78" r:id="rId1"/>
    <sheet name="16.2" sheetId="79" r:id="rId2"/>
    <sheet name="16.3" sheetId="80" r:id="rId3"/>
    <sheet name="16.4" sheetId="81" r:id="rId4"/>
    <sheet name="16.5" sheetId="82" r:id="rId5"/>
    <sheet name="16.6" sheetId="83" r:id="rId6"/>
    <sheet name="16.7" sheetId="84" r:id="rId7"/>
    <sheet name="16.8" sheetId="85" r:id="rId8"/>
    <sheet name="16.9" sheetId="86" r:id="rId9"/>
    <sheet name="16.10" sheetId="87" r:id="rId10"/>
    <sheet name="16.11" sheetId="88" r:id="rId11"/>
    <sheet name="16.12" sheetId="89" r:id="rId12"/>
    <sheet name="16.13" sheetId="90" r:id="rId13"/>
    <sheet name="17.1" sheetId="91" r:id="rId14"/>
    <sheet name="17.2" sheetId="92" r:id="rId15"/>
    <sheet name="17.3" sheetId="93" r:id="rId16"/>
    <sheet name="18.1" sheetId="94" r:id="rId17"/>
    <sheet name="18.2" sheetId="95" r:id="rId18"/>
    <sheet name="18.3" sheetId="96" r:id="rId19"/>
    <sheet name="18.4" sheetId="97" r:id="rId20"/>
    <sheet name="18.5" sheetId="98" r:id="rId21"/>
    <sheet name="18.6" sheetId="99" r:id="rId22"/>
    <sheet name="18.7" sheetId="100" r:id="rId23"/>
    <sheet name="18.8" sheetId="101" r:id="rId24"/>
    <sheet name="18.9" sheetId="102" r:id="rId25"/>
    <sheet name="18.10" sheetId="103" r:id="rId26"/>
    <sheet name="18.11" sheetId="104" r:id="rId27"/>
    <sheet name="18.12" sheetId="105" r:id="rId28"/>
    <sheet name="18.13" sheetId="106" r:id="rId29"/>
    <sheet name="18.14" sheetId="107" r:id="rId30"/>
    <sheet name="18.15" sheetId="108" r:id="rId31"/>
    <sheet name="18.16" sheetId="109" r:id="rId32"/>
    <sheet name="19.1" sheetId="110" r:id="rId33"/>
    <sheet name="19.2" sheetId="111" r:id="rId34"/>
    <sheet name="19.3" sheetId="112" r:id="rId35"/>
    <sheet name="19.4" sheetId="113" r:id="rId36"/>
    <sheet name="19.5" sheetId="114" r:id="rId37"/>
    <sheet name="19.6" sheetId="115" r:id="rId38"/>
    <sheet name="19.7" sheetId="116" r:id="rId39"/>
    <sheet name="19.8" sheetId="117" r:id="rId40"/>
    <sheet name="19.9" sheetId="118" r:id="rId41"/>
    <sheet name="19.10" sheetId="119" r:id="rId42"/>
    <sheet name="19.11" sheetId="120" r:id="rId43"/>
    <sheet name="19.12" sheetId="121" r:id="rId44"/>
    <sheet name="19.13" sheetId="122" r:id="rId45"/>
    <sheet name="19.14" sheetId="123" r:id="rId46"/>
    <sheet name="19.15" sheetId="124" r:id="rId47"/>
    <sheet name="19.16" sheetId="125" r:id="rId48"/>
    <sheet name="19.17" sheetId="126" r:id="rId49"/>
    <sheet name="19.18" sheetId="127" r:id="rId50"/>
    <sheet name="19.19" sheetId="128" r:id="rId51"/>
    <sheet name="19.20" sheetId="129" r:id="rId52"/>
    <sheet name="19.21" sheetId="130" r:id="rId53"/>
    <sheet name="19.22" sheetId="131" r:id="rId54"/>
    <sheet name="19.23" sheetId="132" r:id="rId55"/>
    <sheet name="19.24" sheetId="133" r:id="rId56"/>
    <sheet name="19.25" sheetId="134" r:id="rId57"/>
    <sheet name="19.26" sheetId="135" r:id="rId58"/>
    <sheet name="19.27" sheetId="136" r:id="rId59"/>
    <sheet name="19.28" sheetId="137" r:id="rId60"/>
    <sheet name="19.29" sheetId="138" r:id="rId61"/>
    <sheet name="20.1" sheetId="139" r:id="rId62"/>
    <sheet name="20.2" sheetId="140" r:id="rId63"/>
    <sheet name="20.3" sheetId="141" r:id="rId64"/>
    <sheet name="20.4" sheetId="142" r:id="rId65"/>
    <sheet name="20.5" sheetId="143" r:id="rId66"/>
    <sheet name="20.6" sheetId="144" r:id="rId67"/>
    <sheet name="20.7" sheetId="145" r:id="rId68"/>
    <sheet name="20.8" sheetId="146" r:id="rId69"/>
    <sheet name="20.9" sheetId="147" r:id="rId70"/>
    <sheet name="20.10" sheetId="148" r:id="rId71"/>
    <sheet name="20.11" sheetId="149" r:id="rId72"/>
    <sheet name="20.12" sheetId="150" r:id="rId73"/>
    <sheet name="20.13" sheetId="151" r:id="rId74"/>
    <sheet name="20.14" sheetId="152" r:id="rId75"/>
    <sheet name="20.15" sheetId="153" r:id="rId76"/>
    <sheet name="20.16" sheetId="154" r:id="rId77"/>
    <sheet name="20.17" sheetId="155" r:id="rId78"/>
    <sheet name="20.18" sheetId="156" r:id="rId79"/>
    <sheet name="20.19" sheetId="157" r:id="rId80"/>
    <sheet name="20.20" sheetId="158" r:id="rId81"/>
    <sheet name="20.21" sheetId="159" r:id="rId82"/>
    <sheet name="20.22" sheetId="160" r:id="rId83"/>
    <sheet name="20.23" sheetId="161" r:id="rId84"/>
    <sheet name="20.24" sheetId="162" r:id="rId85"/>
    <sheet name="20.25" sheetId="163" r:id="rId86"/>
    <sheet name="20.26" sheetId="164" r:id="rId87"/>
    <sheet name="20.27" sheetId="165" r:id="rId88"/>
    <sheet name="20.28" sheetId="166" r:id="rId89"/>
    <sheet name="20.29" sheetId="167" r:id="rId90"/>
    <sheet name="20.30" sheetId="168" r:id="rId91"/>
    <sheet name="20.31" sheetId="169" r:id="rId92"/>
    <sheet name="20.32" sheetId="170" r:id="rId93"/>
    <sheet name="20.33" sheetId="171" r:id="rId94"/>
    <sheet name="20.34" sheetId="172" r:id="rId95"/>
    <sheet name="20.35" sheetId="173" r:id="rId96"/>
    <sheet name="20.36" sheetId="174" r:id="rId97"/>
    <sheet name="20.37" sheetId="175" r:id="rId98"/>
    <sheet name="20.38" sheetId="176" r:id="rId99"/>
    <sheet name="20.39" sheetId="177" r:id="rId100"/>
    <sheet name="20.40" sheetId="178" r:id="rId101"/>
    <sheet name="20.41" sheetId="179" r:id="rId102"/>
    <sheet name="20.42" sheetId="180" r:id="rId103"/>
    <sheet name="20.43" sheetId="181" r:id="rId104"/>
    <sheet name="20.44" sheetId="182" r:id="rId105"/>
    <sheet name="20.45" sheetId="183" r:id="rId106"/>
    <sheet name="20.46" sheetId="184" r:id="rId107"/>
    <sheet name="20.47" sheetId="185" r:id="rId108"/>
    <sheet name="21.1" sheetId="186" r:id="rId109"/>
    <sheet name="21.2" sheetId="187" r:id="rId110"/>
    <sheet name="21.3" sheetId="188" r:id="rId111"/>
    <sheet name="21.4" sheetId="189" r:id="rId112"/>
    <sheet name="21.5" sheetId="190" r:id="rId113"/>
    <sheet name="21.6" sheetId="191" r:id="rId114"/>
    <sheet name="21.7" sheetId="192" r:id="rId115"/>
    <sheet name="21.8" sheetId="193" r:id="rId116"/>
    <sheet name="21.9" sheetId="194" r:id="rId117"/>
    <sheet name="21.10" sheetId="195" r:id="rId118"/>
    <sheet name="21.11" sheetId="196" r:id="rId119"/>
    <sheet name="21.12" sheetId="197" r:id="rId120"/>
    <sheet name="22.1" sheetId="198" r:id="rId121"/>
    <sheet name="22.2" sheetId="199" r:id="rId122"/>
    <sheet name="22.3" sheetId="200" r:id="rId123"/>
    <sheet name="22.4" sheetId="201" r:id="rId124"/>
    <sheet name="22.5" sheetId="202" r:id="rId125"/>
    <sheet name="22.6" sheetId="203" r:id="rId126"/>
    <sheet name="22.7" sheetId="204" r:id="rId127"/>
    <sheet name="22.8" sheetId="205" r:id="rId128"/>
  </sheets>
  <externalReferences>
    <externalReference r:id="rId129"/>
  </externalReferences>
  <definedNames>
    <definedName name="_xlnm._FilterDatabase" localSheetId="59" hidden="1">'19.28'!$A$1:$E$34</definedName>
    <definedName name="_xlnm._FilterDatabase" localSheetId="103" hidden="1">'20.43'!$A$4:$G$31</definedName>
    <definedName name="_Key1" localSheetId="9" hidden="1">#REF!</definedName>
    <definedName name="_Key1" localSheetId="10" hidden="1">#REF!</definedName>
    <definedName name="_Key1" localSheetId="11" hidden="1">#REF!</definedName>
    <definedName name="_Key1" localSheetId="12" hidden="1">#REF!</definedName>
    <definedName name="_Key1" localSheetId="1" hidden="1">#REF!</definedName>
    <definedName name="_Key1" localSheetId="3" hidden="1">#REF!</definedName>
    <definedName name="_Key1" localSheetId="4" hidden="1">#REF!</definedName>
    <definedName name="_Key1" localSheetId="5" hidden="1">#REF!</definedName>
    <definedName name="_Key1" localSheetId="6" hidden="1">#REF!</definedName>
    <definedName name="_Key1" localSheetId="7" hidden="1">#REF!</definedName>
    <definedName name="_Key1" localSheetId="8" hidden="1">#REF!</definedName>
    <definedName name="_Key1" localSheetId="29" hidden="1">#REF!</definedName>
    <definedName name="_Key1" localSheetId="21" hidden="1">#REF!</definedName>
    <definedName name="_Key1" localSheetId="22" hidden="1">#REF!</definedName>
    <definedName name="_Key1" localSheetId="24" hidden="1">#REF!</definedName>
    <definedName name="_Key1" localSheetId="32" hidden="1">#REF!</definedName>
    <definedName name="_Key1" localSheetId="42" hidden="1">#REF!</definedName>
    <definedName name="_Key1" localSheetId="43" hidden="1">#REF!</definedName>
    <definedName name="_Key1" localSheetId="44" hidden="1">#REF!</definedName>
    <definedName name="_Key1" localSheetId="45" hidden="1">#REF!</definedName>
    <definedName name="_Key1" localSheetId="46" hidden="1">#REF!</definedName>
    <definedName name="_Key1" localSheetId="47" hidden="1">#REF!</definedName>
    <definedName name="_Key1" localSheetId="54">#REF!</definedName>
    <definedName name="_Key1" localSheetId="56" hidden="1">#REF!</definedName>
    <definedName name="_Key1" localSheetId="58" hidden="1">#REF!</definedName>
    <definedName name="_Key1" localSheetId="35" hidden="1">#REF!</definedName>
    <definedName name="_Key1" localSheetId="62" hidden="1">#REF!</definedName>
    <definedName name="_Key1" localSheetId="81" hidden="1">#REF!</definedName>
    <definedName name="_Key1" localSheetId="89" hidden="1">#REF!</definedName>
    <definedName name="_Key1" localSheetId="90" hidden="1">#REF!</definedName>
    <definedName name="_Key1" localSheetId="91" hidden="1">#REF!</definedName>
    <definedName name="_Key1" localSheetId="92" hidden="1">#REF!</definedName>
    <definedName name="_Key1" localSheetId="93" hidden="1">#REF!</definedName>
    <definedName name="_Key1" localSheetId="94" hidden="1">#REF!</definedName>
    <definedName name="_Key1" localSheetId="95" hidden="1">#REF!</definedName>
    <definedName name="_Key1" localSheetId="96" hidden="1">#REF!</definedName>
    <definedName name="_Key1" localSheetId="97" hidden="1">#REF!</definedName>
    <definedName name="_Key1" localSheetId="99" hidden="1">#REF!</definedName>
    <definedName name="_Key1" localSheetId="100" hidden="1">#REF!</definedName>
    <definedName name="_Key1" localSheetId="101" hidden="1">#REF!</definedName>
    <definedName name="_Key1" localSheetId="102" hidden="1">#REF!</definedName>
    <definedName name="_Key1" localSheetId="103" hidden="1">#REF!</definedName>
    <definedName name="_Key1" localSheetId="104" hidden="1">#REF!</definedName>
    <definedName name="_Key1" localSheetId="68" hidden="1">#REF!</definedName>
    <definedName name="_Key1" localSheetId="69" hidden="1">#REF!</definedName>
    <definedName name="_Key1" localSheetId="110" hidden="1">#REF!</definedName>
    <definedName name="_Key1" localSheetId="111" hidden="1">#REF!</definedName>
    <definedName name="_Key1" localSheetId="116" hidden="1">#REF!</definedName>
    <definedName name="_Key1" localSheetId="121" hidden="1">#REF!</definedName>
    <definedName name="_Key1" localSheetId="122" hidden="1">#REF!</definedName>
    <definedName name="_Key1" localSheetId="123" hidden="1">#REF!</definedName>
    <definedName name="_Key1" localSheetId="124" hidden="1">#REF!</definedName>
    <definedName name="_Key1" localSheetId="125" hidden="1">#REF!</definedName>
    <definedName name="_Key1" localSheetId="126" hidden="1">#REF!</definedName>
    <definedName name="_Key1" hidden="1">#REF!</definedName>
    <definedName name="_Key2" localSheetId="9" hidden="1">#REF!</definedName>
    <definedName name="_Key2" localSheetId="10" hidden="1">#REF!</definedName>
    <definedName name="_Key2" localSheetId="11" hidden="1">#REF!</definedName>
    <definedName name="_Key2" localSheetId="12" hidden="1">#REF!</definedName>
    <definedName name="_Key2" localSheetId="1" hidden="1">#REF!</definedName>
    <definedName name="_Key2" localSheetId="3" hidden="1">#REF!</definedName>
    <definedName name="_Key2" localSheetId="4" hidden="1">#REF!</definedName>
    <definedName name="_Key2" localSheetId="5" hidden="1">#REF!</definedName>
    <definedName name="_Key2" localSheetId="6" hidden="1">#REF!</definedName>
    <definedName name="_Key2" localSheetId="7" hidden="1">#REF!</definedName>
    <definedName name="_Key2" localSheetId="8" hidden="1">#REF!</definedName>
    <definedName name="_Key2" localSheetId="29" hidden="1">#REF!</definedName>
    <definedName name="_Key2" localSheetId="21" hidden="1">#REF!</definedName>
    <definedName name="_Key2" localSheetId="22" hidden="1">#REF!</definedName>
    <definedName name="_Key2" localSheetId="24" hidden="1">#REF!</definedName>
    <definedName name="_Key2" localSheetId="32" hidden="1">#REF!</definedName>
    <definedName name="_Key2" localSheetId="42" hidden="1">#REF!</definedName>
    <definedName name="_Key2" localSheetId="43" hidden="1">#REF!</definedName>
    <definedName name="_Key2" localSheetId="44" hidden="1">#REF!</definedName>
    <definedName name="_Key2" localSheetId="45" hidden="1">#REF!</definedName>
    <definedName name="_Key2" localSheetId="46" hidden="1">#REF!</definedName>
    <definedName name="_Key2" localSheetId="47" hidden="1">#REF!</definedName>
    <definedName name="_Key2" localSheetId="54">#REF!</definedName>
    <definedName name="_Key2" localSheetId="56" hidden="1">#REF!</definedName>
    <definedName name="_Key2" localSheetId="58" hidden="1">#REF!</definedName>
    <definedName name="_Key2" localSheetId="35" hidden="1">#REF!</definedName>
    <definedName name="_Key2" localSheetId="62" hidden="1">#REF!</definedName>
    <definedName name="_Key2" localSheetId="81" hidden="1">#REF!</definedName>
    <definedName name="_Key2" localSheetId="89" hidden="1">#REF!</definedName>
    <definedName name="_Key2" localSheetId="90" hidden="1">#REF!</definedName>
    <definedName name="_Key2" localSheetId="91" hidden="1">#REF!</definedName>
    <definedName name="_Key2" localSheetId="92" hidden="1">#REF!</definedName>
    <definedName name="_Key2" localSheetId="93" hidden="1">#REF!</definedName>
    <definedName name="_Key2" localSheetId="94" hidden="1">#REF!</definedName>
    <definedName name="_Key2" localSheetId="95" hidden="1">#REF!</definedName>
    <definedName name="_Key2" localSheetId="96" hidden="1">#REF!</definedName>
    <definedName name="_Key2" localSheetId="97" hidden="1">#REF!</definedName>
    <definedName name="_Key2" localSheetId="99" hidden="1">#REF!</definedName>
    <definedName name="_Key2" localSheetId="100" hidden="1">#REF!</definedName>
    <definedName name="_Key2" localSheetId="101" hidden="1">#REF!</definedName>
    <definedName name="_Key2" localSheetId="102" hidden="1">#REF!</definedName>
    <definedName name="_Key2" localSheetId="103" hidden="1">#REF!</definedName>
    <definedName name="_Key2" localSheetId="104" hidden="1">#REF!</definedName>
    <definedName name="_Key2" localSheetId="68" hidden="1">#REF!</definedName>
    <definedName name="_Key2" localSheetId="69" hidden="1">#REF!</definedName>
    <definedName name="_Key2" localSheetId="110" hidden="1">#REF!</definedName>
    <definedName name="_Key2" localSheetId="111" hidden="1">#REF!</definedName>
    <definedName name="_Key2" localSheetId="116" hidden="1">#REF!</definedName>
    <definedName name="_Key2" localSheetId="121" hidden="1">#REF!</definedName>
    <definedName name="_Key2" localSheetId="122" hidden="1">#REF!</definedName>
    <definedName name="_Key2" localSheetId="123" hidden="1">#REF!</definedName>
    <definedName name="_Key2" localSheetId="124" hidden="1">#REF!</definedName>
    <definedName name="_Key2" localSheetId="125" hidden="1">#REF!</definedName>
    <definedName name="_Key2" localSheetId="126" hidden="1">#REF!</definedName>
    <definedName name="_Key2" hidden="1">#REF!</definedName>
    <definedName name="_Order1" hidden="1">255</definedName>
    <definedName name="_Order2" hidden="1">255</definedName>
    <definedName name="a" localSheetId="3" hidden="1">#REF!</definedName>
    <definedName name="a" localSheetId="32" hidden="1">#REF!</definedName>
    <definedName name="a" localSheetId="35" hidden="1">#REF!</definedName>
    <definedName name="a" localSheetId="68" hidden="1">#REF!</definedName>
    <definedName name="a" localSheetId="121" hidden="1">#REF!</definedName>
    <definedName name="a" localSheetId="122" hidden="1">#REF!</definedName>
    <definedName name="a" localSheetId="123" hidden="1">#REF!</definedName>
    <definedName name="a" localSheetId="124" hidden="1">#REF!</definedName>
    <definedName name="a" localSheetId="125" hidden="1">#REF!</definedName>
    <definedName name="a" localSheetId="126" hidden="1">#REF!</definedName>
    <definedName name="a" hidden="1">#REF!</definedName>
    <definedName name="_xlnm.Print_Area" localSheetId="29">'18.14'!$A$2:$H$24</definedName>
    <definedName name="_xlnm.Print_Area" localSheetId="21">'18.6'!$A$2:$H$24</definedName>
    <definedName name="_xlnm.Print_Area" localSheetId="22">'18.7'!$A$2:$K$21</definedName>
    <definedName name="_xlnm.Print_Area" localSheetId="24">'18.9'!$A$2:$I$20</definedName>
    <definedName name="_xlnm.Print_Area" localSheetId="108">'21.1'!$A$2:$J$24</definedName>
    <definedName name="_xlnm.Print_Area" localSheetId="110">'21.3'!$A$2:$D$23</definedName>
    <definedName name="asdasd" localSheetId="3">#REF!</definedName>
    <definedName name="asdasd" localSheetId="32">#REF!</definedName>
    <definedName name="asdasd" localSheetId="35">#REF!</definedName>
    <definedName name="asdasd" localSheetId="68">#REF!</definedName>
    <definedName name="asdasd" localSheetId="121">#REF!</definedName>
    <definedName name="asdasd" localSheetId="122">#REF!</definedName>
    <definedName name="asdasd" localSheetId="123">#REF!</definedName>
    <definedName name="asdasd" localSheetId="124">#REF!</definedName>
    <definedName name="asdasd" localSheetId="125">#REF!</definedName>
    <definedName name="asdasd" localSheetId="126">#REF!</definedName>
    <definedName name="asdasd">#REF!</definedName>
    <definedName name="cConcDesde" localSheetId="9">#REF!</definedName>
    <definedName name="cConcDesde" localSheetId="10">#REF!</definedName>
    <definedName name="cConcDesde" localSheetId="11">#REF!</definedName>
    <definedName name="cConcDesde" localSheetId="12">#REF!</definedName>
    <definedName name="cConcDesde" localSheetId="1">#REF!</definedName>
    <definedName name="cConcDesde" localSheetId="3">#REF!</definedName>
    <definedName name="cConcDesde" localSheetId="4">#REF!</definedName>
    <definedName name="cConcDesde" localSheetId="5">#REF!</definedName>
    <definedName name="cConcDesde" localSheetId="6">#REF!</definedName>
    <definedName name="cConcDesde" localSheetId="7">#REF!</definedName>
    <definedName name="cConcDesde" localSheetId="8">#REF!</definedName>
    <definedName name="cConcDesde" localSheetId="29">#REF!</definedName>
    <definedName name="cConcDesde" localSheetId="21">#REF!</definedName>
    <definedName name="cConcDesde" localSheetId="22">#REF!</definedName>
    <definedName name="cConcDesde" localSheetId="24">#REF!</definedName>
    <definedName name="cConcDesde" localSheetId="32">#REF!</definedName>
    <definedName name="cConcDesde" localSheetId="42">#REF!</definedName>
    <definedName name="cConcDesde" localSheetId="43">#REF!</definedName>
    <definedName name="cConcDesde" localSheetId="44">#REF!</definedName>
    <definedName name="cConcDesde" localSheetId="45">#REF!</definedName>
    <definedName name="cConcDesde" localSheetId="46">#REF!</definedName>
    <definedName name="cConcDesde" localSheetId="47">#REF!</definedName>
    <definedName name="cConcDesde" localSheetId="54">#REF!</definedName>
    <definedName name="cConcDesde" localSheetId="56">#REF!</definedName>
    <definedName name="cConcDesde" localSheetId="58">#REF!</definedName>
    <definedName name="cConcDesde" localSheetId="35">#REF!</definedName>
    <definedName name="cConcDesde" localSheetId="62">#REF!</definedName>
    <definedName name="cConcDesde" localSheetId="81">#REF!</definedName>
    <definedName name="cConcDesde" localSheetId="89">#REF!</definedName>
    <definedName name="cConcDesde" localSheetId="90">#REF!</definedName>
    <definedName name="cConcDesde" localSheetId="91">#REF!</definedName>
    <definedName name="cConcDesde" localSheetId="92">#REF!</definedName>
    <definedName name="cConcDesde" localSheetId="93">#REF!</definedName>
    <definedName name="cConcDesde" localSheetId="94">#REF!</definedName>
    <definedName name="cConcDesde" localSheetId="95">#REF!</definedName>
    <definedName name="cConcDesde" localSheetId="96">#REF!</definedName>
    <definedName name="cConcDesde" localSheetId="97">#REF!</definedName>
    <definedName name="cConcDesde" localSheetId="99">#REF!</definedName>
    <definedName name="cConcDesde" localSheetId="100">#REF!</definedName>
    <definedName name="cConcDesde" localSheetId="101">#REF!</definedName>
    <definedName name="cConcDesde" localSheetId="102">#REF!</definedName>
    <definedName name="cConcDesde" localSheetId="103">#REF!</definedName>
    <definedName name="cConcDesde" localSheetId="104">#REF!</definedName>
    <definedName name="cConcDesde" localSheetId="68">#REF!</definedName>
    <definedName name="cConcDesde" localSheetId="69">#REF!</definedName>
    <definedName name="cConcDesde" localSheetId="110">#REF!</definedName>
    <definedName name="cConcDesde" localSheetId="111">#REF!</definedName>
    <definedName name="cConcDesde" localSheetId="116">#REF!</definedName>
    <definedName name="cConcDesde" localSheetId="121">#REF!</definedName>
    <definedName name="cConcDesde" localSheetId="122">#REF!</definedName>
    <definedName name="cConcDesde" localSheetId="123">#REF!</definedName>
    <definedName name="cConcDesde" localSheetId="124">#REF!</definedName>
    <definedName name="cConcDesde" localSheetId="125">#REF!</definedName>
    <definedName name="cConcDesde" localSheetId="126">#REF!</definedName>
    <definedName name="cConcDesde">#REF!</definedName>
    <definedName name="cConcHasta" localSheetId="9">#REF!</definedName>
    <definedName name="cConcHasta" localSheetId="10">#REF!</definedName>
    <definedName name="cConcHasta" localSheetId="11">#REF!</definedName>
    <definedName name="cConcHasta" localSheetId="12">#REF!</definedName>
    <definedName name="cConcHasta" localSheetId="1">#REF!</definedName>
    <definedName name="cConcHasta" localSheetId="3">#REF!</definedName>
    <definedName name="cConcHasta" localSheetId="4">#REF!</definedName>
    <definedName name="cConcHasta" localSheetId="5">#REF!</definedName>
    <definedName name="cConcHasta" localSheetId="6">#REF!</definedName>
    <definedName name="cConcHasta" localSheetId="7">#REF!</definedName>
    <definedName name="cConcHasta" localSheetId="8">#REF!</definedName>
    <definedName name="cConcHasta" localSheetId="29">#REF!</definedName>
    <definedName name="cConcHasta" localSheetId="21">#REF!</definedName>
    <definedName name="cConcHasta" localSheetId="22">#REF!</definedName>
    <definedName name="cConcHasta" localSheetId="24">#REF!</definedName>
    <definedName name="cConcHasta" localSheetId="32">#REF!</definedName>
    <definedName name="cConcHasta" localSheetId="42">#REF!</definedName>
    <definedName name="cConcHasta" localSheetId="43">#REF!</definedName>
    <definedName name="cConcHasta" localSheetId="44">#REF!</definedName>
    <definedName name="cConcHasta" localSheetId="45">#REF!</definedName>
    <definedName name="cConcHasta" localSheetId="46">#REF!</definedName>
    <definedName name="cConcHasta" localSheetId="47">#REF!</definedName>
    <definedName name="cConcHasta" localSheetId="54">#REF!</definedName>
    <definedName name="cConcHasta" localSheetId="56">#REF!</definedName>
    <definedName name="cConcHasta" localSheetId="58">#REF!</definedName>
    <definedName name="cConcHasta" localSheetId="35">#REF!</definedName>
    <definedName name="cConcHasta" localSheetId="62">#REF!</definedName>
    <definedName name="cConcHasta" localSheetId="81">#REF!</definedName>
    <definedName name="cConcHasta" localSheetId="89">#REF!</definedName>
    <definedName name="cConcHasta" localSheetId="90">#REF!</definedName>
    <definedName name="cConcHasta" localSheetId="91">#REF!</definedName>
    <definedName name="cConcHasta" localSheetId="92">#REF!</definedName>
    <definedName name="cConcHasta" localSheetId="93">#REF!</definedName>
    <definedName name="cConcHasta" localSheetId="94">#REF!</definedName>
    <definedName name="cConcHasta" localSheetId="95">#REF!</definedName>
    <definedName name="cConcHasta" localSheetId="96">#REF!</definedName>
    <definedName name="cConcHasta" localSheetId="97">#REF!</definedName>
    <definedName name="cConcHasta" localSheetId="99">#REF!</definedName>
    <definedName name="cConcHasta" localSheetId="100">#REF!</definedName>
    <definedName name="cConcHasta" localSheetId="101">#REF!</definedName>
    <definedName name="cConcHasta" localSheetId="102">#REF!</definedName>
    <definedName name="cConcHasta" localSheetId="103">#REF!</definedName>
    <definedName name="cConcHasta" localSheetId="104">#REF!</definedName>
    <definedName name="cConcHasta" localSheetId="68">#REF!</definedName>
    <definedName name="cConcHasta" localSheetId="69">#REF!</definedName>
    <definedName name="cConcHasta" localSheetId="110">#REF!</definedName>
    <definedName name="cConcHasta" localSheetId="111">#REF!</definedName>
    <definedName name="cConcHasta" localSheetId="116">#REF!</definedName>
    <definedName name="cConcHasta" localSheetId="121">#REF!</definedName>
    <definedName name="cConcHasta" localSheetId="122">#REF!</definedName>
    <definedName name="cConcHasta" localSheetId="123">#REF!</definedName>
    <definedName name="cConcHasta" localSheetId="124">#REF!</definedName>
    <definedName name="cConcHasta" localSheetId="125">#REF!</definedName>
    <definedName name="cConcHasta" localSheetId="126">#REF!</definedName>
    <definedName name="cConcHasta">#REF!</definedName>
    <definedName name="cFecha" localSheetId="9">#REF!</definedName>
    <definedName name="cFecha" localSheetId="10">#REF!</definedName>
    <definedName name="cFecha" localSheetId="11">#REF!</definedName>
    <definedName name="cFecha" localSheetId="12">#REF!</definedName>
    <definedName name="cFecha" localSheetId="1">#REF!</definedName>
    <definedName name="cFecha" localSheetId="3">#REF!</definedName>
    <definedName name="cFecha" localSheetId="4">#REF!</definedName>
    <definedName name="cFecha" localSheetId="5">#REF!</definedName>
    <definedName name="cFecha" localSheetId="6">#REF!</definedName>
    <definedName name="cFecha" localSheetId="7">#REF!</definedName>
    <definedName name="cFecha" localSheetId="8">#REF!</definedName>
    <definedName name="cFecha" localSheetId="29">#REF!</definedName>
    <definedName name="cFecha" localSheetId="21">#REF!</definedName>
    <definedName name="cFecha" localSheetId="22">#REF!</definedName>
    <definedName name="cFecha" localSheetId="24">#REF!</definedName>
    <definedName name="cFecha" localSheetId="32">#REF!</definedName>
    <definedName name="cFecha" localSheetId="42">#REF!</definedName>
    <definedName name="cFecha" localSheetId="43">#REF!</definedName>
    <definedName name="cFecha" localSheetId="44">#REF!</definedName>
    <definedName name="cFecha" localSheetId="45">#REF!</definedName>
    <definedName name="cFecha" localSheetId="46">#REF!</definedName>
    <definedName name="cFecha" localSheetId="47">#REF!</definedName>
    <definedName name="cFecha" localSheetId="54">#REF!</definedName>
    <definedName name="cFecha" localSheetId="56">#REF!</definedName>
    <definedName name="cFecha" localSheetId="58">#REF!</definedName>
    <definedName name="cFecha" localSheetId="35">#REF!</definedName>
    <definedName name="cFecha" localSheetId="62">#REF!</definedName>
    <definedName name="cFecha" localSheetId="81">#REF!</definedName>
    <definedName name="cFecha" localSheetId="89">#REF!</definedName>
    <definedName name="cFecha" localSheetId="90">#REF!</definedName>
    <definedName name="cFecha" localSheetId="91">#REF!</definedName>
    <definedName name="cFecha" localSheetId="92">#REF!</definedName>
    <definedName name="cFecha" localSheetId="93">#REF!</definedName>
    <definedName name="cFecha" localSheetId="94">#REF!</definedName>
    <definedName name="cFecha" localSheetId="95">#REF!</definedName>
    <definedName name="cFecha" localSheetId="96">#REF!</definedName>
    <definedName name="cFecha" localSheetId="97">#REF!</definedName>
    <definedName name="cFecha" localSheetId="98">#REF!</definedName>
    <definedName name="cFecha" localSheetId="99">#REF!</definedName>
    <definedName name="cFecha" localSheetId="100">#REF!</definedName>
    <definedName name="cFecha" localSheetId="101">#REF!</definedName>
    <definedName name="cFecha" localSheetId="102">#REF!</definedName>
    <definedName name="cFecha" localSheetId="103">#REF!</definedName>
    <definedName name="cFecha" localSheetId="104">#REF!</definedName>
    <definedName name="cFecha" localSheetId="68">#REF!</definedName>
    <definedName name="cFecha" localSheetId="69">#REF!</definedName>
    <definedName name="cFecha" localSheetId="110">#REF!</definedName>
    <definedName name="cFecha" localSheetId="111">#REF!</definedName>
    <definedName name="cFecha" localSheetId="116">#REF!</definedName>
    <definedName name="cFecha" localSheetId="121">#REF!</definedName>
    <definedName name="cFecha" localSheetId="122">#REF!</definedName>
    <definedName name="cFecha" localSheetId="123">#REF!</definedName>
    <definedName name="cFecha" localSheetId="124">#REF!</definedName>
    <definedName name="cFecha" localSheetId="125">#REF!</definedName>
    <definedName name="cFecha" localSheetId="126">#REF!</definedName>
    <definedName name="cFecha">#REF!</definedName>
    <definedName name="CONAF" localSheetId="9" hidden="1">#REF!</definedName>
    <definedName name="CONAF" localSheetId="10" hidden="1">#REF!</definedName>
    <definedName name="CONAF" localSheetId="11" hidden="1">#REF!</definedName>
    <definedName name="CONAF" localSheetId="12" hidden="1">#REF!</definedName>
    <definedName name="CONAF" localSheetId="1" hidden="1">#REF!</definedName>
    <definedName name="CONAF" localSheetId="3" hidden="1">#REF!</definedName>
    <definedName name="CONAF" localSheetId="4" hidden="1">#REF!</definedName>
    <definedName name="CONAF" localSheetId="5" hidden="1">#REF!</definedName>
    <definedName name="CONAF" localSheetId="6" hidden="1">#REF!</definedName>
    <definedName name="CONAF" localSheetId="7" hidden="1">#REF!</definedName>
    <definedName name="CONAF" localSheetId="8" hidden="1">#REF!</definedName>
    <definedName name="CONAF" localSheetId="29" hidden="1">#REF!</definedName>
    <definedName name="CONAF" localSheetId="21" hidden="1">#REF!</definedName>
    <definedName name="CONAF" localSheetId="22" hidden="1">#REF!</definedName>
    <definedName name="CONAF" localSheetId="24" hidden="1">#REF!</definedName>
    <definedName name="CONAF" localSheetId="32" hidden="1">#REF!</definedName>
    <definedName name="CONAF" localSheetId="42" hidden="1">#REF!</definedName>
    <definedName name="CONAF" localSheetId="43" hidden="1">#REF!</definedName>
    <definedName name="CONAF" localSheetId="44" hidden="1">#REF!</definedName>
    <definedName name="CONAF" localSheetId="45" hidden="1">#REF!</definedName>
    <definedName name="CONAF" localSheetId="46" hidden="1">#REF!</definedName>
    <definedName name="CONAF" localSheetId="47" hidden="1">#REF!</definedName>
    <definedName name="CONAF" localSheetId="54">#REF!</definedName>
    <definedName name="CONAF" localSheetId="56" hidden="1">#REF!</definedName>
    <definedName name="CONAF" localSheetId="58" hidden="1">#REF!</definedName>
    <definedName name="CONAF" localSheetId="35" hidden="1">#REF!</definedName>
    <definedName name="CONAF" localSheetId="62" hidden="1">#REF!</definedName>
    <definedName name="CONAF" localSheetId="81" hidden="1">#REF!</definedName>
    <definedName name="CONAF" localSheetId="89" hidden="1">#REF!</definedName>
    <definedName name="CONAF" localSheetId="90" hidden="1">#REF!</definedName>
    <definedName name="CONAF" localSheetId="91" hidden="1">#REF!</definedName>
    <definedName name="CONAF" localSheetId="92" hidden="1">#REF!</definedName>
    <definedName name="CONAF" localSheetId="93" hidden="1">#REF!</definedName>
    <definedName name="CONAF" localSheetId="94" hidden="1">#REF!</definedName>
    <definedName name="CONAF" localSheetId="95" hidden="1">#REF!</definedName>
    <definedName name="CONAF" localSheetId="96" hidden="1">#REF!</definedName>
    <definedName name="CONAF" localSheetId="97" hidden="1">#REF!</definedName>
    <definedName name="CONAF" localSheetId="98" hidden="1">#REF!</definedName>
    <definedName name="CONAF" localSheetId="99" hidden="1">#REF!</definedName>
    <definedName name="CONAF" localSheetId="100" hidden="1">#REF!</definedName>
    <definedName name="CONAF" localSheetId="101" hidden="1">#REF!</definedName>
    <definedName name="CONAF" localSheetId="102" hidden="1">#REF!</definedName>
    <definedName name="CONAF" localSheetId="103" hidden="1">#REF!</definedName>
    <definedName name="CONAF" localSheetId="104" hidden="1">#REF!</definedName>
    <definedName name="CONAF" localSheetId="68" hidden="1">#REF!</definedName>
    <definedName name="CONAF" localSheetId="69" hidden="1">#REF!</definedName>
    <definedName name="CONAF" localSheetId="110" hidden="1">#REF!</definedName>
    <definedName name="CONAF" localSheetId="111" hidden="1">#REF!</definedName>
    <definedName name="CONAF" localSheetId="116" hidden="1">#REF!</definedName>
    <definedName name="CONAF" localSheetId="121" hidden="1">#REF!</definedName>
    <definedName name="CONAF" localSheetId="122" hidden="1">#REF!</definedName>
    <definedName name="CONAF" localSheetId="123" hidden="1">#REF!</definedName>
    <definedName name="CONAF" localSheetId="124" hidden="1">#REF!</definedName>
    <definedName name="CONAF" localSheetId="125" hidden="1">#REF!</definedName>
    <definedName name="CONAF" localSheetId="126" hidden="1">#REF!</definedName>
    <definedName name="CONAF" hidden="1">#REF!</definedName>
    <definedName name="CONAF_2" localSheetId="9" hidden="1">#REF!</definedName>
    <definedName name="CONAF_2" localSheetId="10" hidden="1">#REF!</definedName>
    <definedName name="CONAF_2" localSheetId="11" hidden="1">#REF!</definedName>
    <definedName name="CONAF_2" localSheetId="12" hidden="1">#REF!</definedName>
    <definedName name="CONAF_2" localSheetId="1" hidden="1">#REF!</definedName>
    <definedName name="CONAF_2" localSheetId="3" hidden="1">#REF!</definedName>
    <definedName name="CONAF_2" localSheetId="4" hidden="1">#REF!</definedName>
    <definedName name="CONAF_2" localSheetId="5" hidden="1">#REF!</definedName>
    <definedName name="CONAF_2" localSheetId="6" hidden="1">#REF!</definedName>
    <definedName name="CONAF_2" localSheetId="7" hidden="1">#REF!</definedName>
    <definedName name="CONAF_2" localSheetId="8" hidden="1">#REF!</definedName>
    <definedName name="CONAF_2" localSheetId="29" hidden="1">#REF!</definedName>
    <definedName name="CONAF_2" localSheetId="21" hidden="1">#REF!</definedName>
    <definedName name="CONAF_2" localSheetId="22" hidden="1">#REF!</definedName>
    <definedName name="CONAF_2" localSheetId="24" hidden="1">#REF!</definedName>
    <definedName name="CONAF_2" localSheetId="32" hidden="1">#REF!</definedName>
    <definedName name="CONAF_2" localSheetId="42" hidden="1">#REF!</definedName>
    <definedName name="CONAF_2" localSheetId="43" hidden="1">#REF!</definedName>
    <definedName name="CONAF_2" localSheetId="44" hidden="1">#REF!</definedName>
    <definedName name="CONAF_2" localSheetId="45" hidden="1">#REF!</definedName>
    <definedName name="CONAF_2" localSheetId="46" hidden="1">#REF!</definedName>
    <definedName name="CONAF_2" localSheetId="47" hidden="1">#REF!</definedName>
    <definedName name="CONAF_2" localSheetId="54">#REF!</definedName>
    <definedName name="CONAF_2" localSheetId="56" hidden="1">#REF!</definedName>
    <definedName name="CONAF_2" localSheetId="58" hidden="1">#REF!</definedName>
    <definedName name="CONAF_2" localSheetId="35" hidden="1">#REF!</definedName>
    <definedName name="CONAF_2" localSheetId="62" hidden="1">#REF!</definedName>
    <definedName name="CONAF_2" localSheetId="81" hidden="1">#REF!</definedName>
    <definedName name="CONAF_2" localSheetId="89" hidden="1">#REF!</definedName>
    <definedName name="CONAF_2" localSheetId="90" hidden="1">#REF!</definedName>
    <definedName name="CONAF_2" localSheetId="91" hidden="1">#REF!</definedName>
    <definedName name="CONAF_2" localSheetId="92" hidden="1">#REF!</definedName>
    <definedName name="CONAF_2" localSheetId="93" hidden="1">#REF!</definedName>
    <definedName name="CONAF_2" localSheetId="94" hidden="1">#REF!</definedName>
    <definedName name="CONAF_2" localSheetId="95" hidden="1">#REF!</definedName>
    <definedName name="CONAF_2" localSheetId="96" hidden="1">#REF!</definedName>
    <definedName name="CONAF_2" localSheetId="97" hidden="1">#REF!</definedName>
    <definedName name="CONAF_2" localSheetId="98" hidden="1">#REF!</definedName>
    <definedName name="CONAF_2" localSheetId="99" hidden="1">#REF!</definedName>
    <definedName name="CONAF_2" localSheetId="100" hidden="1">#REF!</definedName>
    <definedName name="CONAF_2" localSheetId="101" hidden="1">#REF!</definedName>
    <definedName name="CONAF_2" localSheetId="102" hidden="1">#REF!</definedName>
    <definedName name="CONAF_2" localSheetId="103" hidden="1">#REF!</definedName>
    <definedName name="CONAF_2" localSheetId="104" hidden="1">#REF!</definedName>
    <definedName name="CONAF_2" localSheetId="68" hidden="1">#REF!</definedName>
    <definedName name="CONAF_2" localSheetId="69" hidden="1">#REF!</definedName>
    <definedName name="CONAF_2" localSheetId="110" hidden="1">#REF!</definedName>
    <definedName name="CONAF_2" localSheetId="111" hidden="1">#REF!</definedName>
    <definedName name="CONAF_2" localSheetId="116" hidden="1">#REF!</definedName>
    <definedName name="CONAF_2" localSheetId="121" hidden="1">#REF!</definedName>
    <definedName name="CONAF_2" localSheetId="122" hidden="1">#REF!</definedName>
    <definedName name="CONAF_2" localSheetId="123" hidden="1">#REF!</definedName>
    <definedName name="CONAF_2" localSheetId="124" hidden="1">#REF!</definedName>
    <definedName name="CONAF_2" localSheetId="125" hidden="1">#REF!</definedName>
    <definedName name="CONAF_2" localSheetId="126" hidden="1">#REF!</definedName>
    <definedName name="CONAF_2" hidden="1">#REF!</definedName>
    <definedName name="CONAF_3" localSheetId="9">#REF!</definedName>
    <definedName name="CONAF_3" localSheetId="10">#REF!</definedName>
    <definedName name="CONAF_3" localSheetId="11">#REF!</definedName>
    <definedName name="CONAF_3" localSheetId="12">#REF!</definedName>
    <definedName name="CONAF_3" localSheetId="1">#REF!</definedName>
    <definedName name="CONAF_3" localSheetId="3">#REF!</definedName>
    <definedName name="CONAF_3" localSheetId="4">#REF!</definedName>
    <definedName name="CONAF_3" localSheetId="5">#REF!</definedName>
    <definedName name="CONAF_3" localSheetId="6">#REF!</definedName>
    <definedName name="CONAF_3" localSheetId="7">#REF!</definedName>
    <definedName name="CONAF_3" localSheetId="8">#REF!</definedName>
    <definedName name="CONAF_3" localSheetId="29">#REF!</definedName>
    <definedName name="CONAF_3" localSheetId="21">#REF!</definedName>
    <definedName name="CONAF_3" localSheetId="22">#REF!</definedName>
    <definedName name="CONAF_3" localSheetId="24">#REF!</definedName>
    <definedName name="CONAF_3" localSheetId="32">#REF!</definedName>
    <definedName name="CONAF_3" localSheetId="42">#REF!</definedName>
    <definedName name="CONAF_3" localSheetId="43">#REF!</definedName>
    <definedName name="CONAF_3" localSheetId="44">#REF!</definedName>
    <definedName name="CONAF_3" localSheetId="45">#REF!</definedName>
    <definedName name="CONAF_3" localSheetId="46">#REF!</definedName>
    <definedName name="CONAF_3" localSheetId="47">#REF!</definedName>
    <definedName name="CONAF_3" localSheetId="54">#REF!</definedName>
    <definedName name="CONAF_3" localSheetId="56">#REF!</definedName>
    <definedName name="CONAF_3" localSheetId="58">#REF!</definedName>
    <definedName name="CONAF_3" localSheetId="35">#REF!</definedName>
    <definedName name="CONAF_3" localSheetId="62">#REF!</definedName>
    <definedName name="CONAF_3" localSheetId="81">#REF!</definedName>
    <definedName name="CONAF_3" localSheetId="89">#REF!</definedName>
    <definedName name="CONAF_3" localSheetId="90">#REF!</definedName>
    <definedName name="CONAF_3" localSheetId="91">#REF!</definedName>
    <definedName name="CONAF_3" localSheetId="92">#REF!</definedName>
    <definedName name="CONAF_3" localSheetId="93">#REF!</definedName>
    <definedName name="CONAF_3" localSheetId="94">#REF!</definedName>
    <definedName name="CONAF_3" localSheetId="95">#REF!</definedName>
    <definedName name="CONAF_3" localSheetId="96">#REF!</definedName>
    <definedName name="CONAF_3" localSheetId="97">#REF!</definedName>
    <definedName name="CONAF_3" localSheetId="98">#REF!</definedName>
    <definedName name="CONAF_3" localSheetId="99">#REF!</definedName>
    <definedName name="CONAF_3" localSheetId="100">#REF!</definedName>
    <definedName name="CONAF_3" localSheetId="101">#REF!</definedName>
    <definedName name="CONAF_3" localSheetId="102">#REF!</definedName>
    <definedName name="CONAF_3" localSheetId="103">#REF!</definedName>
    <definedName name="CONAF_3" localSheetId="104">#REF!</definedName>
    <definedName name="CONAF_3" localSheetId="68">#REF!</definedName>
    <definedName name="CONAF_3" localSheetId="69">#REF!</definedName>
    <definedName name="CONAF_3" localSheetId="110">#REF!</definedName>
    <definedName name="CONAF_3" localSheetId="111">#REF!</definedName>
    <definedName name="CONAF_3" localSheetId="116">#REF!</definedName>
    <definedName name="CONAF_3" localSheetId="121">#REF!</definedName>
    <definedName name="CONAF_3" localSheetId="122">#REF!</definedName>
    <definedName name="CONAF_3" localSheetId="123">#REF!</definedName>
    <definedName name="CONAF_3" localSheetId="124">#REF!</definedName>
    <definedName name="CONAF_3" localSheetId="125">#REF!</definedName>
    <definedName name="CONAF_3" localSheetId="126">#REF!</definedName>
    <definedName name="CONAF_3">#REF!</definedName>
    <definedName name="coni" localSheetId="9">#REF!</definedName>
    <definedName name="coni" localSheetId="10">#REF!</definedName>
    <definedName name="coni" localSheetId="11">#REF!</definedName>
    <definedName name="coni" localSheetId="12">#REF!</definedName>
    <definedName name="coni" localSheetId="1">#REF!</definedName>
    <definedName name="coni" localSheetId="3">#REF!</definedName>
    <definedName name="coni" localSheetId="4">#REF!</definedName>
    <definedName name="coni" localSheetId="5">#REF!</definedName>
    <definedName name="coni" localSheetId="6">#REF!</definedName>
    <definedName name="coni" localSheetId="7">#REF!</definedName>
    <definedName name="coni" localSheetId="8">#REF!</definedName>
    <definedName name="coni" localSheetId="29">#REF!</definedName>
    <definedName name="coni" localSheetId="21">#REF!</definedName>
    <definedName name="coni" localSheetId="22">#REF!</definedName>
    <definedName name="coni" localSheetId="24">#REF!</definedName>
    <definedName name="coni" localSheetId="32">#REF!</definedName>
    <definedName name="coni" localSheetId="42">#REF!</definedName>
    <definedName name="coni" localSheetId="43">#REF!</definedName>
    <definedName name="coni" localSheetId="44">#REF!</definedName>
    <definedName name="coni" localSheetId="45">#REF!</definedName>
    <definedName name="coni" localSheetId="46">#REF!</definedName>
    <definedName name="coni" localSheetId="47">#REF!</definedName>
    <definedName name="coni" localSheetId="54">#REF!</definedName>
    <definedName name="coni" localSheetId="56">#REF!</definedName>
    <definedName name="coni" localSheetId="58">#REF!</definedName>
    <definedName name="coni" localSheetId="35">#REF!</definedName>
    <definedName name="coni" localSheetId="62">#REF!</definedName>
    <definedName name="coni" localSheetId="81">#REF!</definedName>
    <definedName name="coni" localSheetId="89">#REF!</definedName>
    <definedName name="coni" localSheetId="90">#REF!</definedName>
    <definedName name="coni" localSheetId="91">#REF!</definedName>
    <definedName name="coni" localSheetId="92">#REF!</definedName>
    <definedName name="coni" localSheetId="93">#REF!</definedName>
    <definedName name="coni" localSheetId="94">#REF!</definedName>
    <definedName name="coni" localSheetId="95">#REF!</definedName>
    <definedName name="coni" localSheetId="96">#REF!</definedName>
    <definedName name="coni" localSheetId="97">#REF!</definedName>
    <definedName name="coni" localSheetId="98">#REF!</definedName>
    <definedName name="coni" localSheetId="99">#REF!</definedName>
    <definedName name="coni" localSheetId="100">#REF!</definedName>
    <definedName name="coni" localSheetId="101">#REF!</definedName>
    <definedName name="coni" localSheetId="102">#REF!</definedName>
    <definedName name="coni" localSheetId="103">#REF!</definedName>
    <definedName name="coni" localSheetId="104">#REF!</definedName>
    <definedName name="coni" localSheetId="68">#REF!</definedName>
    <definedName name="coni" localSheetId="69">#REF!</definedName>
    <definedName name="coni" localSheetId="110">#REF!</definedName>
    <definedName name="coni" localSheetId="111">#REF!</definedName>
    <definedName name="coni" localSheetId="116">#REF!</definedName>
    <definedName name="coni" localSheetId="121">#REF!</definedName>
    <definedName name="coni" localSheetId="122">#REF!</definedName>
    <definedName name="coni" localSheetId="123">#REF!</definedName>
    <definedName name="coni" localSheetId="124">#REF!</definedName>
    <definedName name="coni" localSheetId="125">#REF!</definedName>
    <definedName name="coni" localSheetId="126">#REF!</definedName>
    <definedName name="coni">#REF!</definedName>
    <definedName name="cURL" localSheetId="9">#REF!</definedName>
    <definedName name="cURL" localSheetId="10">#REF!</definedName>
    <definedName name="cURL" localSheetId="11">#REF!</definedName>
    <definedName name="cURL" localSheetId="12">#REF!</definedName>
    <definedName name="cURL" localSheetId="1">#REF!</definedName>
    <definedName name="cURL" localSheetId="3">#REF!</definedName>
    <definedName name="cURL" localSheetId="4">#REF!</definedName>
    <definedName name="cURL" localSheetId="5">#REF!</definedName>
    <definedName name="cURL" localSheetId="6">#REF!</definedName>
    <definedName name="cURL" localSheetId="7">#REF!</definedName>
    <definedName name="cURL" localSheetId="8">#REF!</definedName>
    <definedName name="cURL" localSheetId="29">#REF!</definedName>
    <definedName name="cURL" localSheetId="21">#REF!</definedName>
    <definedName name="cURL" localSheetId="22">#REF!</definedName>
    <definedName name="cURL" localSheetId="24">#REF!</definedName>
    <definedName name="cURL" localSheetId="32">#REF!</definedName>
    <definedName name="cURL" localSheetId="42">#REF!</definedName>
    <definedName name="cURL" localSheetId="43">#REF!</definedName>
    <definedName name="cURL" localSheetId="44">#REF!</definedName>
    <definedName name="cURL" localSheetId="45">#REF!</definedName>
    <definedName name="cURL" localSheetId="46">#REF!</definedName>
    <definedName name="cURL" localSheetId="47">#REF!</definedName>
    <definedName name="cURL" localSheetId="54">#REF!</definedName>
    <definedName name="cURL" localSheetId="56">#REF!</definedName>
    <definedName name="cURL" localSheetId="58">#REF!</definedName>
    <definedName name="cURL" localSheetId="35">#REF!</definedName>
    <definedName name="cURL" localSheetId="62">#REF!</definedName>
    <definedName name="cURL" localSheetId="81">#REF!</definedName>
    <definedName name="cURL" localSheetId="89">#REF!</definedName>
    <definedName name="cURL" localSheetId="90">#REF!</definedName>
    <definedName name="cURL" localSheetId="91">#REF!</definedName>
    <definedName name="cURL" localSheetId="92">#REF!</definedName>
    <definedName name="cURL" localSheetId="93">#REF!</definedName>
    <definedName name="cURL" localSheetId="94">#REF!</definedName>
    <definedName name="cURL" localSheetId="95">#REF!</definedName>
    <definedName name="cURL" localSheetId="96">#REF!</definedName>
    <definedName name="cURL" localSheetId="97">#REF!</definedName>
    <definedName name="cURL" localSheetId="98">#REF!</definedName>
    <definedName name="cURL" localSheetId="99">#REF!</definedName>
    <definedName name="cURL" localSheetId="100">#REF!</definedName>
    <definedName name="cURL" localSheetId="101">#REF!</definedName>
    <definedName name="cURL" localSheetId="102">#REF!</definedName>
    <definedName name="cURL" localSheetId="103">#REF!</definedName>
    <definedName name="cURL" localSheetId="104">#REF!</definedName>
    <definedName name="cURL" localSheetId="68">#REF!</definedName>
    <definedName name="cURL" localSheetId="69">#REF!</definedName>
    <definedName name="cURL" localSheetId="110">#REF!</definedName>
    <definedName name="cURL" localSheetId="111">#REF!</definedName>
    <definedName name="cURL" localSheetId="116">#REF!</definedName>
    <definedName name="cURL" localSheetId="121">#REF!</definedName>
    <definedName name="cURL" localSheetId="122">#REF!</definedName>
    <definedName name="cURL" localSheetId="123">#REF!</definedName>
    <definedName name="cURL" localSheetId="124">#REF!</definedName>
    <definedName name="cURL" localSheetId="125">#REF!</definedName>
    <definedName name="cURL" localSheetId="126">#REF!</definedName>
    <definedName name="cURL">#REF!</definedName>
    <definedName name="dim_paises" localSheetId="3">#REF!</definedName>
    <definedName name="dim_paises" localSheetId="32">#REF!</definedName>
    <definedName name="dim_paises" localSheetId="35">#REF!</definedName>
    <definedName name="dim_paises" localSheetId="68">#REF!</definedName>
    <definedName name="dim_paises" localSheetId="121">#REF!</definedName>
    <definedName name="dim_paises" localSheetId="122">#REF!</definedName>
    <definedName name="dim_paises" localSheetId="123">#REF!</definedName>
    <definedName name="dim_paises" localSheetId="124">#REF!</definedName>
    <definedName name="dim_paises" localSheetId="125">#REF!</definedName>
    <definedName name="dim_paises" localSheetId="126">#REF!</definedName>
    <definedName name="dim_paises">#REF!</definedName>
    <definedName name="dim_sa" localSheetId="3">#REF!</definedName>
    <definedName name="dim_sa" localSheetId="32">#REF!</definedName>
    <definedName name="dim_sa" localSheetId="35">#REF!</definedName>
    <definedName name="dim_sa" localSheetId="68">#REF!</definedName>
    <definedName name="dim_sa" localSheetId="121">#REF!</definedName>
    <definedName name="dim_sa" localSheetId="122">#REF!</definedName>
    <definedName name="dim_sa" localSheetId="123">#REF!</definedName>
    <definedName name="dim_sa" localSheetId="124">#REF!</definedName>
    <definedName name="dim_sa" localSheetId="125">#REF!</definedName>
    <definedName name="dim_sa" localSheetId="126">#REF!</definedName>
    <definedName name="dim_sa">#REF!</definedName>
    <definedName name="dim_unidades_medida" localSheetId="3">#REF!</definedName>
    <definedName name="dim_unidades_medida" localSheetId="32">#REF!</definedName>
    <definedName name="dim_unidades_medida" localSheetId="35">#REF!</definedName>
    <definedName name="dim_unidades_medida" localSheetId="68">#REF!</definedName>
    <definedName name="dim_unidades_medida" localSheetId="121">#REF!</definedName>
    <definedName name="dim_unidades_medida" localSheetId="122">#REF!</definedName>
    <definedName name="dim_unidades_medida" localSheetId="123">#REF!</definedName>
    <definedName name="dim_unidades_medida" localSheetId="124">#REF!</definedName>
    <definedName name="dim_unidades_medida" localSheetId="125">#REF!</definedName>
    <definedName name="dim_unidades_medida" localSheetId="126">#REF!</definedName>
    <definedName name="dim_unidades_medida">#REF!</definedName>
    <definedName name="li" localSheetId="10" hidden="1">#REF!</definedName>
    <definedName name="li" localSheetId="1" hidden="1">#REF!</definedName>
    <definedName name="li" localSheetId="3" hidden="1">#REF!</definedName>
    <definedName name="li" localSheetId="7" hidden="1">#REF!</definedName>
    <definedName name="li" localSheetId="32" hidden="1">#REF!</definedName>
    <definedName name="li" localSheetId="42" hidden="1">#REF!</definedName>
    <definedName name="li" localSheetId="43" hidden="1">#REF!</definedName>
    <definedName name="li" localSheetId="44" hidden="1">#REF!</definedName>
    <definedName name="li" localSheetId="45" hidden="1">#REF!</definedName>
    <definedName name="li" localSheetId="46" hidden="1">#REF!</definedName>
    <definedName name="li" localSheetId="47" hidden="1">#REF!</definedName>
    <definedName name="li" localSheetId="35" hidden="1">#REF!</definedName>
    <definedName name="li" localSheetId="62" hidden="1">#REF!</definedName>
    <definedName name="li" localSheetId="81" hidden="1">#REF!</definedName>
    <definedName name="li" localSheetId="89" hidden="1">#REF!</definedName>
    <definedName name="li" localSheetId="92" hidden="1">#REF!</definedName>
    <definedName name="li" localSheetId="93" hidden="1">#REF!</definedName>
    <definedName name="li" localSheetId="94" hidden="1">#REF!</definedName>
    <definedName name="li" localSheetId="95" hidden="1">#REF!</definedName>
    <definedName name="li" localSheetId="96" hidden="1">#REF!</definedName>
    <definedName name="li" localSheetId="97" hidden="1">#REF!</definedName>
    <definedName name="li" localSheetId="104" hidden="1">#REF!</definedName>
    <definedName name="li" localSheetId="68" hidden="1">#REF!</definedName>
    <definedName name="li" localSheetId="69" hidden="1">#REF!</definedName>
    <definedName name="li" localSheetId="110" hidden="1">#REF!</definedName>
    <definedName name="li" localSheetId="111" hidden="1">#REF!</definedName>
    <definedName name="li" localSheetId="121" hidden="1">#REF!</definedName>
    <definedName name="li" localSheetId="122" hidden="1">#REF!</definedName>
    <definedName name="li" localSheetId="123" hidden="1">#REF!</definedName>
    <definedName name="li" localSheetId="124" hidden="1">#REF!</definedName>
    <definedName name="li" localSheetId="125" hidden="1">#REF!</definedName>
    <definedName name="li" localSheetId="126" hidden="1">#REF!</definedName>
    <definedName name="li" hidden="1">#REF!</definedName>
    <definedName name="LOCAL_MYSQL_DATE_FORMAT" localSheetId="9"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10"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11"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12"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1"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3"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4"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5"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6"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7"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8"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29"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21"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22"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24"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32"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42"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43"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44"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45"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46"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47"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56"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58"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35"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39"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62"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81"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89"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90"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91"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92"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93"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94"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95"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96"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97"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98"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99"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100"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101"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102"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103"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104"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106"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107"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68"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69"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110"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111"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116"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121"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122"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123"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124"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125"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126"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MO" localSheetId="9">#REF!</definedName>
    <definedName name="MO" localSheetId="10">#REF!</definedName>
    <definedName name="MO" localSheetId="11">#REF!</definedName>
    <definedName name="MO" localSheetId="12">#REF!</definedName>
    <definedName name="MO" localSheetId="1">#REF!</definedName>
    <definedName name="MO" localSheetId="3">#REF!</definedName>
    <definedName name="MO" localSheetId="4">#REF!</definedName>
    <definedName name="MO" localSheetId="5">#REF!</definedName>
    <definedName name="MO" localSheetId="6">#REF!</definedName>
    <definedName name="MO" localSheetId="7">#REF!</definedName>
    <definedName name="MO" localSheetId="8">#REF!</definedName>
    <definedName name="MO" localSheetId="29">#REF!</definedName>
    <definedName name="MO" localSheetId="21">#REF!</definedName>
    <definedName name="MO" localSheetId="22">#REF!</definedName>
    <definedName name="MO" localSheetId="24">#REF!</definedName>
    <definedName name="MO" localSheetId="32">#REF!</definedName>
    <definedName name="MO" localSheetId="42">#REF!</definedName>
    <definedName name="MO" localSheetId="43">#REF!</definedName>
    <definedName name="MO" localSheetId="44">#REF!</definedName>
    <definedName name="MO" localSheetId="45">#REF!</definedName>
    <definedName name="MO" localSheetId="46">#REF!</definedName>
    <definedName name="MO" localSheetId="47">#REF!</definedName>
    <definedName name="MO" localSheetId="54">#REF!</definedName>
    <definedName name="MO" localSheetId="56">#REF!</definedName>
    <definedName name="MO" localSheetId="58">#REF!</definedName>
    <definedName name="MO" localSheetId="35">#REF!</definedName>
    <definedName name="MO" localSheetId="62">#REF!</definedName>
    <definedName name="MO" localSheetId="81">#REF!</definedName>
    <definedName name="MO" localSheetId="89">#REF!</definedName>
    <definedName name="MO" localSheetId="90">#REF!</definedName>
    <definedName name="MO" localSheetId="91">#REF!</definedName>
    <definedName name="MO" localSheetId="92">#REF!</definedName>
    <definedName name="MO" localSheetId="93">#REF!</definedName>
    <definedName name="MO" localSheetId="94">#REF!</definedName>
    <definedName name="MO" localSheetId="95">#REF!</definedName>
    <definedName name="MO" localSheetId="96">#REF!</definedName>
    <definedName name="MO" localSheetId="97">#REF!</definedName>
    <definedName name="MO" localSheetId="98">#REF!</definedName>
    <definedName name="MO" localSheetId="99">#REF!</definedName>
    <definedName name="MO" localSheetId="100">#REF!</definedName>
    <definedName name="MO" localSheetId="101">#REF!</definedName>
    <definedName name="MO" localSheetId="102">#REF!</definedName>
    <definedName name="MO" localSheetId="103">#REF!</definedName>
    <definedName name="MO" localSheetId="104">#REF!</definedName>
    <definedName name="MO" localSheetId="68">#REF!</definedName>
    <definedName name="MO" localSheetId="69">#REF!</definedName>
    <definedName name="MO" localSheetId="110">#REF!</definedName>
    <definedName name="MO" localSheetId="111">#REF!</definedName>
    <definedName name="MO" localSheetId="116">#REF!</definedName>
    <definedName name="MO" localSheetId="121">#REF!</definedName>
    <definedName name="MO" localSheetId="122">#REF!</definedName>
    <definedName name="MO" localSheetId="123">#REF!</definedName>
    <definedName name="MO" localSheetId="124">#REF!</definedName>
    <definedName name="MO" localSheetId="125">#REF!</definedName>
    <definedName name="MO" localSheetId="126">#REF!</definedName>
    <definedName name="MO">#REF!</definedName>
    <definedName name="nuevo" localSheetId="121" hidden="1">#REF!</definedName>
    <definedName name="nuevo" localSheetId="122" hidden="1">#REF!</definedName>
    <definedName name="nuevo" localSheetId="123" hidden="1">#REF!</definedName>
    <definedName name="nuevo" localSheetId="124" hidden="1">#REF!</definedName>
    <definedName name="nuevo" localSheetId="125" hidden="1">#REF!</definedName>
    <definedName name="nuevo" localSheetId="126" hidden="1">#REF!</definedName>
    <definedName name="nuevo" hidden="1">#REF!</definedName>
    <definedName name="Q_ConsolidadoMutuales_EmpresasCreativas" localSheetId="9">#REF!</definedName>
    <definedName name="Q_ConsolidadoMutuales_EmpresasCreativas" localSheetId="10">#REF!</definedName>
    <definedName name="Q_ConsolidadoMutuales_EmpresasCreativas" localSheetId="11">#REF!</definedName>
    <definedName name="Q_ConsolidadoMutuales_EmpresasCreativas" localSheetId="12">#REF!</definedName>
    <definedName name="Q_ConsolidadoMutuales_EmpresasCreativas" localSheetId="1">#REF!</definedName>
    <definedName name="Q_ConsolidadoMutuales_EmpresasCreativas" localSheetId="3">#REF!</definedName>
    <definedName name="Q_ConsolidadoMutuales_EmpresasCreativas" localSheetId="4">#REF!</definedName>
    <definedName name="Q_ConsolidadoMutuales_EmpresasCreativas" localSheetId="5">#REF!</definedName>
    <definedName name="Q_ConsolidadoMutuales_EmpresasCreativas" localSheetId="6">#REF!</definedName>
    <definedName name="Q_ConsolidadoMutuales_EmpresasCreativas" localSheetId="7">#REF!</definedName>
    <definedName name="Q_ConsolidadoMutuales_EmpresasCreativas" localSheetId="8">#REF!</definedName>
    <definedName name="Q_ConsolidadoMutuales_EmpresasCreativas" localSheetId="29">#REF!</definedName>
    <definedName name="Q_ConsolidadoMutuales_EmpresasCreativas" localSheetId="21">#REF!</definedName>
    <definedName name="Q_ConsolidadoMutuales_EmpresasCreativas" localSheetId="22">#REF!</definedName>
    <definedName name="Q_ConsolidadoMutuales_EmpresasCreativas" localSheetId="24">#REF!</definedName>
    <definedName name="Q_ConsolidadoMutuales_EmpresasCreativas" localSheetId="32">#REF!</definedName>
    <definedName name="Q_ConsolidadoMutuales_EmpresasCreativas" localSheetId="42">#REF!</definedName>
    <definedName name="Q_ConsolidadoMutuales_EmpresasCreativas" localSheetId="43">#REF!</definedName>
    <definedName name="Q_ConsolidadoMutuales_EmpresasCreativas" localSheetId="44">#REF!</definedName>
    <definedName name="Q_ConsolidadoMutuales_EmpresasCreativas" localSheetId="45">#REF!</definedName>
    <definedName name="Q_ConsolidadoMutuales_EmpresasCreativas" localSheetId="46">#REF!</definedName>
    <definedName name="Q_ConsolidadoMutuales_EmpresasCreativas" localSheetId="47">#REF!</definedName>
    <definedName name="Q_ConsolidadoMutuales_EmpresasCreativas" localSheetId="54">#REF!</definedName>
    <definedName name="Q_ConsolidadoMutuales_EmpresasCreativas" localSheetId="56">#REF!</definedName>
    <definedName name="Q_ConsolidadoMutuales_EmpresasCreativas" localSheetId="58">#REF!</definedName>
    <definedName name="Q_ConsolidadoMutuales_EmpresasCreativas" localSheetId="35">#REF!</definedName>
    <definedName name="Q_ConsolidadoMutuales_EmpresasCreativas" localSheetId="62">#REF!</definedName>
    <definedName name="Q_ConsolidadoMutuales_EmpresasCreativas" localSheetId="81">#REF!</definedName>
    <definedName name="Q_ConsolidadoMutuales_EmpresasCreativas" localSheetId="89">#REF!</definedName>
    <definedName name="Q_ConsolidadoMutuales_EmpresasCreativas" localSheetId="90">#REF!</definedName>
    <definedName name="Q_ConsolidadoMutuales_EmpresasCreativas" localSheetId="91">#REF!</definedName>
    <definedName name="Q_ConsolidadoMutuales_EmpresasCreativas" localSheetId="92">#REF!</definedName>
    <definedName name="Q_ConsolidadoMutuales_EmpresasCreativas" localSheetId="93">#REF!</definedName>
    <definedName name="Q_ConsolidadoMutuales_EmpresasCreativas" localSheetId="94">#REF!</definedName>
    <definedName name="Q_ConsolidadoMutuales_EmpresasCreativas" localSheetId="95">#REF!</definedName>
    <definedName name="Q_ConsolidadoMutuales_EmpresasCreativas" localSheetId="96">#REF!</definedName>
    <definedName name="Q_ConsolidadoMutuales_EmpresasCreativas" localSheetId="97">#REF!</definedName>
    <definedName name="Q_ConsolidadoMutuales_EmpresasCreativas" localSheetId="98">#REF!</definedName>
    <definedName name="Q_ConsolidadoMutuales_EmpresasCreativas" localSheetId="99">#REF!</definedName>
    <definedName name="Q_ConsolidadoMutuales_EmpresasCreativas" localSheetId="100">#REF!</definedName>
    <definedName name="Q_ConsolidadoMutuales_EmpresasCreativas" localSheetId="101">#REF!</definedName>
    <definedName name="Q_ConsolidadoMutuales_EmpresasCreativas" localSheetId="102">#REF!</definedName>
    <definedName name="Q_ConsolidadoMutuales_EmpresasCreativas" localSheetId="103">#REF!</definedName>
    <definedName name="Q_ConsolidadoMutuales_EmpresasCreativas" localSheetId="104">#REF!</definedName>
    <definedName name="Q_ConsolidadoMutuales_EmpresasCreativas" localSheetId="68">#REF!</definedName>
    <definedName name="Q_ConsolidadoMutuales_EmpresasCreativas" localSheetId="69">#REF!</definedName>
    <definedName name="Q_ConsolidadoMutuales_EmpresasCreativas" localSheetId="110">#REF!</definedName>
    <definedName name="Q_ConsolidadoMutuales_EmpresasCreativas" localSheetId="111">#REF!</definedName>
    <definedName name="Q_ConsolidadoMutuales_EmpresasCreativas" localSheetId="116">#REF!</definedName>
    <definedName name="Q_ConsolidadoMutuales_EmpresasCreativas" localSheetId="121">#REF!</definedName>
    <definedName name="Q_ConsolidadoMutuales_EmpresasCreativas" localSheetId="122">#REF!</definedName>
    <definedName name="Q_ConsolidadoMutuales_EmpresasCreativas" localSheetId="123">#REF!</definedName>
    <definedName name="Q_ConsolidadoMutuales_EmpresasCreativas" localSheetId="124">#REF!</definedName>
    <definedName name="Q_ConsolidadoMutuales_EmpresasCreativas" localSheetId="125">#REF!</definedName>
    <definedName name="Q_ConsolidadoMutuales_EmpresasCreativas" localSheetId="126">#REF!</definedName>
    <definedName name="Q_ConsolidadoMutuales_EmpresasCreativas">#REF!</definedName>
    <definedName name="rApO" localSheetId="9">#REF!</definedName>
    <definedName name="rApO" localSheetId="10">#REF!</definedName>
    <definedName name="rApO" localSheetId="11">#REF!</definedName>
    <definedName name="rApO" localSheetId="12">#REF!</definedName>
    <definedName name="rApO" localSheetId="1">#REF!</definedName>
    <definedName name="rApO" localSheetId="3">#REF!</definedName>
    <definedName name="rApO" localSheetId="4">#REF!</definedName>
    <definedName name="rApO" localSheetId="5">#REF!</definedName>
    <definedName name="rApO" localSheetId="6">#REF!</definedName>
    <definedName name="rApO" localSheetId="7">#REF!</definedName>
    <definedName name="rApO" localSheetId="8">#REF!</definedName>
    <definedName name="rApO" localSheetId="29">#REF!</definedName>
    <definedName name="rApO" localSheetId="21">#REF!</definedName>
    <definedName name="rApO" localSheetId="22">#REF!</definedName>
    <definedName name="rApO" localSheetId="24">#REF!</definedName>
    <definedName name="rApO" localSheetId="32">#REF!</definedName>
    <definedName name="rApO" localSheetId="42">#REF!</definedName>
    <definedName name="rApO" localSheetId="43">#REF!</definedName>
    <definedName name="rApO" localSheetId="44">#REF!</definedName>
    <definedName name="rApO" localSheetId="45">#REF!</definedName>
    <definedName name="rApO" localSheetId="46">#REF!</definedName>
    <definedName name="rApO" localSheetId="47">#REF!</definedName>
    <definedName name="rApO" localSheetId="54">#REF!</definedName>
    <definedName name="rApO" localSheetId="56">#REF!</definedName>
    <definedName name="rApO" localSheetId="58">#REF!</definedName>
    <definedName name="rApO" localSheetId="35">#REF!</definedName>
    <definedName name="rApO" localSheetId="62">#REF!</definedName>
    <definedName name="rApO" localSheetId="81">#REF!</definedName>
    <definedName name="rApO" localSheetId="89">#REF!</definedName>
    <definedName name="rApO" localSheetId="90">#REF!</definedName>
    <definedName name="rApO" localSheetId="91">#REF!</definedName>
    <definedName name="rApO" localSheetId="92">#REF!</definedName>
    <definedName name="rApO" localSheetId="93">#REF!</definedName>
    <definedName name="rApO" localSheetId="94">#REF!</definedName>
    <definedName name="rApO" localSheetId="95">#REF!</definedName>
    <definedName name="rApO" localSheetId="96">#REF!</definedName>
    <definedName name="rApO" localSheetId="97">#REF!</definedName>
    <definedName name="rApO" localSheetId="98">#REF!</definedName>
    <definedName name="rApO" localSheetId="99">#REF!</definedName>
    <definedName name="rApO" localSheetId="100">#REF!</definedName>
    <definedName name="rApO" localSheetId="101">#REF!</definedName>
    <definedName name="rApO" localSheetId="102">#REF!</definedName>
    <definedName name="rApO" localSheetId="103">#REF!</definedName>
    <definedName name="rApO" localSheetId="104">#REF!</definedName>
    <definedName name="rApO" localSheetId="68">#REF!</definedName>
    <definedName name="rApO" localSheetId="69">#REF!</definedName>
    <definedName name="rApO" localSheetId="110">#REF!</definedName>
    <definedName name="rApO" localSheetId="111">#REF!</definedName>
    <definedName name="rApO" localSheetId="116">#REF!</definedName>
    <definedName name="rApO" localSheetId="121">#REF!</definedName>
    <definedName name="rApO" localSheetId="122">#REF!</definedName>
    <definedName name="rApO" localSheetId="123">#REF!</definedName>
    <definedName name="rApO" localSheetId="124">#REF!</definedName>
    <definedName name="rApO" localSheetId="125">#REF!</definedName>
    <definedName name="rApO" localSheetId="126">#REF!</definedName>
    <definedName name="rApO">#REF!</definedName>
    <definedName name="rApP" localSheetId="9">#REF!</definedName>
    <definedName name="rApP" localSheetId="10">#REF!</definedName>
    <definedName name="rApP" localSheetId="11">#REF!</definedName>
    <definedName name="rApP" localSheetId="12">#REF!</definedName>
    <definedName name="rApP" localSheetId="1">#REF!</definedName>
    <definedName name="rApP" localSheetId="3">#REF!</definedName>
    <definedName name="rApP" localSheetId="4">#REF!</definedName>
    <definedName name="rApP" localSheetId="5">#REF!</definedName>
    <definedName name="rApP" localSheetId="6">#REF!</definedName>
    <definedName name="rApP" localSheetId="7">#REF!</definedName>
    <definedName name="rApP" localSheetId="8">#REF!</definedName>
    <definedName name="rApP" localSheetId="29">#REF!</definedName>
    <definedName name="rApP" localSheetId="21">#REF!</definedName>
    <definedName name="rApP" localSheetId="22">#REF!</definedName>
    <definedName name="rApP" localSheetId="24">#REF!</definedName>
    <definedName name="rApP" localSheetId="32">#REF!</definedName>
    <definedName name="rApP" localSheetId="42">#REF!</definedName>
    <definedName name="rApP" localSheetId="43">#REF!</definedName>
    <definedName name="rApP" localSheetId="44">#REF!</definedName>
    <definedName name="rApP" localSheetId="45">#REF!</definedName>
    <definedName name="rApP" localSheetId="46">#REF!</definedName>
    <definedName name="rApP" localSheetId="47">#REF!</definedName>
    <definedName name="rApP" localSheetId="54">#REF!</definedName>
    <definedName name="rApP" localSheetId="56">#REF!</definedName>
    <definedName name="rApP" localSheetId="58">#REF!</definedName>
    <definedName name="rApP" localSheetId="35">#REF!</definedName>
    <definedName name="rApP" localSheetId="62">#REF!</definedName>
    <definedName name="rApP" localSheetId="81">#REF!</definedName>
    <definedName name="rApP" localSheetId="89">#REF!</definedName>
    <definedName name="rApP" localSheetId="90">#REF!</definedName>
    <definedName name="rApP" localSheetId="91">#REF!</definedName>
    <definedName name="rApP" localSheetId="92">#REF!</definedName>
    <definedName name="rApP" localSheetId="93">#REF!</definedName>
    <definedName name="rApP" localSheetId="94">#REF!</definedName>
    <definedName name="rApP" localSheetId="95">#REF!</definedName>
    <definedName name="rApP" localSheetId="96">#REF!</definedName>
    <definedName name="rApP" localSheetId="97">#REF!</definedName>
    <definedName name="rApP" localSheetId="98">#REF!</definedName>
    <definedName name="rApP" localSheetId="99">#REF!</definedName>
    <definedName name="rApP" localSheetId="100">#REF!</definedName>
    <definedName name="rApP" localSheetId="101">#REF!</definedName>
    <definedName name="rApP" localSheetId="102">#REF!</definedName>
    <definedName name="rApP" localSheetId="103">#REF!</definedName>
    <definedName name="rApP" localSheetId="104">#REF!</definedName>
    <definedName name="rApP" localSheetId="68">#REF!</definedName>
    <definedName name="rApP" localSheetId="69">#REF!</definedName>
    <definedName name="rApP" localSheetId="110">#REF!</definedName>
    <definedName name="rApP" localSheetId="111">#REF!</definedName>
    <definedName name="rApP" localSheetId="116">#REF!</definedName>
    <definedName name="rApP" localSheetId="121">#REF!</definedName>
    <definedName name="rApP" localSheetId="122">#REF!</definedName>
    <definedName name="rApP" localSheetId="123">#REF!</definedName>
    <definedName name="rApP" localSheetId="124">#REF!</definedName>
    <definedName name="rApP" localSheetId="125">#REF!</definedName>
    <definedName name="rApP" localSheetId="126">#REF!</definedName>
    <definedName name="rApP">#REF!</definedName>
    <definedName name="rDif" localSheetId="9">#REF!</definedName>
    <definedName name="rDif" localSheetId="10">#REF!</definedName>
    <definedName name="rDif" localSheetId="11">#REF!</definedName>
    <definedName name="rDif" localSheetId="12">#REF!</definedName>
    <definedName name="rDif" localSheetId="1">#REF!</definedName>
    <definedName name="rDif" localSheetId="3">#REF!</definedName>
    <definedName name="rDif" localSheetId="4">#REF!</definedName>
    <definedName name="rDif" localSheetId="5">#REF!</definedName>
    <definedName name="rDif" localSheetId="6">#REF!</definedName>
    <definedName name="rDif" localSheetId="7">#REF!</definedName>
    <definedName name="rDif" localSheetId="8">#REF!</definedName>
    <definedName name="rDif" localSheetId="29">#REF!</definedName>
    <definedName name="rDif" localSheetId="21">#REF!</definedName>
    <definedName name="rDif" localSheetId="22">#REF!</definedName>
    <definedName name="rDif" localSheetId="24">#REF!</definedName>
    <definedName name="rDif" localSheetId="32">#REF!</definedName>
    <definedName name="rDif" localSheetId="42">#REF!</definedName>
    <definedName name="rDif" localSheetId="43">#REF!</definedName>
    <definedName name="rDif" localSheetId="44">#REF!</definedName>
    <definedName name="rDif" localSheetId="45">#REF!</definedName>
    <definedName name="rDif" localSheetId="46">#REF!</definedName>
    <definedName name="rDif" localSheetId="47">#REF!</definedName>
    <definedName name="rDif" localSheetId="54">#REF!</definedName>
    <definedName name="rDif" localSheetId="56">#REF!</definedName>
    <definedName name="rDif" localSheetId="58">#REF!</definedName>
    <definedName name="rDif" localSheetId="35">#REF!</definedName>
    <definedName name="rDif" localSheetId="62">#REF!</definedName>
    <definedName name="rDif" localSheetId="81">#REF!</definedName>
    <definedName name="rDif" localSheetId="89">#REF!</definedName>
    <definedName name="rDif" localSheetId="90">#REF!</definedName>
    <definedName name="rDif" localSheetId="91">#REF!</definedName>
    <definedName name="rDif" localSheetId="92">#REF!</definedName>
    <definedName name="rDif" localSheetId="93">#REF!</definedName>
    <definedName name="rDif" localSheetId="94">#REF!</definedName>
    <definedName name="rDif" localSheetId="95">#REF!</definedName>
    <definedName name="rDif" localSheetId="96">#REF!</definedName>
    <definedName name="rDif" localSheetId="97">#REF!</definedName>
    <definedName name="rDif" localSheetId="98">#REF!</definedName>
    <definedName name="rDif" localSheetId="99">#REF!</definedName>
    <definedName name="rDif" localSheetId="100">#REF!</definedName>
    <definedName name="rDif" localSheetId="101">#REF!</definedName>
    <definedName name="rDif" localSheetId="102">#REF!</definedName>
    <definedName name="rDif" localSheetId="103">#REF!</definedName>
    <definedName name="rDif" localSheetId="104">#REF!</definedName>
    <definedName name="rDif" localSheetId="68">#REF!</definedName>
    <definedName name="rDif" localSheetId="69">#REF!</definedName>
    <definedName name="rDif" localSheetId="110">#REF!</definedName>
    <definedName name="rDif" localSheetId="111">#REF!</definedName>
    <definedName name="rDif" localSheetId="116">#REF!</definedName>
    <definedName name="rDif" localSheetId="121">#REF!</definedName>
    <definedName name="rDif" localSheetId="122">#REF!</definedName>
    <definedName name="rDif" localSheetId="123">#REF!</definedName>
    <definedName name="rDif" localSheetId="124">#REF!</definedName>
    <definedName name="rDif" localSheetId="125">#REF!</definedName>
    <definedName name="rDif" localSheetId="126">#REF!</definedName>
    <definedName name="rDif">#REF!</definedName>
    <definedName name="rHon" localSheetId="9">#REF!</definedName>
    <definedName name="rHon" localSheetId="10">#REF!</definedName>
    <definedName name="rHon" localSheetId="11">#REF!</definedName>
    <definedName name="rHon" localSheetId="12">#REF!</definedName>
    <definedName name="rHon" localSheetId="1">#REF!</definedName>
    <definedName name="rHon" localSheetId="3">#REF!</definedName>
    <definedName name="rHon" localSheetId="4">#REF!</definedName>
    <definedName name="rHon" localSheetId="5">#REF!</definedName>
    <definedName name="rHon" localSheetId="6">#REF!</definedName>
    <definedName name="rHon" localSheetId="7">#REF!</definedName>
    <definedName name="rHon" localSheetId="8">#REF!</definedName>
    <definedName name="rHon" localSheetId="29">#REF!</definedName>
    <definedName name="rHon" localSheetId="21">#REF!</definedName>
    <definedName name="rHon" localSheetId="22">#REF!</definedName>
    <definedName name="rHon" localSheetId="24">#REF!</definedName>
    <definedName name="rHon" localSheetId="32">#REF!</definedName>
    <definedName name="rHon" localSheetId="42">#REF!</definedName>
    <definedName name="rHon" localSheetId="43">#REF!</definedName>
    <definedName name="rHon" localSheetId="44">#REF!</definedName>
    <definedName name="rHon" localSheetId="45">#REF!</definedName>
    <definedName name="rHon" localSheetId="46">#REF!</definedName>
    <definedName name="rHon" localSheetId="47">#REF!</definedName>
    <definedName name="rHon" localSheetId="54">#REF!</definedName>
    <definedName name="rHon" localSheetId="56">#REF!</definedName>
    <definedName name="rHon" localSheetId="58">#REF!</definedName>
    <definedName name="rHon" localSheetId="35">#REF!</definedName>
    <definedName name="rHon" localSheetId="62">#REF!</definedName>
    <definedName name="rHon" localSheetId="81">#REF!</definedName>
    <definedName name="rHon" localSheetId="89">#REF!</definedName>
    <definedName name="rHon" localSheetId="90">#REF!</definedName>
    <definedName name="rHon" localSheetId="91">#REF!</definedName>
    <definedName name="rHon" localSheetId="92">#REF!</definedName>
    <definedName name="rHon" localSheetId="93">#REF!</definedName>
    <definedName name="rHon" localSheetId="94">#REF!</definedName>
    <definedName name="rHon" localSheetId="95">#REF!</definedName>
    <definedName name="rHon" localSheetId="96">#REF!</definedName>
    <definedName name="rHon" localSheetId="97">#REF!</definedName>
    <definedName name="rHon" localSheetId="98">#REF!</definedName>
    <definedName name="rHon" localSheetId="99">#REF!</definedName>
    <definedName name="rHon" localSheetId="100">#REF!</definedName>
    <definedName name="rHon" localSheetId="101">#REF!</definedName>
    <definedName name="rHon" localSheetId="102">#REF!</definedName>
    <definedName name="rHon" localSheetId="103">#REF!</definedName>
    <definedName name="rHon" localSheetId="104">#REF!</definedName>
    <definedName name="rHon" localSheetId="68">#REF!</definedName>
    <definedName name="rHon" localSheetId="69">#REF!</definedName>
    <definedName name="rHon" localSheetId="110">#REF!</definedName>
    <definedName name="rHon" localSheetId="111">#REF!</definedName>
    <definedName name="rHon" localSheetId="116">#REF!</definedName>
    <definedName name="rHon" localSheetId="121">#REF!</definedName>
    <definedName name="rHon" localSheetId="122">#REF!</definedName>
    <definedName name="rHon" localSheetId="123">#REF!</definedName>
    <definedName name="rHon" localSheetId="124">#REF!</definedName>
    <definedName name="rHon" localSheetId="125">#REF!</definedName>
    <definedName name="rHon" localSheetId="126">#REF!</definedName>
    <definedName name="rHon">#REF!</definedName>
    <definedName name="rInv" localSheetId="9">#REF!</definedName>
    <definedName name="rInv" localSheetId="10">#REF!</definedName>
    <definedName name="rInv" localSheetId="11">#REF!</definedName>
    <definedName name="rInv" localSheetId="12">#REF!</definedName>
    <definedName name="rInv" localSheetId="1">#REF!</definedName>
    <definedName name="rInv" localSheetId="3">#REF!</definedName>
    <definedName name="rInv" localSheetId="4">#REF!</definedName>
    <definedName name="rInv" localSheetId="5">#REF!</definedName>
    <definedName name="rInv" localSheetId="6">#REF!</definedName>
    <definedName name="rInv" localSheetId="7">#REF!</definedName>
    <definedName name="rInv" localSheetId="8">#REF!</definedName>
    <definedName name="rInv" localSheetId="29">#REF!</definedName>
    <definedName name="rInv" localSheetId="21">#REF!</definedName>
    <definedName name="rInv" localSheetId="22">#REF!</definedName>
    <definedName name="rInv" localSheetId="24">#REF!</definedName>
    <definedName name="rInv" localSheetId="32">#REF!</definedName>
    <definedName name="rInv" localSheetId="42">#REF!</definedName>
    <definedName name="rInv" localSheetId="43">#REF!</definedName>
    <definedName name="rInv" localSheetId="44">#REF!</definedName>
    <definedName name="rInv" localSheetId="45">#REF!</definedName>
    <definedName name="rInv" localSheetId="46">#REF!</definedName>
    <definedName name="rInv" localSheetId="47">#REF!</definedName>
    <definedName name="rInv" localSheetId="54">#REF!</definedName>
    <definedName name="rInv" localSheetId="56">#REF!</definedName>
    <definedName name="rInv" localSheetId="58">#REF!</definedName>
    <definedName name="rInv" localSheetId="35">#REF!</definedName>
    <definedName name="rInv" localSheetId="62">#REF!</definedName>
    <definedName name="rInv" localSheetId="81">#REF!</definedName>
    <definedName name="rInv" localSheetId="89">#REF!</definedName>
    <definedName name="rInv" localSheetId="90">#REF!</definedName>
    <definedName name="rInv" localSheetId="91">#REF!</definedName>
    <definedName name="rInv" localSheetId="92">#REF!</definedName>
    <definedName name="rInv" localSheetId="93">#REF!</definedName>
    <definedName name="rInv" localSheetId="94">#REF!</definedName>
    <definedName name="rInv" localSheetId="95">#REF!</definedName>
    <definedName name="rInv" localSheetId="96">#REF!</definedName>
    <definedName name="rInv" localSheetId="97">#REF!</definedName>
    <definedName name="rInv" localSheetId="98">#REF!</definedName>
    <definedName name="rInv" localSheetId="99">#REF!</definedName>
    <definedName name="rInv" localSheetId="100">#REF!</definedName>
    <definedName name="rInv" localSheetId="101">#REF!</definedName>
    <definedName name="rInv" localSheetId="102">#REF!</definedName>
    <definedName name="rInv" localSheetId="103">#REF!</definedName>
    <definedName name="rInv" localSheetId="104">#REF!</definedName>
    <definedName name="rInv" localSheetId="68">#REF!</definedName>
    <definedName name="rInv" localSheetId="69">#REF!</definedName>
    <definedName name="rInv" localSheetId="110">#REF!</definedName>
    <definedName name="rInv" localSheetId="111">#REF!</definedName>
    <definedName name="rInv" localSheetId="116">#REF!</definedName>
    <definedName name="rInv" localSheetId="121">#REF!</definedName>
    <definedName name="rInv" localSheetId="122">#REF!</definedName>
    <definedName name="rInv" localSheetId="123">#REF!</definedName>
    <definedName name="rInv" localSheetId="124">#REF!</definedName>
    <definedName name="rInv" localSheetId="125">#REF!</definedName>
    <definedName name="rInv" localSheetId="126">#REF!</definedName>
    <definedName name="rInv">#REF!</definedName>
    <definedName name="rOpe" localSheetId="9">#REF!</definedName>
    <definedName name="rOpe" localSheetId="10">#REF!</definedName>
    <definedName name="rOpe" localSheetId="11">#REF!</definedName>
    <definedName name="rOpe" localSheetId="12">#REF!</definedName>
    <definedName name="rOpe" localSheetId="1">#REF!</definedName>
    <definedName name="rOpe" localSheetId="3">#REF!</definedName>
    <definedName name="rOpe" localSheetId="4">#REF!</definedName>
    <definedName name="rOpe" localSheetId="5">#REF!</definedName>
    <definedName name="rOpe" localSheetId="6">#REF!</definedName>
    <definedName name="rOpe" localSheetId="7">#REF!</definedName>
    <definedName name="rOpe" localSheetId="8">#REF!</definedName>
    <definedName name="rOpe" localSheetId="29">#REF!</definedName>
    <definedName name="rOpe" localSheetId="21">#REF!</definedName>
    <definedName name="rOpe" localSheetId="22">#REF!</definedName>
    <definedName name="rOpe" localSheetId="24">#REF!</definedName>
    <definedName name="rOpe" localSheetId="32">#REF!</definedName>
    <definedName name="rOpe" localSheetId="42">#REF!</definedName>
    <definedName name="rOpe" localSheetId="43">#REF!</definedName>
    <definedName name="rOpe" localSheetId="44">#REF!</definedName>
    <definedName name="rOpe" localSheetId="45">#REF!</definedName>
    <definedName name="rOpe" localSheetId="46">#REF!</definedName>
    <definedName name="rOpe" localSheetId="47">#REF!</definedName>
    <definedName name="rOpe" localSheetId="54">#REF!</definedName>
    <definedName name="rOpe" localSheetId="56">#REF!</definedName>
    <definedName name="rOpe" localSheetId="58">#REF!</definedName>
    <definedName name="rOpe" localSheetId="35">#REF!</definedName>
    <definedName name="rOpe" localSheetId="62">#REF!</definedName>
    <definedName name="rOpe" localSheetId="81">#REF!</definedName>
    <definedName name="rOpe" localSheetId="89">#REF!</definedName>
    <definedName name="rOpe" localSheetId="90">#REF!</definedName>
    <definedName name="rOpe" localSheetId="91">#REF!</definedName>
    <definedName name="rOpe" localSheetId="92">#REF!</definedName>
    <definedName name="rOpe" localSheetId="93">#REF!</definedName>
    <definedName name="rOpe" localSheetId="94">#REF!</definedName>
    <definedName name="rOpe" localSheetId="95">#REF!</definedName>
    <definedName name="rOpe" localSheetId="96">#REF!</definedName>
    <definedName name="rOpe" localSheetId="97">#REF!</definedName>
    <definedName name="rOpe" localSheetId="98">#REF!</definedName>
    <definedName name="rOpe" localSheetId="99">#REF!</definedName>
    <definedName name="rOpe" localSheetId="100">#REF!</definedName>
    <definedName name="rOpe" localSheetId="101">#REF!</definedName>
    <definedName name="rOpe" localSheetId="102">#REF!</definedName>
    <definedName name="rOpe" localSheetId="103">#REF!</definedName>
    <definedName name="rOpe" localSheetId="104">#REF!</definedName>
    <definedName name="rOpe" localSheetId="68">#REF!</definedName>
    <definedName name="rOpe" localSheetId="69">#REF!</definedName>
    <definedName name="rOpe" localSheetId="110">#REF!</definedName>
    <definedName name="rOpe" localSheetId="111">#REF!</definedName>
    <definedName name="rOpe" localSheetId="116">#REF!</definedName>
    <definedName name="rOpe" localSheetId="121">#REF!</definedName>
    <definedName name="rOpe" localSheetId="122">#REF!</definedName>
    <definedName name="rOpe" localSheetId="123">#REF!</definedName>
    <definedName name="rOpe" localSheetId="124">#REF!</definedName>
    <definedName name="rOpe" localSheetId="125">#REF!</definedName>
    <definedName name="rOpe" localSheetId="126">#REF!</definedName>
    <definedName name="rOpe">#REF!</definedName>
    <definedName name="S" localSheetId="10" hidden="1">#REF!</definedName>
    <definedName name="S" localSheetId="1" hidden="1">#REF!</definedName>
    <definedName name="S" localSheetId="3" hidden="1">#REF!</definedName>
    <definedName name="S" localSheetId="7" hidden="1">#REF!</definedName>
    <definedName name="S" localSheetId="32" hidden="1">#REF!</definedName>
    <definedName name="S" localSheetId="42" hidden="1">#REF!</definedName>
    <definedName name="S" localSheetId="43" hidden="1">#REF!</definedName>
    <definedName name="S" localSheetId="44" hidden="1">#REF!</definedName>
    <definedName name="S" localSheetId="45" hidden="1">#REF!</definedName>
    <definedName name="S" localSheetId="46" hidden="1">#REF!</definedName>
    <definedName name="S" localSheetId="47" hidden="1">#REF!</definedName>
    <definedName name="S" localSheetId="54">#REF!</definedName>
    <definedName name="S" localSheetId="56" hidden="1">#REF!</definedName>
    <definedName name="S" localSheetId="58" hidden="1">#REF!</definedName>
    <definedName name="S" localSheetId="35" hidden="1">#REF!</definedName>
    <definedName name="S" localSheetId="62" hidden="1">#REF!</definedName>
    <definedName name="S" localSheetId="81" hidden="1">#REF!</definedName>
    <definedName name="S" localSheetId="89" hidden="1">#REF!</definedName>
    <definedName name="S" localSheetId="92" hidden="1">#REF!</definedName>
    <definedName name="S" localSheetId="93" hidden="1">#REF!</definedName>
    <definedName name="S" localSheetId="94" hidden="1">#REF!</definedName>
    <definedName name="S" localSheetId="95" hidden="1">#REF!</definedName>
    <definedName name="S" localSheetId="96" hidden="1">#REF!</definedName>
    <definedName name="S" localSheetId="97" hidden="1">#REF!</definedName>
    <definedName name="S" localSheetId="99" hidden="1">#REF!</definedName>
    <definedName name="S" localSheetId="101" hidden="1">#REF!</definedName>
    <definedName name="S" localSheetId="102" hidden="1">#REF!</definedName>
    <definedName name="S" localSheetId="103" hidden="1">#REF!</definedName>
    <definedName name="S" localSheetId="104" hidden="1">#REF!</definedName>
    <definedName name="S" localSheetId="68" hidden="1">#REF!</definedName>
    <definedName name="S" localSheetId="69" hidden="1">#REF!</definedName>
    <definedName name="S" localSheetId="110" hidden="1">#REF!</definedName>
    <definedName name="S" localSheetId="111" hidden="1">#REF!</definedName>
    <definedName name="S" localSheetId="121" hidden="1">#REF!</definedName>
    <definedName name="S" localSheetId="122" hidden="1">#REF!</definedName>
    <definedName name="S" localSheetId="123" hidden="1">#REF!</definedName>
    <definedName name="S" localSheetId="124" hidden="1">#REF!</definedName>
    <definedName name="S" localSheetId="125" hidden="1">#REF!</definedName>
    <definedName name="S" localSheetId="126" hidden="1">#REF!</definedName>
    <definedName name="S" hidden="1">#REF!</definedName>
    <definedName name="tipodato" localSheetId="3">#REF!</definedName>
    <definedName name="tipodato" localSheetId="32">#REF!</definedName>
    <definedName name="tipodato" localSheetId="35">#REF!</definedName>
    <definedName name="tipodato" localSheetId="68">#REF!</definedName>
    <definedName name="tipodato" localSheetId="121">#REF!</definedName>
    <definedName name="tipodato" localSheetId="122">#REF!</definedName>
    <definedName name="tipodato" localSheetId="123">#REF!</definedName>
    <definedName name="tipodato" localSheetId="124">#REF!</definedName>
    <definedName name="tipodato" localSheetId="125">#REF!</definedName>
    <definedName name="tipodato" localSheetId="126">#REF!</definedName>
    <definedName name="tipodato">#REF!</definedName>
    <definedName name="ttt" localSheetId="10" hidden="1">#REF!</definedName>
    <definedName name="ttt" localSheetId="1" hidden="1">#REF!</definedName>
    <definedName name="ttt" localSheetId="3" hidden="1">#REF!</definedName>
    <definedName name="ttt" localSheetId="7" hidden="1">#REF!</definedName>
    <definedName name="ttt" localSheetId="32" hidden="1">#REF!</definedName>
    <definedName name="ttt" localSheetId="42" hidden="1">#REF!</definedName>
    <definedName name="ttt" localSheetId="43" hidden="1">#REF!</definedName>
    <definedName name="ttt" localSheetId="44" hidden="1">#REF!</definedName>
    <definedName name="ttt" localSheetId="45" hidden="1">#REF!</definedName>
    <definedName name="ttt" localSheetId="46" hidden="1">#REF!</definedName>
    <definedName name="ttt" localSheetId="47" hidden="1">#REF!</definedName>
    <definedName name="ttt" localSheetId="35" hidden="1">#REF!</definedName>
    <definedName name="ttt" localSheetId="62" hidden="1">#REF!</definedName>
    <definedName name="ttt" localSheetId="81" hidden="1">#REF!</definedName>
    <definedName name="ttt" localSheetId="89" hidden="1">#REF!</definedName>
    <definedName name="ttt" localSheetId="92" hidden="1">#REF!</definedName>
    <definedName name="ttt" localSheetId="93" hidden="1">#REF!</definedName>
    <definedName name="ttt" localSheetId="94" hidden="1">#REF!</definedName>
    <definedName name="ttt" localSheetId="95" hidden="1">#REF!</definedName>
    <definedName name="ttt" localSheetId="96" hidden="1">#REF!</definedName>
    <definedName name="ttt" localSheetId="97" hidden="1">#REF!</definedName>
    <definedName name="ttt" localSheetId="104" hidden="1">#REF!</definedName>
    <definedName name="ttt" localSheetId="68" hidden="1">#REF!</definedName>
    <definedName name="ttt" localSheetId="69" hidden="1">#REF!</definedName>
    <definedName name="ttt" localSheetId="110" hidden="1">#REF!</definedName>
    <definedName name="ttt" localSheetId="111" hidden="1">#REF!</definedName>
    <definedName name="ttt" localSheetId="121" hidden="1">#REF!</definedName>
    <definedName name="ttt" localSheetId="122" hidden="1">#REF!</definedName>
    <definedName name="ttt" localSheetId="123" hidden="1">#REF!</definedName>
    <definedName name="ttt" localSheetId="124" hidden="1">#REF!</definedName>
    <definedName name="ttt" localSheetId="125" hidden="1">#REF!</definedName>
    <definedName name="ttt" localSheetId="126" hidden="1">#REF!</definedName>
    <definedName name="ttt" hidden="1">#REF!</definedName>
    <definedName name="yyy" localSheetId="9" hidden="1">#REF!</definedName>
    <definedName name="yyy" localSheetId="10" hidden="1">#REF!</definedName>
    <definedName name="yyy" localSheetId="11" hidden="1">#REF!</definedName>
    <definedName name="yyy" localSheetId="12" hidden="1">#REF!</definedName>
    <definedName name="yyy" localSheetId="1" hidden="1">#REF!</definedName>
    <definedName name="yyy" localSheetId="3" hidden="1">#REF!</definedName>
    <definedName name="yyy" localSheetId="4" hidden="1">#REF!</definedName>
    <definedName name="yyy" localSheetId="5" hidden="1">#REF!</definedName>
    <definedName name="yyy" localSheetId="6" hidden="1">#REF!</definedName>
    <definedName name="yyy" localSheetId="7" hidden="1">#REF!</definedName>
    <definedName name="yyy" localSheetId="8" hidden="1">#REF!</definedName>
    <definedName name="yyy" localSheetId="29" hidden="1">#REF!</definedName>
    <definedName name="yyy" localSheetId="21" hidden="1">#REF!</definedName>
    <definedName name="yyy" localSheetId="22" hidden="1">#REF!</definedName>
    <definedName name="yyy" localSheetId="24" hidden="1">#REF!</definedName>
    <definedName name="yyy" localSheetId="32" hidden="1">#REF!</definedName>
    <definedName name="yyy" localSheetId="42" hidden="1">#REF!</definedName>
    <definedName name="yyy" localSheetId="43" hidden="1">#REF!</definedName>
    <definedName name="yyy" localSheetId="44" hidden="1">#REF!</definedName>
    <definedName name="yyy" localSheetId="45" hidden="1">#REF!</definedName>
    <definedName name="yyy" localSheetId="46" hidden="1">#REF!</definedName>
    <definedName name="yyy" localSheetId="47" hidden="1">#REF!</definedName>
    <definedName name="yyy" localSheetId="54">#REF!</definedName>
    <definedName name="yyy" localSheetId="56" hidden="1">#REF!</definedName>
    <definedName name="yyy" localSheetId="58" hidden="1">#REF!</definedName>
    <definedName name="yyy" localSheetId="35" hidden="1">#REF!</definedName>
    <definedName name="yyy" localSheetId="62" hidden="1">#REF!</definedName>
    <definedName name="yyy" localSheetId="81" hidden="1">#REF!</definedName>
    <definedName name="yyy" localSheetId="89" hidden="1">#REF!</definedName>
    <definedName name="yyy" localSheetId="90" hidden="1">#REF!</definedName>
    <definedName name="yyy" localSheetId="91" hidden="1">#REF!</definedName>
    <definedName name="yyy" localSheetId="92" hidden="1">#REF!</definedName>
    <definedName name="yyy" localSheetId="93" hidden="1">#REF!</definedName>
    <definedName name="yyy" localSheetId="94" hidden="1">#REF!</definedName>
    <definedName name="yyy" localSheetId="95" hidden="1">#REF!</definedName>
    <definedName name="yyy" localSheetId="96" hidden="1">#REF!</definedName>
    <definedName name="yyy" localSheetId="97" hidden="1">#REF!</definedName>
    <definedName name="yyy" localSheetId="98" hidden="1">#REF!</definedName>
    <definedName name="yyy" localSheetId="99" hidden="1">#REF!</definedName>
    <definedName name="yyy" localSheetId="100" hidden="1">#REF!</definedName>
    <definedName name="yyy" localSheetId="101" hidden="1">#REF!</definedName>
    <definedName name="yyy" localSheetId="102" hidden="1">#REF!</definedName>
    <definedName name="yyy" localSheetId="103" hidden="1">#REF!</definedName>
    <definedName name="yyy" localSheetId="104" hidden="1">#REF!</definedName>
    <definedName name="yyy" localSheetId="68" hidden="1">#REF!</definedName>
    <definedName name="yyy" localSheetId="69" hidden="1">#REF!</definedName>
    <definedName name="yyy" localSheetId="110" hidden="1">#REF!</definedName>
    <definedName name="yyy" localSheetId="111" hidden="1">#REF!</definedName>
    <definedName name="yyy" localSheetId="116" hidden="1">#REF!</definedName>
    <definedName name="yyy" localSheetId="121" hidden="1">#REF!</definedName>
    <definedName name="yyy" localSheetId="122" hidden="1">#REF!</definedName>
    <definedName name="yyy" localSheetId="123" hidden="1">#REF!</definedName>
    <definedName name="yyy" localSheetId="124" hidden="1">#REF!</definedName>
    <definedName name="yyy" localSheetId="125" hidden="1">#REF!</definedName>
    <definedName name="yyy" localSheetId="126" hidden="1">#REF!</definedName>
    <definedName name="yyy" hidden="1">#REF!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33" i="90" l="1"/>
  <c r="B32" i="90"/>
  <c r="S31" i="90"/>
  <c r="S26" i="90" s="1"/>
  <c r="R31" i="90"/>
  <c r="R26" i="90" s="1"/>
  <c r="R6" i="90" s="1"/>
  <c r="Q31" i="90"/>
  <c r="P31" i="90"/>
  <c r="O31" i="90"/>
  <c r="O26" i="90" s="1"/>
  <c r="N31" i="90"/>
  <c r="N26" i="90" s="1"/>
  <c r="M31" i="90"/>
  <c r="M26" i="90" s="1"/>
  <c r="L31" i="90"/>
  <c r="L26" i="90" s="1"/>
  <c r="L6" i="90" s="1"/>
  <c r="K31" i="90"/>
  <c r="J31" i="90"/>
  <c r="I31" i="90"/>
  <c r="I26" i="90" s="1"/>
  <c r="H31" i="90"/>
  <c r="H26" i="90" s="1"/>
  <c r="G31" i="90"/>
  <c r="G26" i="90" s="1"/>
  <c r="F31" i="90"/>
  <c r="B31" i="90" s="1"/>
  <c r="E31" i="90"/>
  <c r="D31" i="90"/>
  <c r="C31" i="90"/>
  <c r="C26" i="90" s="1"/>
  <c r="B30" i="90"/>
  <c r="B29" i="90"/>
  <c r="B28" i="90"/>
  <c r="B27" i="90"/>
  <c r="Q26" i="90"/>
  <c r="P26" i="90"/>
  <c r="K26" i="90"/>
  <c r="J26" i="90"/>
  <c r="E26" i="90"/>
  <c r="D26" i="90"/>
  <c r="B25" i="90"/>
  <c r="B24" i="90"/>
  <c r="S23" i="90"/>
  <c r="R23" i="90"/>
  <c r="Q23" i="90"/>
  <c r="P23" i="90"/>
  <c r="O23" i="90"/>
  <c r="N23" i="90"/>
  <c r="M23" i="90"/>
  <c r="L23" i="90"/>
  <c r="K23" i="90"/>
  <c r="J23" i="90"/>
  <c r="I23" i="90"/>
  <c r="H23" i="90"/>
  <c r="G23" i="90"/>
  <c r="F23" i="90"/>
  <c r="B23" i="90" s="1"/>
  <c r="E23" i="90"/>
  <c r="D23" i="90"/>
  <c r="C23" i="90"/>
  <c r="B22" i="90"/>
  <c r="B21" i="90"/>
  <c r="B20" i="90"/>
  <c r="S19" i="90"/>
  <c r="R19" i="90"/>
  <c r="Q19" i="90"/>
  <c r="P19" i="90"/>
  <c r="O19" i="90"/>
  <c r="N19" i="90"/>
  <c r="M19" i="90"/>
  <c r="L19" i="90"/>
  <c r="K19" i="90"/>
  <c r="J19" i="90"/>
  <c r="I19" i="90"/>
  <c r="H19" i="90"/>
  <c r="G19" i="90"/>
  <c r="F19" i="90"/>
  <c r="E19" i="90"/>
  <c r="D19" i="90"/>
  <c r="C19" i="90"/>
  <c r="B19" i="90" s="1"/>
  <c r="B18" i="90"/>
  <c r="B17" i="90"/>
  <c r="B16" i="90"/>
  <c r="B15" i="90"/>
  <c r="S14" i="90"/>
  <c r="S7" i="90" s="1"/>
  <c r="R14" i="90"/>
  <c r="Q14" i="90"/>
  <c r="P14" i="90"/>
  <c r="O14" i="90"/>
  <c r="O7" i="90" s="1"/>
  <c r="N14" i="90"/>
  <c r="N7" i="90" s="1"/>
  <c r="M14" i="90"/>
  <c r="M7" i="90" s="1"/>
  <c r="L14" i="90"/>
  <c r="K14" i="90"/>
  <c r="J14" i="90"/>
  <c r="I14" i="90"/>
  <c r="I7" i="90" s="1"/>
  <c r="H14" i="90"/>
  <c r="H7" i="90" s="1"/>
  <c r="G14" i="90"/>
  <c r="B14" i="90" s="1"/>
  <c r="F14" i="90"/>
  <c r="E14" i="90"/>
  <c r="D14" i="90"/>
  <c r="C14" i="90"/>
  <c r="C7" i="90" s="1"/>
  <c r="B13" i="90"/>
  <c r="B12" i="90"/>
  <c r="B11" i="90"/>
  <c r="S10" i="90"/>
  <c r="R10" i="90"/>
  <c r="Q10" i="90"/>
  <c r="Q7" i="90" s="1"/>
  <c r="Q6" i="90" s="1"/>
  <c r="P10" i="90"/>
  <c r="P7" i="90" s="1"/>
  <c r="P6" i="90" s="1"/>
  <c r="O10" i="90"/>
  <c r="N10" i="90"/>
  <c r="M10" i="90"/>
  <c r="L10" i="90"/>
  <c r="K10" i="90"/>
  <c r="K7" i="90" s="1"/>
  <c r="K6" i="90" s="1"/>
  <c r="J10" i="90"/>
  <c r="J7" i="90" s="1"/>
  <c r="J6" i="90" s="1"/>
  <c r="I10" i="90"/>
  <c r="H10" i="90"/>
  <c r="G10" i="90"/>
  <c r="F10" i="90"/>
  <c r="E10" i="90"/>
  <c r="E7" i="90" s="1"/>
  <c r="E6" i="90" s="1"/>
  <c r="D10" i="90"/>
  <c r="B10" i="90" s="1"/>
  <c r="C10" i="90"/>
  <c r="B9" i="90"/>
  <c r="B8" i="90"/>
  <c r="R7" i="90"/>
  <c r="L7" i="90"/>
  <c r="F7" i="90"/>
  <c r="M6" i="90" l="1"/>
  <c r="S6" i="90"/>
  <c r="B26" i="90"/>
  <c r="F6" i="90"/>
  <c r="H6" i="90"/>
  <c r="N6" i="90"/>
  <c r="C6" i="90"/>
  <c r="I6" i="90"/>
  <c r="O6" i="90"/>
  <c r="G7" i="90"/>
  <c r="G6" i="90" s="1"/>
  <c r="F26" i="90"/>
  <c r="D7" i="90"/>
  <c r="D6" i="90" s="1"/>
  <c r="B6" i="90" l="1"/>
  <c r="B7" i="90"/>
</calcChain>
</file>

<file path=xl/sharedStrings.xml><?xml version="1.0" encoding="utf-8"?>
<sst xmlns="http://schemas.openxmlformats.org/spreadsheetml/2006/main" count="4363" uniqueCount="1379">
  <si>
    <t>Región</t>
  </si>
  <si>
    <t>Total</t>
  </si>
  <si>
    <t>Arica y Parinacota</t>
  </si>
  <si>
    <t>Tarapacá</t>
  </si>
  <si>
    <t>Antofagasta</t>
  </si>
  <si>
    <t>Atacama</t>
  </si>
  <si>
    <t>Coquimbo</t>
  </si>
  <si>
    <t>Valparaíso</t>
  </si>
  <si>
    <t>Metropolitana</t>
  </si>
  <si>
    <t>O'Higgins</t>
  </si>
  <si>
    <t>Maule</t>
  </si>
  <si>
    <t>Ñuble</t>
  </si>
  <si>
    <t>Biobío</t>
  </si>
  <si>
    <t>La Araucanía</t>
  </si>
  <si>
    <t>Los Ríos</t>
  </si>
  <si>
    <t>Los Lagos</t>
  </si>
  <si>
    <t>Aysén</t>
  </si>
  <si>
    <t>Magallanes</t>
  </si>
  <si>
    <t>Sin Información</t>
  </si>
  <si>
    <t>Aymara</t>
  </si>
  <si>
    <t>Chango</t>
  </si>
  <si>
    <t>Colla</t>
  </si>
  <si>
    <t>Diaguita</t>
  </si>
  <si>
    <t>Kawashkar</t>
  </si>
  <si>
    <t>Mapuche</t>
  </si>
  <si>
    <t>Quechua</t>
  </si>
  <si>
    <t>Rapa Nui</t>
  </si>
  <si>
    <t>Yagán</t>
  </si>
  <si>
    <t xml:space="preserve">Los Ríos </t>
  </si>
  <si>
    <t xml:space="preserve">Los Lagos </t>
  </si>
  <si>
    <t>Fuente: Ministerio de las Culturas, las Artes y el Patrimonio.</t>
  </si>
  <si>
    <t>Año</t>
  </si>
  <si>
    <t>Circo</t>
  </si>
  <si>
    <t xml:space="preserve">Total </t>
  </si>
  <si>
    <t>Otros</t>
  </si>
  <si>
    <t>Fuente: Sociedad Chilena del Derecho de Autor (SCD).</t>
  </si>
  <si>
    <t>Porcentaje</t>
  </si>
  <si>
    <t>Sin información</t>
  </si>
  <si>
    <t>…</t>
  </si>
  <si>
    <t>... Información no disponible.</t>
  </si>
  <si>
    <t>Internet</t>
  </si>
  <si>
    <t>Documental</t>
  </si>
  <si>
    <t>Música</t>
  </si>
  <si>
    <t>Publicidad</t>
  </si>
  <si>
    <t>Completa</t>
  </si>
  <si>
    <t>Hombres</t>
  </si>
  <si>
    <t>Mujeres</t>
  </si>
  <si>
    <r>
      <rPr>
        <b/>
        <sz val="8"/>
        <rFont val="Verdana"/>
        <family val="2"/>
      </rPr>
      <t>1</t>
    </r>
    <r>
      <rPr>
        <sz val="8"/>
        <rFont val="Verdana"/>
        <family val="2"/>
      </rPr>
      <t xml:space="preserve"> Los montos se presentan en pesos corrientes, es decir, monto en pesos de cada año sin la actualización de ajustes por Índice de Precio al Consumidor (IPC).</t>
    </r>
  </si>
  <si>
    <r>
      <rPr>
        <b/>
        <sz val="8"/>
        <rFont val="Verdana"/>
        <family val="2"/>
      </rPr>
      <t>2</t>
    </r>
    <r>
      <rPr>
        <sz val="8"/>
        <rFont val="Verdana"/>
        <family val="2"/>
      </rPr>
      <t xml:space="preserve"> Los montos se presentan en pesos corrientes, es decir, monto en pesos de cada año sin la actualización de ajustes por Índice de Precio al Consumidor (IPC).</t>
    </r>
  </si>
  <si>
    <t>Cobertura</t>
  </si>
  <si>
    <t>Categoría</t>
  </si>
  <si>
    <t>TABLA 16.1: COMERCIO EXTERIOR DE BIENES Y SERVICIOS CULTURALES Y CREATIVOS, SEGÚN DOMINIO CULTURAL. 2023</t>
  </si>
  <si>
    <t>Dominio Cultural</t>
  </si>
  <si>
    <t>Exportaciones Total País 2023
 (en US$ FOB)</t>
  </si>
  <si>
    <t>Participación Cultura en Exportaciones</t>
  </si>
  <si>
    <t>Importaciones Total País 2023
(en US$ CIF)</t>
  </si>
  <si>
    <t>Participación Cultura en Importaciones</t>
  </si>
  <si>
    <t>Total Nacional Bienes</t>
  </si>
  <si>
    <t>Total Bienes Creativos</t>
  </si>
  <si>
    <t>Arquitectura, Diseño y Servicios Creativos</t>
  </si>
  <si>
    <t>Artes Escénicas</t>
  </si>
  <si>
    <t>Artes Literarias, Libros y Prensa</t>
  </si>
  <si>
    <t>Artes Musicales</t>
  </si>
  <si>
    <t>Artes Visuales</t>
  </si>
  <si>
    <t>Artesanía</t>
  </si>
  <si>
    <t>Infraestructura y Equipamiento</t>
  </si>
  <si>
    <t>Medios Audiovisuales e Interactivos</t>
  </si>
  <si>
    <t>Patrimonio</t>
  </si>
  <si>
    <t>Total Nacional Servicios</t>
  </si>
  <si>
    <t>Total Servicios Creativos</t>
  </si>
  <si>
    <t>Dominios Culturales</t>
  </si>
  <si>
    <t>Actividades de Soporte</t>
  </si>
  <si>
    <r>
      <t>1</t>
    </r>
    <r>
      <rPr>
        <sz val="8"/>
        <rFont val="Verdana"/>
        <family val="2"/>
      </rPr>
      <t xml:space="preserve"> Los códigos de bienes seleccionados como culturales están contenidos en el Arancel Aduanero chileno en su versión 2022.</t>
    </r>
  </si>
  <si>
    <r>
      <rPr>
        <b/>
        <sz val="8"/>
        <rFont val="Verdana"/>
        <family val="2"/>
      </rPr>
      <t>2</t>
    </r>
    <r>
      <rPr>
        <sz val="8"/>
        <rFont val="Verdana"/>
        <family val="2"/>
      </rPr>
      <t xml:space="preserve"> Los totales se calcularon a partir de valor FOB (Free on Board-Libre a bordo) y CIF (Cost, Insurance &amp; Freight-Costo, Seguro y Flete) en dólares (US$) 2023.</t>
    </r>
  </si>
  <si>
    <r>
      <rPr>
        <b/>
        <sz val="8"/>
        <rFont val="Verdana"/>
        <family val="2"/>
      </rPr>
      <t>3</t>
    </r>
    <r>
      <rPr>
        <sz val="8"/>
        <rFont val="Verdana"/>
        <family val="2"/>
      </rPr>
      <t xml:space="preserve"> Las cifras totales de bienes y servicios han sido extraídas desde el Servicio Nacional de Aduanas.</t>
    </r>
  </si>
  <si>
    <t>… Información no disponible.</t>
  </si>
  <si>
    <t>Fuente: Servicio Nacional de Aduanas (SNA), según clasificación de códigos culturales del Ministerio de las Culturas, las Artes y el Patrimonio.</t>
  </si>
  <si>
    <t>TABLA 16.2: MONTOS DE IMPORTACIONES (EN US$ CIF) Y EXPORTACIONES (EN US$ FOB ) DE BIENES CULTURALES Y CREATIVOS, SEGÚN DOMINIO Y SUBDOMINIO CULTURAL. 2023</t>
  </si>
  <si>
    <t>Dominio y Subdominio Cultural</t>
  </si>
  <si>
    <t>Importaciones (en US$ CIF)</t>
  </si>
  <si>
    <t>Exportaciones (en US$ FOB)</t>
  </si>
  <si>
    <t>Arquitectura</t>
  </si>
  <si>
    <t>Diseño</t>
  </si>
  <si>
    <t>Diarios y Revistas</t>
  </si>
  <si>
    <t>Editorial</t>
  </si>
  <si>
    <t>Fotografía</t>
  </si>
  <si>
    <t>Medios Informáticos</t>
  </si>
  <si>
    <t>Audiovisual</t>
  </si>
  <si>
    <t>Radio y Televisión</t>
  </si>
  <si>
    <t>Video Juegos</t>
  </si>
  <si>
    <t>TABLA 16.3: MONTOS DE IMPORTACIONES (EN PESOS CORRIENTES CIF) Y EXPORTACIONES (EN PESOS CORRIENTES FOB) DE BIENES CULTURALES Y CREATIVOS, SEGÚN DOMINIO Y SUBDOMINIO CULTURAL. 2023</t>
  </si>
  <si>
    <t>Importaciones
(en pesos corrientes $ CIF)</t>
  </si>
  <si>
    <t>Exportaciones
(en pesos corrientes $ FOB)</t>
  </si>
  <si>
    <r>
      <rPr>
        <b/>
        <sz val="8"/>
        <rFont val="Verdana"/>
        <family val="2"/>
      </rPr>
      <t xml:space="preserve">2 </t>
    </r>
    <r>
      <rPr>
        <sz val="8"/>
        <rFont val="Verdana"/>
        <family val="2"/>
      </rPr>
      <t>Los valores en dólares han sido transformados a pesos corriente según el dólar promedio anual redondeado a dos decimales.</t>
    </r>
  </si>
  <si>
    <r>
      <rPr>
        <b/>
        <sz val="8"/>
        <rFont val="Verdana"/>
        <family val="2"/>
      </rPr>
      <t xml:space="preserve">3 </t>
    </r>
    <r>
      <rPr>
        <sz val="8"/>
        <rFont val="Verdana"/>
        <family val="2"/>
      </rPr>
      <t>Dólar promedio anual 2022: 872,33. Valor utilizado para el cálculo de exportaciones e importaciones de 2022, en pesos corrientes.</t>
    </r>
  </si>
  <si>
    <r>
      <rPr>
        <b/>
        <sz val="8"/>
        <rFont val="Verdana"/>
        <family val="2"/>
      </rPr>
      <t xml:space="preserve">4 </t>
    </r>
    <r>
      <rPr>
        <sz val="8"/>
        <rFont val="Verdana"/>
        <family val="2"/>
      </rPr>
      <t>Dólar promedio anual 2023: 893,07. Valor utilizado para el cálculo de exportaciones e importaciones de 2023, en pesos corrientes.</t>
    </r>
  </si>
  <si>
    <t>TABLA 16.4: MONTOS DE IMPORTACIONES (EN PESOS CORRIENTES CIF) Y EXPORTACIONES (EN PESOS CORRIENTES FOB) DE BIENES CULTURALES Y CREATIVOS, SEGÚN DOMINIO Y SUBDOMINIO CULTURAL. 2023</t>
  </si>
  <si>
    <t>Importaciones
(en pesos de 2023)</t>
  </si>
  <si>
    <t>Exportaciones
 (en pesos de 2023)</t>
  </si>
  <si>
    <r>
      <rPr>
        <b/>
        <sz val="8"/>
        <rFont val="Verdana"/>
        <family val="2"/>
      </rPr>
      <t>3</t>
    </r>
    <r>
      <rPr>
        <sz val="8"/>
        <rFont val="Verdana"/>
        <family val="2"/>
      </rPr>
      <t xml:space="preserve"> Dic. 2022: 3,9. Valor utilizado para ajustes de pesos corrientes 2022 a pesos 2023, para exportaciones e importaciones del año 2022.</t>
    </r>
  </si>
  <si>
    <r>
      <t>Nota:</t>
    </r>
    <r>
      <rPr>
        <sz val="8"/>
        <rFont val="Verdana"/>
        <family val="2"/>
      </rPr>
      <t xml:space="preserve"> Los códigos de bienes seleccionados como culturales están contenidos en el Arancel Aduanero chileno en su versión 2022.</t>
    </r>
  </si>
  <si>
    <r>
      <rPr>
        <b/>
        <sz val="8"/>
        <rFont val="Verdana"/>
        <family val="2"/>
      </rPr>
      <t xml:space="preserve">1 </t>
    </r>
    <r>
      <rPr>
        <sz val="8"/>
        <rFont val="Verdana"/>
        <family val="2"/>
      </rPr>
      <t>Los valores en dólares de la Tabla 16.2 han sido transformados a pesos corriente según el dólar promedio anual redondeado a dos decimales.</t>
    </r>
  </si>
  <si>
    <r>
      <rPr>
        <b/>
        <sz val="8"/>
        <rFont val="Verdana"/>
        <family val="2"/>
      </rPr>
      <t xml:space="preserve">2 </t>
    </r>
    <r>
      <rPr>
        <sz val="8"/>
        <rFont val="Verdana"/>
        <family val="2"/>
      </rPr>
      <t>Dólar promedio anual 2022: 872,33. Valor utilizado para el cálculo de exportaciones e importaciones de 2022, en pesos corrientes.</t>
    </r>
  </si>
  <si>
    <r>
      <rPr>
        <b/>
        <sz val="8"/>
        <rFont val="Verdana"/>
        <family val="2"/>
      </rPr>
      <t xml:space="preserve">3 </t>
    </r>
    <r>
      <rPr>
        <sz val="8"/>
        <rFont val="Verdana"/>
        <family val="2"/>
      </rPr>
      <t>Dólar promedio anual 2023: 872,33. Valor utilizado para el cálculo de exportaciones e importaciones de 2022, en pesos corrientes.</t>
    </r>
  </si>
  <si>
    <t>- No registró movimiento.</t>
  </si>
  <si>
    <t>TABLA 16.5: MONTOS DE EXPORTACIONES (EN US$ FOB) DE BIENES CULTURALES Y CREATIVOS, POR PAÍS DE DESTINO, SEGÚN DOMINIO Y SUBDOMINIO CULTURAL. 2023</t>
  </si>
  <si>
    <t>Total (en US$ FOB)</t>
  </si>
  <si>
    <t>País</t>
  </si>
  <si>
    <t>Argentina</t>
  </si>
  <si>
    <t>Brasil</t>
  </si>
  <si>
    <t>Perú</t>
  </si>
  <si>
    <t>México</t>
  </si>
  <si>
    <t>Estados Unidos</t>
  </si>
  <si>
    <t>Resto de América</t>
  </si>
  <si>
    <t>España</t>
  </si>
  <si>
    <t>Resto de Europa</t>
  </si>
  <si>
    <t>China</t>
  </si>
  <si>
    <t>Resto de Asia</t>
  </si>
  <si>
    <t>Oceanía</t>
  </si>
  <si>
    <t>África</t>
  </si>
  <si>
    <t>Desconocido</t>
  </si>
  <si>
    <r>
      <rPr>
        <b/>
        <sz val="8"/>
        <rFont val="Verdana"/>
        <family val="2"/>
      </rPr>
      <t xml:space="preserve">2 </t>
    </r>
    <r>
      <rPr>
        <sz val="8"/>
        <rFont val="Verdana"/>
        <family val="2"/>
      </rPr>
      <t>Los totales se calcularon a partir del valor FOB (Free on Board-Libre a bordo) en dólares (US$) 2023.</t>
    </r>
  </si>
  <si>
    <t>TABLA 16.6: MONTOS DE IMPORTACIONES (EN US$ CIF) DE BIENES CULTURALES Y CREATIVOS, POR PAÍS DE ORIGEN, SEGÚN DOMINIO Y SUBDOMINIO CULTURAL. 2023</t>
  </si>
  <si>
    <t>Total (en US$ CIF)</t>
  </si>
  <si>
    <r>
      <rPr>
        <b/>
        <sz val="8"/>
        <rFont val="Verdana"/>
        <family val="2"/>
      </rPr>
      <t xml:space="preserve">2 </t>
    </r>
    <r>
      <rPr>
        <sz val="8"/>
        <rFont val="Verdana"/>
        <family val="2"/>
      </rPr>
      <t>Los totales se calcularon a partir del valor CIF (Cost, Insurance &amp; Freight-Costo, Seguro y Flete) en dólares (US$) 2023.</t>
    </r>
  </si>
  <si>
    <t>TABLA 16.7: MONTOS DE IMPORTACIONES (EN US$ CIF) Y EXPORTACIONES (EN US$ FOB ) DE BIENES CULTURALES Y CREATIVOS, POR TIPO DE BIEN, SEGÚN DOMINIO Y SUBDOMINIO CULTURAL. 2023</t>
  </si>
  <si>
    <t>Total
(en US$ CIF)</t>
  </si>
  <si>
    <t>Insumos para la Creación</t>
  </si>
  <si>
    <t>Aparatos para la Reproducción</t>
  </si>
  <si>
    <t>Producto Terminado</t>
  </si>
  <si>
    <t>Total
(en US$ FOB)</t>
  </si>
  <si>
    <r>
      <rPr>
        <b/>
        <sz val="8"/>
        <rFont val="Verdana"/>
        <family val="2"/>
      </rPr>
      <t xml:space="preserve">2 </t>
    </r>
    <r>
      <rPr>
        <sz val="8"/>
        <rFont val="Verdana"/>
        <family val="2"/>
      </rPr>
      <t>Los totales se calcularon a partir del valor FOB (Free on Board-Libre a bordo) y CIF (Cost, Insurance &amp; Freight-Costo, Seguro y Flete) en dólares (US$) 2023.</t>
    </r>
  </si>
  <si>
    <t>TABLA 16.8: MONTOS DE EXPORTACIONES (EN US$ FOB) DE BIENES CULTURALES Y CREATIVOS POR REGIÓN DE ORIGEN, SEGÚN DOMINIO Y SUBDOMINIO CULTURAL. 2023</t>
  </si>
  <si>
    <t xml:space="preserve">Merc. Extranjera Nacionalizada </t>
  </si>
  <si>
    <r>
      <rPr>
        <b/>
        <sz val="8"/>
        <rFont val="Verdana"/>
        <family val="2"/>
      </rPr>
      <t xml:space="preserve">1 </t>
    </r>
    <r>
      <rPr>
        <sz val="8"/>
        <rFont val="Verdana"/>
        <family val="2"/>
      </rPr>
      <t>Los totales se calcularon a partir del valor FOB (Free on Board-Libre a bordo) en dólares (US$) 2023.</t>
    </r>
  </si>
  <si>
    <r>
      <rPr>
        <b/>
        <sz val="8"/>
        <rFont val="Verdana"/>
        <family val="2"/>
      </rPr>
      <t>2</t>
    </r>
    <r>
      <rPr>
        <sz val="8"/>
        <rFont val="Verdana"/>
        <family val="2"/>
      </rPr>
      <t xml:space="preserve"> Según el Glosario de términos de Comercio Exterior del Servicio Nacional de Aduanas, Mercancía Nacionalizada: Es la mercancía extranjera cuya importación se ha consumado legalmente, esto es cuando terminada la tramitación fiscal, queda a la libre disposición de los interesados.</t>
    </r>
  </si>
  <si>
    <t>TABLA 16.9: MONTOS DE EXPORTACIONES DE SERVICIOS CULTURALES (EN US$ FOB), POR AÑO, SEGÚN DOMINIO Y SUBDOMINIO CULTURAL. 2019-2023</t>
  </si>
  <si>
    <t>Servicios Nucleares a la Cultura</t>
  </si>
  <si>
    <t>Edición libros</t>
  </si>
  <si>
    <t>Edición prensa</t>
  </si>
  <si>
    <t>Imprenta</t>
  </si>
  <si>
    <t>Animación y Videojuegos</t>
  </si>
  <si>
    <t>Cine</t>
  </si>
  <si>
    <t>Radio</t>
  </si>
  <si>
    <t>Televisión</t>
  </si>
  <si>
    <t>Asesoría legal en propiedad Intelectual</t>
  </si>
  <si>
    <t>Informática</t>
  </si>
  <si>
    <t>Servicios de Soporte a la Cultura</t>
  </si>
  <si>
    <t>TABLA 16.10: MONTOS DE EXPORTACIONES DE SERVICIOS CULTURALES (EN PESOS CORRIENTES), POR AÑO, SEGÚN DOMINIO Y SUBDOMINIO CULTURAL. 2019-2023</t>
  </si>
  <si>
    <t>Total (en pesos corrientes)</t>
  </si>
  <si>
    <r>
      <rPr>
        <b/>
        <sz val="8"/>
        <rFont val="Verdana"/>
        <family val="2"/>
      </rPr>
      <t xml:space="preserve">1 </t>
    </r>
    <r>
      <rPr>
        <sz val="8"/>
        <rFont val="Verdana"/>
        <family val="2"/>
      </rPr>
      <t>Los valores en dólares han sido transformados a pesos corriente según el dólar promedio anual redondeado a dos decimales.</t>
    </r>
  </si>
  <si>
    <r>
      <rPr>
        <b/>
        <sz val="8"/>
        <rFont val="Verdana"/>
        <family val="2"/>
      </rPr>
      <t xml:space="preserve">2 </t>
    </r>
    <r>
      <rPr>
        <sz val="8"/>
        <rFont val="Verdana"/>
        <family val="2"/>
      </rPr>
      <t>Dólar promedio anual 2019: 702,63. Valor utilizado para el cálculo de exportaciones e importaciones de 2019, en pesos corrientes.</t>
    </r>
  </si>
  <si>
    <r>
      <rPr>
        <b/>
        <sz val="8"/>
        <rFont val="Verdana"/>
        <family val="2"/>
      </rPr>
      <t xml:space="preserve">3 </t>
    </r>
    <r>
      <rPr>
        <sz val="8"/>
        <rFont val="Verdana"/>
        <family val="2"/>
      </rPr>
      <t>Dólar promedio anual 2020: 792,22. Valor utilizado para el cálculo de exportaciones e importaciones de 2020, en pesos corrientes.</t>
    </r>
  </si>
  <si>
    <r>
      <rPr>
        <b/>
        <sz val="8"/>
        <rFont val="Verdana"/>
        <family val="2"/>
      </rPr>
      <t xml:space="preserve">4 </t>
    </r>
    <r>
      <rPr>
        <sz val="8"/>
        <rFont val="Verdana"/>
        <family val="2"/>
      </rPr>
      <t>Dólar promedio anual 2021: 759,27. Valor utilizado para el cálculo de exportaciones e importaciones de 2021, en pesos corrientes.</t>
    </r>
  </si>
  <si>
    <r>
      <rPr>
        <b/>
        <sz val="8"/>
        <rFont val="Verdana"/>
        <family val="2"/>
      </rPr>
      <t xml:space="preserve">5 </t>
    </r>
    <r>
      <rPr>
        <sz val="8"/>
        <rFont val="Verdana"/>
        <family val="2"/>
      </rPr>
      <t>Dólar promedio anual 2022: 872,33. Valor utilizado para el cálculo de exportaciones e importaciones de 2022, en pesos corrientes.</t>
    </r>
  </si>
  <si>
    <r>
      <rPr>
        <b/>
        <sz val="8"/>
        <rFont val="Verdana"/>
        <family val="2"/>
      </rPr>
      <t xml:space="preserve">6 </t>
    </r>
    <r>
      <rPr>
        <sz val="8"/>
        <rFont val="Verdana"/>
        <family val="2"/>
      </rPr>
      <t>Dólar promedio anual 2023: 893,07. Valor utilizado para el cálculo de exportaciones e importaciones de 2023, en pesos corrientes.</t>
    </r>
  </si>
  <si>
    <t>TABLA 16.11: MONTOS DE EXPORTACIONES DE SERVICIOS CULTURALES (EN PESOS DE 2023), SEGÚN DOMINIO Y SUBDOMINIO CULTURAL. 2019-2023</t>
  </si>
  <si>
    <t>Total (en pesos de 2023)</t>
  </si>
  <si>
    <t xml:space="preserve">  Artes Musicales</t>
  </si>
  <si>
    <r>
      <rPr>
        <b/>
        <sz val="8"/>
        <rFont val="Verdana"/>
        <family val="2"/>
      </rPr>
      <t>1</t>
    </r>
    <r>
      <rPr>
        <sz val="8"/>
        <rFont val="Verdana"/>
        <family val="2"/>
      </rPr>
      <t xml:space="preserve"> Los valores en pesos corrientes del cuadro 16.10 han sido deflactados según IPC año base 2023.</t>
    </r>
  </si>
  <si>
    <r>
      <rPr>
        <b/>
        <sz val="8"/>
        <rFont val="Verdana"/>
        <family val="2"/>
      </rPr>
      <t>2</t>
    </r>
    <r>
      <rPr>
        <sz val="8"/>
        <rFont val="Verdana"/>
        <family val="2"/>
      </rPr>
      <t xml:space="preserve"> Dic. 2019: 29,4. Valor utilizado para ajustes de pesos corrientes 2019 a pesos 2023, para exportaciones e importaciones del año 2019.</t>
    </r>
  </si>
  <si>
    <r>
      <rPr>
        <b/>
        <sz val="8"/>
        <rFont val="Verdana"/>
        <family val="2"/>
      </rPr>
      <t>3</t>
    </r>
    <r>
      <rPr>
        <sz val="8"/>
        <rFont val="Verdana"/>
        <family val="2"/>
      </rPr>
      <t xml:space="preserve"> Dic. 2020: 25,6. Valor utilizado para ajustes de pesos corrientes 2020 a pesos 2023, para exportaciones e importaciones del año 2020.</t>
    </r>
  </si>
  <si>
    <r>
      <rPr>
        <b/>
        <sz val="8"/>
        <rFont val="Verdana"/>
        <family val="2"/>
      </rPr>
      <t>4</t>
    </r>
    <r>
      <rPr>
        <sz val="8"/>
        <rFont val="Verdana"/>
        <family val="2"/>
      </rPr>
      <t xml:space="preserve"> Dic. 2021: 17,2. Valor utilizado para ajustes de pesos corrientes 2021 a pesos 2023, para exportaciones e importaciones del año 2021.</t>
    </r>
  </si>
  <si>
    <r>
      <rPr>
        <b/>
        <sz val="8"/>
        <rFont val="Verdana"/>
        <family val="2"/>
      </rPr>
      <t>5</t>
    </r>
    <r>
      <rPr>
        <sz val="8"/>
        <rFont val="Verdana"/>
        <family val="2"/>
      </rPr>
      <t xml:space="preserve"> Dic. 2022: 3,9. Valor utilizado para ajustes de pesos corrientes 2022 a pesos 2023, para exportaciones e importaciones del año 2022.</t>
    </r>
  </si>
  <si>
    <t>TABLA 16.12: MONTOS DE EXPORTACIONES DE SERVICIOS CULTURALES (EN US$ FOB), POR PAÍS DE DESTINO, SEGÚN DOMINIO Y SUBDOMINIO CULTURAL. 2023</t>
  </si>
  <si>
    <t>TOTAL</t>
  </si>
  <si>
    <t>Servicios nucleares a la Cultura</t>
  </si>
  <si>
    <t>Servicios de soporte a la Cultura</t>
  </si>
  <si>
    <t>TABLA 16.13: MONTOS DE EXPORTACIONES DE SERVICIOS CULTURALES (EN US$ FOB), POR REGIÓN DE ORIGEN, SEGÚN DOMINIO Y SUBDOMINIO CULTURAL. 2023</t>
  </si>
  <si>
    <t>TOTAL (en US$ FOB)</t>
  </si>
  <si>
    <t>Mercancía Extranjera Nacionalizada</t>
  </si>
  <si>
    <r>
      <rPr>
        <b/>
        <sz val="8"/>
        <rFont val="Verdana"/>
        <family val="2"/>
      </rPr>
      <t>1</t>
    </r>
    <r>
      <rPr>
        <sz val="8"/>
        <rFont val="Verdana"/>
        <family val="2"/>
      </rPr>
      <t xml:space="preserve"> Los totales se calcularon a partir del valor FOB (Free on Board-Libre a bordo) en dólares (US$) 2023.</t>
    </r>
  </si>
  <si>
    <t>TABLA 17.1: NÚMERO DE MATRÍCULAS EN LA EDUCACIÓN MEDIA TÉCNICO PROFESIONAL DE JÓVENES ENTRE 15 Y 29 AÑOS DE EDAD, CON ESPECIALIDAD ARTÍSTICA E INDUSTRIAL, EN ESTABLECIMIENTOS EDUCACIONALES QUE LA IMPARTEN, SEGÚN REGIÓN. 2023</t>
  </si>
  <si>
    <t>Matrícula de Jóvenes con Especialidad Artística</t>
  </si>
  <si>
    <t>Matrícula de Jóvenes con Especialidad Industrial y Artística</t>
  </si>
  <si>
    <t>Establecimientos Educacionales que Imparten la Especialidad Artística</t>
  </si>
  <si>
    <t>Establecimientos Educacionales que Imparten la Especialidad Industrial y Artística</t>
  </si>
  <si>
    <t>Arica y Parinacota​</t>
  </si>
  <si>
    <t>O’Higgins</t>
  </si>
  <si>
    <t>1 Base de datos denominada Matrícula-por-estudiante-2023 descargada con fecha 22/08024, disponible en web https://datosabiertos.mineduc.cl/matricula-por-estudiante-2/. Ministerio de Educación.</t>
  </si>
  <si>
    <t>Fuente: Elaboración del Ministerio de las Culturas, las Artes y el Patrimonio, a partir de datos del Sistema Información General de Estudiantes (SIGE) del Mineduc.</t>
  </si>
  <si>
    <t>TABLA 17.2: NÚMERO Y PORCENTAJE DE JÓVENES ENTRE 15 Y 29 AÑOS MATRICULADOS EN LA EDUCACIÓN MEDIA TÉCNICA PROFESIONAL, SEGÚN ESPECIALIDAD ARTÍSTICA. 2023</t>
  </si>
  <si>
    <t>Especialidad Artístico Cultural</t>
  </si>
  <si>
    <t>Matriculados/as</t>
  </si>
  <si>
    <t>Gráfica</t>
  </si>
  <si>
    <t>Dibujo Técnico</t>
  </si>
  <si>
    <t>Vestuario y Confección Textil</t>
  </si>
  <si>
    <r>
      <rPr>
        <b/>
        <sz val="8"/>
        <color rgb="FF000000"/>
        <rFont val="Verdana"/>
        <family val="2"/>
      </rPr>
      <t>2</t>
    </r>
    <r>
      <rPr>
        <sz val="8"/>
        <color rgb="FF000000"/>
        <rFont val="Verdana"/>
        <family val="2"/>
      </rPr>
      <t xml:space="preserve"> La selección de especialidades es realizada por el Departamento de Estudios del Ministerio de las Culturas, las Artes y el Patrimonio, a partir de la categorización de especialidades expresadas en el documento Manual Educación Media Técnico Profesional 2023. </t>
    </r>
  </si>
  <si>
    <r>
      <rPr>
        <b/>
        <sz val="8"/>
        <color rgb="FF000000"/>
        <rFont val="Verdana"/>
        <family val="2"/>
      </rPr>
      <t xml:space="preserve">3 </t>
    </r>
    <r>
      <rPr>
        <sz val="8"/>
        <color rgb="FF000000"/>
        <rFont val="Verdana"/>
        <family val="2"/>
      </rPr>
      <t xml:space="preserve">Para la publicación de este tabulado se revisa un total de 15 especialidades artísticas. Sin embargo, sólo se indican en el tabulado 6 carreras con matrículas durante el año 2023. Las otras especialidades consultadas fueron: Tejido, Textil, Productos del Cuero, Artes Audiovisuales, Diseño, Interpretación Teatral, Diseño Escénico, Interpretación en Danza de Nivel Intermedio, Monitoría de Danza. </t>
    </r>
  </si>
  <si>
    <t>TABLA 17.3: NÚMERO Y PORCENTAJE DE MATRÍCULAS DE JÓVENES DE 15 A 29 AÑOS EN LA EDUCACIÓN MEDIA, SEGÚN ESPECIALIDAD ARTÍSTICA Y NO ARTÍSTICA. 2023</t>
  </si>
  <si>
    <t>Especialidad</t>
  </si>
  <si>
    <t>Especialidad no artística</t>
  </si>
  <si>
    <t xml:space="preserve">Especialidad artística </t>
  </si>
  <si>
    <r>
      <rPr>
        <b/>
        <sz val="8"/>
        <color rgb="FF000000"/>
        <rFont val="Verdana"/>
        <family val="2"/>
      </rPr>
      <t>2</t>
    </r>
    <r>
      <rPr>
        <sz val="8"/>
        <color rgb="FF000000"/>
        <rFont val="Verdana"/>
        <family val="2"/>
      </rPr>
      <t xml:space="preserve"> La selección de especialidades (agrupadas como especialidad artística y detalladas en tabla 17.2 es realizada por el Departamento de Estudios del Ministerio de las Culturas, las Artes y el Patrimonio, a partir de la categorización de especialidades expresadas en el documento Manual Educación Media Técnico Profesional 2023. </t>
    </r>
  </si>
  <si>
    <t>TABLA 18.1: NÚMERO DE ENTIDADES EMPLEADORAS CON SEGURIDAD SOCIAL Y TRABAJADORES(AS) DEL SECTOR CREATIVO ASOCIADAS A MUTUALES DE SEGURIDAD E ISL, Y SU PARTICIPACIÓN NACIONAL, SEGÚN DOMINIO CULTURAL. 2023</t>
  </si>
  <si>
    <t>Entidades Empleadoras con Seguridad Social</t>
  </si>
  <si>
    <t>Participación de los Empleadores Cotizantes en el Total (%)</t>
  </si>
  <si>
    <t>Total Economía</t>
  </si>
  <si>
    <t>Total General en Sector Creativo</t>
  </si>
  <si>
    <t>Artesanías</t>
  </si>
  <si>
    <t>Educación Cultural</t>
  </si>
  <si>
    <t>Transversales</t>
  </si>
  <si>
    <r>
      <rPr>
        <b/>
        <sz val="8"/>
        <rFont val="Verdana"/>
        <family val="2"/>
      </rPr>
      <t xml:space="preserve">1 </t>
    </r>
    <r>
      <rPr>
        <sz val="8"/>
        <rFont val="Verdana"/>
        <family val="2"/>
      </rPr>
      <t>Los datos del sector creativo se construyen a partir de la selección de 49 códigos de Actividad Económica de la Cultura Clasificador Industrial Internacional Uniforme (CIIU4.CL 2012). La selección de códigos y asignación de Dominio Cultural es definida por Ministerio de las Culturas, Las Artes y el Patrimonio en base a los lineamientos del Marco de Estadísticas Culturales de UNESCO (2009). Para mayor detalle, ver selección de códigos de actividades características de la cultura en el siguiente enlace: https://www.ine.gob.cl/estadisticas/sociales/mercado-laboral/ocupacion-en-las-actividades-caracteristicas-de-la-cultura</t>
    </r>
  </si>
  <si>
    <r>
      <rPr>
        <b/>
        <sz val="8"/>
        <rFont val="Verdana"/>
        <family val="2"/>
      </rPr>
      <t>2</t>
    </r>
    <r>
      <rPr>
        <sz val="8"/>
        <rFont val="Verdana"/>
        <family val="2"/>
      </rPr>
      <t xml:space="preserve"> Para la construcción del dato del Sector Creativo no se contó con un número identificador que permitiera identificar una entidad empleadora entre las diferentes fuentes (Mutuales e ISL), lo que deriva en que un número no identificado de entidades puede estar duplicado en el recuento.</t>
    </r>
  </si>
  <si>
    <r>
      <rPr>
        <b/>
        <sz val="8"/>
        <rFont val="Verdana"/>
        <family val="2"/>
      </rPr>
      <t>3</t>
    </r>
    <r>
      <rPr>
        <sz val="8"/>
        <rFont val="Verdana"/>
        <family val="2"/>
      </rPr>
      <t xml:space="preserve"> El número de entidades empleadoras de total economía ha sido tomado de la Superintendencia de Seguridad Social en función del número de entidades cotizantes. Para el cálculo del total la Superintendencia realiza una corrección no considerada en el presente cálculo de las entidades del sector creativo, por ello, el valor encontrado al sumar los registros de las Mutuales de Seguridad e ISL difiere del número publicado por la Superintendencia de Seguridad Social y se encuentra sobreestimado. </t>
    </r>
  </si>
  <si>
    <t>Fuente: Datos de entidades y empleo cultural elaborados por el Ministerio de las Culturas, las Artes y el Patrimonio, a partir de datos ofrecidos por la Asociación Chilena de Seguridad (ACHS), el Instituto de Seguridad del Trabajo (IST), la Mutual de Seguridad de la Cámara Chilena de la Construcción (CCHC) y el Instituto de Seguridad Laboral (ISL).</t>
  </si>
  <si>
    <t>TABLA 18.2: NÚMERO DE ENTIDADES EMPLEADORAS CON SEGURIDAD SOCIAL, TRABAJADORES(AS) Y REMUNERACIONES PROMEDIO EN ENTIDADES DEL SECTOR CREATIVO ASOCIADAS A MUTUALES DE SEGURIDAD E ISL, SEGÚN DOMINIO CULTURAL. 2023</t>
  </si>
  <si>
    <t>Entidades Empleadoras 
con Seguridad Social</t>
  </si>
  <si>
    <t>Empresas</t>
  </si>
  <si>
    <t>Independientes</t>
  </si>
  <si>
    <t>Promedio de Remuneraciones</t>
  </si>
  <si>
    <t>Transversal</t>
  </si>
  <si>
    <r>
      <rPr>
        <b/>
        <sz val="8"/>
        <rFont val="Verdana"/>
        <family val="2"/>
      </rPr>
      <t>1</t>
    </r>
    <r>
      <rPr>
        <sz val="8"/>
        <rFont val="Verdana"/>
        <family val="2"/>
      </rPr>
      <t xml:space="preserve"> Los datos del Sector Creativo se construyen a partir de la selección de 49 Códigos de Actividad Económica de la Cultura Clasificador Industrial Internacional Uniforme (CIIU4.CL 2012). La selección de códigos y asignación de Dominio Cultural es definida por Ministerio de las Culturas, las Artes y el Patrimonio en base a los lineamientos del Marco de Estadísticas Culturales de UNESCO (2009). Para mayor detalle, ver selección de Códigos de Actividades Características de la Cultura en el siguiente enlace: https://www.ine.gob.cl/estadisticas/sociales/mercado-laboral/ocupacion-en-las-actividades-caracteristicas-de-la-cultura</t>
    </r>
  </si>
  <si>
    <r>
      <t>3</t>
    </r>
    <r>
      <rPr>
        <sz val="8"/>
        <rFont val="Verdana"/>
        <family val="2"/>
      </rPr>
      <t xml:space="preserve"> El método utilizado para obtener las remuneraciones promedio consiste en calcular el promedio de las remuneraciones para entidades empleadoras de cada dominio, ponderado por la cantidad de trabajadores promedio de cada entidad empleadora. Sólo se considera trabajadores con remuneración asociada.</t>
    </r>
  </si>
  <si>
    <t>Fuente: Datos de empleo cultural elaborados por el Ministerio de las Culturas, las Artes y el Patrimonio, a partir de datos ofrecidos por la Asociación Chilena de Seguridad (ACHS), el Instituto de Seguridad del Trabajo (IST), la Mutual de Seguridad de la Cámara Chilena de la Construcción (CCHC) y el Instituto de Seguridad Laboral (ISL).</t>
  </si>
  <si>
    <t>TABLA 18.3: NÚMERO DE ENTIDADES EMPLEADORAS CON SEGURIDAD SOCIAL, TRABAJADORES(AS) Y REMUNERACIONES PROMEDIO EN ENTIDADES DEL SECTOR CREATIVO ASOCIADAS A MUTUALES DE SEGURIDAD E ISL, SEGÚN REGIÓN. 2023</t>
  </si>
  <si>
    <r>
      <rPr>
        <b/>
        <sz val="8"/>
        <rFont val="Verdana"/>
        <family val="2"/>
      </rPr>
      <t>1</t>
    </r>
    <r>
      <rPr>
        <sz val="8"/>
        <rFont val="Verdana"/>
        <family val="2"/>
      </rPr>
      <t xml:space="preserve"> Los datos del Sector Creativo se construyen a partir de la selección de 49 Códigos de Actividad Económica de la Cultura Clasificador Industrial Internacional Uniforme (CIIU4.CL 2012). La selección de códigos y asignación de Dominio Cultural es definida por Ministerio de las Cultura, las Artes y el Patrimonio en base a los lineamientos del Marco de Estadísticas Culturales de UNESCO (2009). Para mayor detalle, ver selección de Códigos de Actividades Características de la Cultura en el siguiente enlace: https://www.ine.gob.cl/estadisticas/sociales/mercado-laboral/ocupacion-en-las-actividades-caracteristicas-de-la-cultura</t>
    </r>
  </si>
  <si>
    <r>
      <t>2</t>
    </r>
    <r>
      <rPr>
        <sz val="8"/>
        <rFont val="Verdana"/>
        <family val="2"/>
      </rPr>
      <t xml:space="preserve"> Para la construcción del dato del Sector Creativo no se contó con un número identificador que permitiera identificar una entidad empleadora entre las diferentes fuentes (Mutuales e ISL), lo que deriva en que un número no identificado de entidades puede estar duplicado en el recuento.</t>
    </r>
  </si>
  <si>
    <r>
      <rPr>
        <b/>
        <sz val="8"/>
        <rFont val="Verdana"/>
        <family val="2"/>
      </rPr>
      <t>3</t>
    </r>
    <r>
      <rPr>
        <sz val="8"/>
        <rFont val="Verdana"/>
        <family val="2"/>
      </rPr>
      <t xml:space="preserve"> La ubicación geográfica se determina por la dirección vigente de la casa matriz de la entidad empleadora. Esto implica que un número indeterminado de personas trabajadoras están consideradas en una región diferente de donde desempeñan sus labores.</t>
    </r>
  </si>
  <si>
    <r>
      <t xml:space="preserve">4 </t>
    </r>
    <r>
      <rPr>
        <sz val="8"/>
        <rFont val="Verdana"/>
        <family val="2"/>
      </rPr>
      <t>El método utilizado para obtener las remuneraciones promedio consiste en calcular el promedio de las remuneraciones para entidades empleadoras de cada región, ponderado por la cantidad de trabajadores promedio de cada entidad empleadora. Sólo se considera trabajadores con remuneración asociada.</t>
    </r>
  </si>
  <si>
    <t>Fuente: Datos de Empleo Cultural elaborados por el Ministerio de las Culturas, las Artes y el Patrimonio, a partir de datos ofrecidos por la Asociación Chilena de Seguridad (ACHS), el Instituto de Seguridad del Trabajo (IST), la Mutual de Seguridad de la Cámara Chilena de la Construcción (CCHC) y el Instituto de Seguridad Laboral (ISL).</t>
  </si>
  <si>
    <t>TABLA 18.4: NÚMERO DE ENTIDADES EMPLEADORAS CON SEGURIDAD SOCIAL, TRABAJADORES(AS) Y REMUNERACIONES PROMEDIO EN ENTIDADES DEL SECTOR CREATIVO ASOCIADAS A MUTUALES DE SEGURIDAD E ISL, POR SEXO, SEGÚN DOMINIO CULTURAL. 2023</t>
  </si>
  <si>
    <t>Promedio de Remuneraciones Hombres</t>
  </si>
  <si>
    <t>Promedio de Remuneraciones Mujeres</t>
  </si>
  <si>
    <r>
      <t xml:space="preserve">3 </t>
    </r>
    <r>
      <rPr>
        <sz val="8"/>
        <rFont val="Verdana"/>
        <family val="2"/>
      </rPr>
      <t>El método utilizado para obtener las remuneraciones promedio consiste en calcular el promedio de las remuneraciones para entidades empleadoras de cada dominio por sexo, ponderado por la cantidad de trabajadores promedio de cada entidad empleadora. Sólo se considera trabajadores con remuneración asociada.</t>
    </r>
  </si>
  <si>
    <t>TABLA 18.5: NÚMERO DE PERSONAS OCUPADAS EN LA ECONOMÍA Y EN LAS ACC, POR AÑO. 2019-2023</t>
  </si>
  <si>
    <t>Nota</t>
  </si>
  <si>
    <t>Total ACC</t>
  </si>
  <si>
    <t>Participación del Sector Cultural con Respecto al Total (%)</t>
  </si>
  <si>
    <r>
      <rPr>
        <b/>
        <sz val="8"/>
        <color rgb="FF000000"/>
        <rFont val="Verdana"/>
        <family val="2"/>
      </rPr>
      <t>1</t>
    </r>
    <r>
      <rPr>
        <sz val="8"/>
        <color rgb="FF000000"/>
        <rFont val="Verdana"/>
        <family val="2"/>
      </rPr>
      <t xml:space="preserve"> Las ACC hacen referencia a actividades características de la cultura definidas por el Ministerio de las Culturas, las Artes y el Patrimonio. Para mayor detalle de la metodología de cálculo, ver documento metodológico: https://www.ine.gob.cl/estadisticas/sociales/mercado-laboral/ocupacion-en-las-actividades-caracteristicas-de-la-cultura.</t>
    </r>
  </si>
  <si>
    <r>
      <rPr>
        <b/>
        <sz val="8"/>
        <color rgb="FF000000"/>
        <rFont val="Verdana"/>
        <family val="2"/>
      </rPr>
      <t>2</t>
    </r>
    <r>
      <rPr>
        <sz val="8"/>
        <color rgb="FF000000"/>
        <rFont val="Verdana"/>
        <family val="2"/>
      </rPr>
      <t xml:space="preserve"> Columna hace alusión al estándar de calidad de estimaciones con encuestas de hogares del INE. Al respecto, si está vacío se trata de dato confiable; Si contiene la letra "a", se trata de un dato poco confiable; Si contiene letra "b", es un dato no confiable.</t>
    </r>
  </si>
  <si>
    <t>a: estimación poco fiable (coeficiente de variación mayor a 15% y menor o igual a 30%. En el caso de estimaciones de razón, si no cumple con el umbral de aceptación asociado a su error estándar).</t>
  </si>
  <si>
    <t>b: estimación no fiable (número de casos muestrales menor a 60, grados de libertad menores a 9 o coeficiente de variación mayor a 30%).</t>
  </si>
  <si>
    <t>Fuente: Estimación Sintética de Personas Ocupadas en las ACC a partir de la Encuesta Nacional de Empleo (anualizadas 2019-2023), INE-Chile.</t>
  </si>
  <si>
    <t>TABLA 18.6: NÚMERO DE PERSONAS OCUPADAS EN LAS ACC POR MACROZONA, SEGÚN AÑO. 2019-2023</t>
  </si>
  <si>
    <t>Macrozona</t>
  </si>
  <si>
    <t>Norte</t>
  </si>
  <si>
    <t>Región Metropolitana</t>
  </si>
  <si>
    <t>Centro</t>
  </si>
  <si>
    <t>Sur</t>
  </si>
  <si>
    <r>
      <rPr>
        <b/>
        <sz val="8"/>
        <rFont val="Verdana"/>
        <family val="2"/>
      </rPr>
      <t>1</t>
    </r>
    <r>
      <rPr>
        <sz val="8"/>
        <rFont val="Verdana"/>
        <family val="2"/>
      </rPr>
      <t xml:space="preserve"> Las ACC hacen referencia a actividades características de la cultura definidas por el Ministerio de las Culturas, las Artes y el Patrimonio. Para mayor detalle de la metodología de cálculo, ver documento metodológico: https://www.ine.gob.cl/estadisticas/sociales/mercado-laboral/ocupacion-en-las-actividades-caracteristicas-de-la-cultura.</t>
    </r>
  </si>
  <si>
    <r>
      <rPr>
        <b/>
        <sz val="8"/>
        <color theme="1"/>
        <rFont val="Verdana"/>
        <family val="2"/>
      </rPr>
      <t>2</t>
    </r>
    <r>
      <rPr>
        <sz val="8"/>
        <color theme="1"/>
        <rFont val="Verdana"/>
        <family val="2"/>
      </rPr>
      <t xml:space="preserve"> Las Macrozonas utilizadas se construyen de la siguiente manera: Norte (Arica y Parinacota, Tarapacá, Antofagasta, Atacama y Coquimbo); Región Metropolitana; Centro (Valparaíso, O'Higgins, Maule, Ñuble y Biobío); Sur (La Araucanía, Los Lagos, Los Ríos, Aysén y Magallanes).</t>
    </r>
  </si>
  <si>
    <r>
      <rPr>
        <b/>
        <sz val="8"/>
        <color rgb="FF000000"/>
        <rFont val="Verdana"/>
        <family val="2"/>
      </rPr>
      <t>3</t>
    </r>
    <r>
      <rPr>
        <sz val="8"/>
        <color rgb="FF000000"/>
        <rFont val="Verdana"/>
        <family val="2"/>
      </rPr>
      <t xml:space="preserve"> Columna hace alusión al estándar de calidad de estimaciones con encuestas de hogares del INE. Al respecto, si está vacío se trata de dato confiable; Si contiene la letra "a", se trata de un dato poco confiable; Si contiene letra "b", es un dato no confiable.</t>
    </r>
  </si>
  <si>
    <t>TABLA 18.7: NÚMERO DE PERSONAS OCUPADAS EN LAS ACC POR SEXO, SEGÚN AÑO. 2019-2023</t>
  </si>
  <si>
    <t>%</t>
  </si>
  <si>
    <t>N</t>
  </si>
  <si>
    <t>TABLA 18.8: NÚMERO DE PERSONAS OCUPADAS EN LAS ACC POR SEXO, SEGÚN MACROZONA. 2023</t>
  </si>
  <si>
    <t>TABLA 18.9: NÚMERO DE PERSONAS OCUPADAS EN LAS ACC POR FORMALIDAD, SEGÚN AÑO. 2019-2023</t>
  </si>
  <si>
    <t>Formal</t>
  </si>
  <si>
    <t>Informal</t>
  </si>
  <si>
    <t>TABLA 18.10: NÚMERO DE PERSONAS OCUPADAS EN LAS ACC POR FORMALIDAD, SEGÚN MACROZONA. 2023</t>
  </si>
  <si>
    <t>TABLA 18.11: NÚMERO DE PERSONAS OCUPADAS EN LAS ACC POR DEPENDENCIA, SEGÚN AÑO. 2019-2023</t>
  </si>
  <si>
    <t>Dependientes</t>
  </si>
  <si>
    <t>TABLA 18.12: NÚMERO DE PERSONAS OCUPADAS EN LAS ACC POR DEPENDENCIA, SEGÚN MACROZONA. 2023</t>
  </si>
  <si>
    <r>
      <rPr>
        <b/>
        <sz val="8"/>
        <rFont val="Verdana"/>
        <family val="2"/>
      </rPr>
      <t>1</t>
    </r>
    <r>
      <rPr>
        <sz val="8"/>
        <rFont val="Verdana"/>
        <family val="2"/>
      </rPr>
      <t xml:space="preserve"> Las ACC hacen referencia a actividades características de la cultura definidas por el Ministerio de las Culturas, las Artes y el Patrimonio. Para mayor detalle de la metodología de cálculo, ver documento metodológico: https://www.ine.gob.cl/estadisticas/sociales/mercado-laboral/ocupacion-en-las-actividades-caracteristicas-de-la-cultura</t>
    </r>
  </si>
  <si>
    <t>TABLA 18.13: NÚMERO DE PERSONAS OCUPADAS EN LAS ACC, POR TIPO DE JORNADA. 2019-2023</t>
  </si>
  <si>
    <t>Parcial Involuntario</t>
  </si>
  <si>
    <r>
      <rPr>
        <b/>
        <sz val="8"/>
        <color theme="1"/>
        <rFont val="Verdana"/>
        <family val="2"/>
      </rPr>
      <t>3</t>
    </r>
    <r>
      <rPr>
        <sz val="8"/>
        <color theme="1"/>
        <rFont val="Verdana"/>
        <family val="2"/>
      </rPr>
      <t xml:space="preserve"> Trabajo de menos de 30 horas a la semana de manera involuntaria.</t>
    </r>
  </si>
  <si>
    <t>TABLA 18.14: NÚMERO DE PERSONAS OCUPADAS EN LAS ACC POR NIVEL DE ENSEÑANZA, SEGÚN AÑO. 2019-2023</t>
  </si>
  <si>
    <t>Nivel</t>
  </si>
  <si>
    <r>
      <t>2020</t>
    </r>
    <r>
      <rPr>
        <b/>
        <vertAlign val="superscript"/>
        <sz val="8"/>
        <color theme="1"/>
        <rFont val="Verdana"/>
        <family val="2"/>
      </rPr>
      <t>/R</t>
    </r>
  </si>
  <si>
    <t>Primaria</t>
  </si>
  <si>
    <t>a</t>
  </si>
  <si>
    <t>Secundaria</t>
  </si>
  <si>
    <t>Superior (no universitaria)</t>
  </si>
  <si>
    <t>Superior (universitaria)</t>
  </si>
  <si>
    <t>b</t>
  </si>
  <si>
    <r>
      <rPr>
        <b/>
        <sz val="8"/>
        <rFont val="Verdana"/>
        <family val="2"/>
      </rPr>
      <t>R</t>
    </r>
    <r>
      <rPr>
        <sz val="8"/>
        <rFont val="Verdana"/>
        <family val="2"/>
      </rPr>
      <t xml:space="preserve"> Rectificado por protocolo de rectificaciones de la Encuesta Nacional de Empleo.</t>
    </r>
  </si>
  <si>
    <r>
      <t xml:space="preserve">3 </t>
    </r>
    <r>
      <rPr>
        <sz val="8"/>
        <color theme="1"/>
        <rFont val="Verdana"/>
        <family val="2"/>
      </rPr>
      <t>Nivel Otros considera grupos: nunca estudió, educación preescolar y nivel ignorado.</t>
    </r>
  </si>
  <si>
    <t>TABLA 18.15: NÚMERO DE PERSONAS OCUPADAS EN LAS ACC POR NIVEL DE ENSEÑANZA, SEGÚN FORMALIDAD. 2023</t>
  </si>
  <si>
    <t>TABLA 18.16: NÚMERO DE PERSONAS OCUPADAS EN LAS ACC POR TRAMOS DE EDAD, SEGÚN AÑO. 2019-2023</t>
  </si>
  <si>
    <t>Tramos de Edad</t>
  </si>
  <si>
    <t>15 a 24 años</t>
  </si>
  <si>
    <t>25 a 29 años</t>
  </si>
  <si>
    <t>30 a 34 años</t>
  </si>
  <si>
    <t>35 a 39 años</t>
  </si>
  <si>
    <t>40 a 44 años</t>
  </si>
  <si>
    <t>45 a 49 años</t>
  </si>
  <si>
    <t>50 a 54 años</t>
  </si>
  <si>
    <t>55 a 59 años</t>
  </si>
  <si>
    <t>60 a 64 años</t>
  </si>
  <si>
    <t>65 años o +</t>
  </si>
  <si>
    <t>TABLA 19.1: PRESUPUESTO PÚBLICO DESTINADO A CULTURA, SEGÚN EL MINISTERIO DE LAS CULTURAS, LAS ARTES Y EL PATRIMONIO. 2023</t>
  </si>
  <si>
    <t>Presupuesto</t>
  </si>
  <si>
    <t>Monto en Miles de Pesos</t>
  </si>
  <si>
    <t>Gasto Presupuestario Total del Gobierno Central</t>
  </si>
  <si>
    <t>Total Presupuesto Destinado a Cultura por el Ministerio de las Culturas las Artes y el Patrimonio</t>
  </si>
  <si>
    <t>Porcentaje del Presupuesto Público que se Destina a Cultura</t>
  </si>
  <si>
    <t>Subsecretarías y Servicio</t>
  </si>
  <si>
    <t>Programas</t>
  </si>
  <si>
    <t>Total Presupuesto Público en Cultura</t>
  </si>
  <si>
    <t>2901 Subsecretaría de las Culturas y las Artes (Programa 01+02)</t>
  </si>
  <si>
    <t>Subsecretaría de las Culturas y las Artes: Programa 01</t>
  </si>
  <si>
    <t>Fundación Artesanías de Chile</t>
  </si>
  <si>
    <t xml:space="preserve">Fundación Tiempos Nuevos </t>
  </si>
  <si>
    <t xml:space="preserve">Corporación Cultural de la Ilustre Municipalidad de Santiago </t>
  </si>
  <si>
    <t>Orquestas Sinfónicas Juveniles e Infantiles de Chile</t>
  </si>
  <si>
    <t>Centro Cultural Palacio La Moneda</t>
  </si>
  <si>
    <t>Corporación Centro Cultural Gabriela Mistral</t>
  </si>
  <si>
    <t>Fundación Internacional Teatro a Mil</t>
  </si>
  <si>
    <t>Corporación Centro Balmaceda 1215</t>
  </si>
  <si>
    <t>Corporación Cultural Matucana 100</t>
  </si>
  <si>
    <t>Sociedad de Escritores de Chile (SECH)</t>
  </si>
  <si>
    <t>Asociación de Pintores y Escultores</t>
  </si>
  <si>
    <t>Museo Violeta Parra</t>
  </si>
  <si>
    <t>Fundación Larraín Echenique - Museo Chileno de Arte Precolombino</t>
  </si>
  <si>
    <t>Corporación Cultural Teatro Regional Biobío</t>
  </si>
  <si>
    <t>Parque Cultural Valparaíso</t>
  </si>
  <si>
    <t>Programa de Orquestas Regionales Profesionales</t>
  </si>
  <si>
    <t xml:space="preserve">Subsecretaría de las Culturas y las Artes </t>
  </si>
  <si>
    <t>Actividades de Fomento y Desarrollo Cultural</t>
  </si>
  <si>
    <t>Ministerio de las Culturas, las Artes y el Patrimonio</t>
  </si>
  <si>
    <t xml:space="preserve">Conjuntos Artísticos Estables </t>
  </si>
  <si>
    <t>Fomento del Arte en la Educación</t>
  </si>
  <si>
    <t>Red Cultura y Puntos de Cultura Comunitaria</t>
  </si>
  <si>
    <t xml:space="preserve">Centros de Creación y Desarrollo Artístico para Niños, Niñas y Jóvenes </t>
  </si>
  <si>
    <t>Fomento y Desarrollo de Ecosistemas Creativos y Organizaciones Culturales Colaboradoras</t>
  </si>
  <si>
    <t xml:space="preserve">Programa Nacional de Desarrollo Artístico en la Educación  </t>
  </si>
  <si>
    <t>Programa de Exportación de Servicios</t>
  </si>
  <si>
    <t>Fomento y Desarrollo de Artes de la Visualidad</t>
  </si>
  <si>
    <t>Promoción y Fortalecimiento del Trabajo Cultural</t>
  </si>
  <si>
    <t>Organismos Internacionales</t>
  </si>
  <si>
    <t>Transferencias a Secretaría y Administración General y Servicio Exterior (MINREL)</t>
  </si>
  <si>
    <t>Programa de Financiamiento de Infraestructura Cultural Pública y/o Privada0</t>
  </si>
  <si>
    <t>Compras de Bienes y Servicios Culturales 01 SCA1</t>
  </si>
  <si>
    <t>Otros Gastos en Cultura 02 SCA2</t>
  </si>
  <si>
    <t>Fondos Culturales y Artísticos: Programa 02</t>
  </si>
  <si>
    <t>Fondo Nacional de Fomento del Libro y la Lectura, Ley N° 19.227</t>
  </si>
  <si>
    <t>Fondo Nacional de Desarrollo Cultural y las Artes, Ley N° 19.891</t>
  </si>
  <si>
    <t>Fondo para el Fomento de la Música Nacional, Ley N° 19.928</t>
  </si>
  <si>
    <t>Fondo de Fomento Audiovisual, Ley N° 19.981</t>
  </si>
  <si>
    <t>Fondo Nacional de Fomento y Desarrollo de las Artes Escénicas, Ley N° 21.175</t>
  </si>
  <si>
    <t>Organismos Internacionales3</t>
  </si>
  <si>
    <t>Compras de Bienes y Servicios Culturales 03 SCA4</t>
  </si>
  <si>
    <t>Otros Gastos en Cultura 04 SCA5</t>
  </si>
  <si>
    <t xml:space="preserve">Subsecretaría del Patrimonio Cultural </t>
  </si>
  <si>
    <t>2902 Subsecretaría del Patrimonio Cultural</t>
  </si>
  <si>
    <t>Subsecretaría del Patrimonio Cultural</t>
  </si>
  <si>
    <t>2903 Servicio Nacional del Patrimonio Cultural (Programa 01+02+03+04)</t>
  </si>
  <si>
    <t xml:space="preserve">Servicio Nacional del Patrimonio Cultural: Programa 01 </t>
  </si>
  <si>
    <t>Instituciones Colaboradoras6</t>
  </si>
  <si>
    <t>Corporación Parque por la Paz Villa Grimaldi</t>
  </si>
  <si>
    <t>Fundación Arte y Solidaridad</t>
  </si>
  <si>
    <t>Fundación Eduardo Frei Montalva</t>
  </si>
  <si>
    <t>Londres 38 Casa Memoria</t>
  </si>
  <si>
    <t>Museo del Carmen de Maipú</t>
  </si>
  <si>
    <t>Memorial de Paine</t>
  </si>
  <si>
    <t>Centro Cultural Museo y Memoria de Neltume</t>
  </si>
  <si>
    <t>Fundación Patricio Aylwin Azócar</t>
  </si>
  <si>
    <t>Corporación Estadio Nacional. Memoria Nacional</t>
  </si>
  <si>
    <t>Fundación Documentos y Archivos Vicaría de la Solidaridad</t>
  </si>
  <si>
    <t>Fundación 1367 Casa Memoria José Domingo Caña</t>
  </si>
  <si>
    <t>Corporación de Ex Presos Políticos de Pisagua</t>
  </si>
  <si>
    <t xml:space="preserve">Fundación Salvador Allende </t>
  </si>
  <si>
    <t>Museo San Francisco</t>
  </si>
  <si>
    <t>Fundación Museo de la Memoria</t>
  </si>
  <si>
    <t>Sitios Patrimonio Mundial</t>
  </si>
  <si>
    <t>Fondo Concursable del Patrimonio</t>
  </si>
  <si>
    <t xml:space="preserve">Acciones Culturales Complementarias </t>
  </si>
  <si>
    <t>Centro Nacional del Patrimonio Mundial</t>
  </si>
  <si>
    <t>Servicio Nacional del Patrimonio Cultural</t>
  </si>
  <si>
    <t>Fomento y Desarrollo del Patrimonio Nacional</t>
  </si>
  <si>
    <t>Sistema Nacional de Patrimonio Material e Inmaterial</t>
  </si>
  <si>
    <t xml:space="preserve">Fomento y Difusión del Arte y las Culturas de Pueblos Indígenas   </t>
  </si>
  <si>
    <t>Programa de Modernización del Sector Público, Archivo Nacional</t>
  </si>
  <si>
    <t>Consultas Públicas en la Gestión Patrimonial7</t>
  </si>
  <si>
    <t>Transferencias de Capital al Sector Privado: Fondo de Mejoramiento Integral de Museos</t>
  </si>
  <si>
    <t xml:space="preserve">Subsecretaría de Desarrollo Regional y Administrativo - Programa de Desarrollo Local </t>
  </si>
  <si>
    <t>Programa de Mejoramiento Integral de Bibliotecas Públicas</t>
  </si>
  <si>
    <t>Transferencias de Capital a Entidades Públicas: Fondo de Mejoramiento Integral de Museos</t>
  </si>
  <si>
    <t>Fondo del Patrimonio Ley N° 21.045</t>
  </si>
  <si>
    <t>Compras de Bienes y Servicios Patrimoniales 01 SNPC8</t>
  </si>
  <si>
    <t>Otros Gastos en Patrimonio Cultural 02 SNPC9</t>
  </si>
  <si>
    <t>Red de Bibliotecas Públicas: Programa 02</t>
  </si>
  <si>
    <t>Consejo de Monumentos Nacionales: Programa 03</t>
  </si>
  <si>
    <t>Museos Nacionales: Programa 04</t>
  </si>
  <si>
    <r>
      <rPr>
        <b/>
        <sz val="8"/>
        <rFont val="Verdana"/>
        <family val="2"/>
      </rPr>
      <t>1</t>
    </r>
    <r>
      <rPr>
        <sz val="8"/>
        <rFont val="Verdana"/>
        <family val="2"/>
      </rPr>
      <t xml:space="preserve"> Todas las cifras, excepto cuando se indique, corresponden a la Ley de Presupuestos 2023 y están en miles de pesos nominales 2023. Para calcular el gasto presupuestario total del Gobierno central, se suma el total de gasto indicado en el Artículo 1 En moneda nacional y el total de gasto indicado En moneda extranjera convertida a dólares. Aquel valor expresado en la Ley de Presupuestos en dólares, corresponde al cálculo del valor dólar observado promedio anual redondeado a 2 decimales: 839,07 (Fuente: Banco Central).</t>
    </r>
  </si>
  <si>
    <r>
      <rPr>
        <b/>
        <sz val="8"/>
        <rFont val="Verdana"/>
        <family val="2"/>
      </rPr>
      <t xml:space="preserve">2 </t>
    </r>
    <r>
      <rPr>
        <sz val="8"/>
        <rFont val="Verdana"/>
        <family val="2"/>
      </rPr>
      <t>Administra el Teatro Municipal de Santiago.</t>
    </r>
  </si>
  <si>
    <r>
      <rPr>
        <b/>
        <sz val="8"/>
        <rFont val="Verdana"/>
        <family val="2"/>
      </rPr>
      <t>3</t>
    </r>
    <r>
      <rPr>
        <sz val="8"/>
        <rFont val="Verdana"/>
        <family val="2"/>
      </rPr>
      <t xml:space="preserve"> Con este ítem se pagarán todos aquellos gastos destinados al funcionamiento y actividades de la Orquesta de Cámara de Chile y del Ballet Folclórico Nacional.</t>
    </r>
  </si>
  <si>
    <r>
      <rPr>
        <b/>
        <sz val="8"/>
        <rFont val="Verdana"/>
        <family val="2"/>
      </rPr>
      <t>4</t>
    </r>
    <r>
      <rPr>
        <sz val="8"/>
        <rFont val="Verdana"/>
        <family val="2"/>
      </rPr>
      <t xml:space="preserve"> Recursos destinados principalmente a: 
a) Proyectos de arte y cultura para establecimientos educacionales, incluidas muestras regionales y/o nacionales de talleres. 
b) Instancias de mediación artística cultural y de capacitación de docentes y artistas. 
c) La asistencia técnica pedagógica a equipos docentes, directivos, artistas y cultores que participan del programa.</t>
    </r>
  </si>
  <si>
    <r>
      <rPr>
        <b/>
        <sz val="8"/>
        <rFont val="Verdana"/>
        <family val="2"/>
      </rPr>
      <t xml:space="preserve">5 </t>
    </r>
    <r>
      <rPr>
        <sz val="8"/>
        <rFont val="Verdana"/>
        <family val="2"/>
      </rPr>
      <t>Recursos destinados a financiar las actividades artísticas y culturales que se realizarán en  beneficio de los niños, niñas y jóvenes, conforme la Resolución N° 311, del Consejo Nacional de la Cultura y las Artes, del año 2016, y sus modificaciones, o la resolución de la Subsecretaría de las Culturas y las Artes que la reemplace, la que deberá ser visada por la Dirección de Presupuestos. Con cargo a este ítem se pagarán todos aquellos gastos destinados al funcionamiento de los Centros de Creación y Desarrollo Artístico para Niños, Niñas y Jóvenes, incluidos gastos en personal, el arriendo de inmuebles donde funcionarán y los respectivos gastos de habilitación de éstos.</t>
    </r>
  </si>
  <si>
    <r>
      <rPr>
        <b/>
        <sz val="8"/>
        <rFont val="Verdana"/>
        <family val="2"/>
      </rPr>
      <t>6</t>
    </r>
    <r>
      <rPr>
        <sz val="8"/>
        <rFont val="Verdana"/>
        <family val="2"/>
      </rPr>
      <t xml:space="preserve"> El programa busca dar continuidad a los programas Fortalecimiento de Organizaciones Culturales (Ex Intermediación Cultural) y Otras Instituciones Colaboradoras. Es un programa destinado a fortalecer la sostenibilidad de las organizaciones que realizan intermediación cultural e impulsen el desarrollo de la programación y circulación artística, en relación a la gestión, los recursos económicos y la asociatividad. Asimismo, para el financiamiento de proyectos, capacitaciones, cursos, charlas, investigaciones, estudios, consultorías, gastos de premiación, apoyo financiero a agentes culturales y otras actividades culturales y artísticas, que permitan contribuir en la construcción de ecosistemas creativos. Este Programa se ejecutará de acuerdo a la Resolución N° 2, de 2020 y sus modificaciones.
Los recursos que se destinen al financiamiento de planes de gestión se adjudicarán mediante la conformación de un Registro y las modalidades establecidas en la resolución antes señalada. Al menos, $4.000.000 miles serán asignados para ser ejecutados en regiones distintas a la Región Metropolitana.
Con cargo a estos recursos se podrá financiar todo tipo de gastos, incluidos los de personal, que demande la ejecución del programa. Para convenios con personas naturales, incluye:
- N° de personas
- Miles de $
</t>
    </r>
  </si>
  <si>
    <r>
      <rPr>
        <b/>
        <sz val="8"/>
        <rFont val="Verdana"/>
        <family val="2"/>
      </rPr>
      <t xml:space="preserve">7 </t>
    </r>
    <r>
      <rPr>
        <sz val="8"/>
        <rFont val="Verdana"/>
        <family val="2"/>
      </rPr>
      <t xml:space="preserve">Recursos destinados al financiamiento de actividades que permitan contribuir al mejoramiento de las condiciones laborales de trabajadoras y trabajadores culturales. Comprende el financiamiento de actividades culturales, de investigación, formación y capacitación, de inserción laboral y generación de empleo cultural y/o intermediación laboral, asistencia técnica, gestión para la generación de marcos de competencia técnica y de oficios para la certificación de los trabajadores culturales, y acciones de difusión y comunicación para la puesta en valor del trabajador(a) cultural. Con cargo a este ítem se podrán pagar todo tipo de gastos destinados a la ejecución del programa.
Mediante resolución de la Subsecretaría de las Culturas y las Artes, suscrita por el Ministerio del Trabajo y Previsión Social, y visada por la Dirección de Presupuestos, se establecerá la forma de ejecución de esta asignación, especificándose el contenido y los resultados esperados con el desarrollo del Programa. Dicha resolución podrá dictarse a contar de la fecha de publicación de esta ley.
Para convenios con personas naturales, incluye:
- N° de personas
- Miles de $
</t>
    </r>
  </si>
  <si>
    <r>
      <rPr>
        <b/>
        <sz val="8"/>
        <rFont val="Verdana"/>
        <family val="2"/>
      </rPr>
      <t>8</t>
    </r>
    <r>
      <rPr>
        <sz val="8"/>
        <rFont val="Verdana"/>
        <family val="2"/>
      </rPr>
      <t xml:space="preserve"> Considera el financiamiento de obligaciones derivadas de convenios celebrados con otros países u organismos internacionales, establecidos mediante resolución fundada de la Subsecretaría de las Culturas y las Artes. </t>
    </r>
  </si>
  <si>
    <r>
      <rPr>
        <b/>
        <sz val="8"/>
        <rFont val="Verdana"/>
        <family val="2"/>
      </rPr>
      <t xml:space="preserve">9 </t>
    </r>
    <r>
      <rPr>
        <sz val="8"/>
        <rFont val="Verdana"/>
        <family val="2"/>
      </rPr>
      <t>Recursos transferidos desde el Ministerio de las Culturas, las Artes y el Patrimonio a otras instituciones del Gobierno central, en el caso al Ministerio de Relaciones Exteriores, según convenios previos establecidos.</t>
    </r>
  </si>
  <si>
    <r>
      <rPr>
        <b/>
        <sz val="8"/>
        <rFont val="Verdana"/>
        <family val="2"/>
      </rPr>
      <t xml:space="preserve">10 </t>
    </r>
    <r>
      <rPr>
        <sz val="8"/>
        <rFont val="Verdana"/>
        <family val="2"/>
      </rPr>
      <t>Recursos destinados a financiar iniciativas de infraestructura cultural, lo que será regulado por una o más resoluciones de la Subsecretaría de las Culturas y las Artes, que deberán ser visadas por la Dirección de Presupuestos, en donde además se establecerá el tipo de inmueble en que se ejecutará el programa, pudiendo tratarse de inmuebles de propiedad privada, municipal o entregados en concesión o comodato otorgados por entidades de derecho público o privado.</t>
    </r>
  </si>
  <si>
    <r>
      <rPr>
        <b/>
        <sz val="8"/>
        <rFont val="Verdana"/>
        <family val="2"/>
      </rPr>
      <t>11</t>
    </r>
    <r>
      <rPr>
        <sz val="8"/>
        <rFont val="Verdana"/>
        <family val="2"/>
      </rPr>
      <t xml:space="preserve"> Son los recursos destinados a gastos en personal y bienes y servicios de consumo de las Subsecretaría de las Culturas y las Artes. </t>
    </r>
  </si>
  <si>
    <r>
      <rPr>
        <b/>
        <sz val="8"/>
        <rFont val="Verdana"/>
        <family val="2"/>
      </rPr>
      <t>12</t>
    </r>
    <r>
      <rPr>
        <sz val="8"/>
        <rFont val="Verdana"/>
        <family val="2"/>
      </rPr>
      <t xml:space="preserve"> Considera los recursos destinados a: Prestaciones de seguridad social, Adquisición activos no financieros, Íntegros al fisco, Iniciativas de inversión y Servicio a la deuda. Para el ítem Iniciativas de inversión, antes del 31 de enero de 2023 se informará a la Comisión de Cultura, Patrimonio, Artes, Deportes y Recreación del Senado y a la Comisión de Cultura, Artes y Comunicaciones de la Cámara de Diputados, de la nómina de proyectos de inversión que se financiarán con esos recursos.</t>
    </r>
  </si>
  <si>
    <r>
      <rPr>
        <b/>
        <sz val="8"/>
        <rFont val="Verdana"/>
        <family val="2"/>
      </rPr>
      <t>13</t>
    </r>
    <r>
      <rPr>
        <sz val="8"/>
        <rFont val="Verdana"/>
        <family val="2"/>
      </rPr>
      <t xml:space="preserve"> Considera el financiamiento de obligaciones derivadas de convenios celebrados con otros países u organismos internacionales, establecidos mediante resolución fundada de la Subsecretaría de las Culturas y las Artes. Los correspondientes con organismos internacionales requerirán la visación previa de la Dirección de Presupuestos. Para convenios con personas naturales, incluye: N° de personas y Miles de $.</t>
    </r>
  </si>
  <si>
    <r>
      <rPr>
        <b/>
        <sz val="8"/>
        <rFont val="Verdana"/>
        <family val="2"/>
      </rPr>
      <t>14</t>
    </r>
    <r>
      <rPr>
        <sz val="8"/>
        <rFont val="Verdana"/>
        <family val="2"/>
      </rPr>
      <t xml:space="preserve"> Son los recursos destinados a gastos en personal y bienes y servicios de consumo de Fondos Culturales y Artísticos de la Subsecretaría de las Culturas y las Artes. </t>
    </r>
  </si>
  <si>
    <r>
      <rPr>
        <b/>
        <sz val="8"/>
        <rFont val="Verdana"/>
        <family val="2"/>
      </rPr>
      <t xml:space="preserve">15 </t>
    </r>
    <r>
      <rPr>
        <sz val="8"/>
        <rFont val="Verdana"/>
        <family val="2"/>
      </rPr>
      <t>Considera la transferencia denominada Servicio de la deuda ubicada en el capítulo 01, programa 02 Fondos Culturales y Artísticos de la Subsecretaría de las Culturas y las Artes</t>
    </r>
  </si>
  <si>
    <r>
      <t>16</t>
    </r>
    <r>
      <rPr>
        <sz val="8"/>
        <rFont val="Verdana"/>
        <family val="2"/>
      </rPr>
      <t xml:space="preserve"> El monto corresponde al saldo después de transferir recursos a: Corporación Parque por la Paz Villa Grimaldi, Fundación Arte y Solidaridad, Fundación Eduardo Frei Montalva, Londres 38 Casa Memoria, Museo del Carmen de Maipú, El Memorial de Paine, Centro Cultural Museo y Memoria de Neltume, Fundación Patricio Aylwin Azócar, Corporación Estadio Nacional. Memoria Nacional, Fundación Documento y Archivo Vicaría de la Solidaridad, Fundación 1367 Casa Memoria José Domingo Cañas, Corporación de Ex Presos políticos de Pisagua y Fundación Salvador Allende.</t>
    </r>
  </si>
  <si>
    <r>
      <t>17</t>
    </r>
    <r>
      <rPr>
        <sz val="8"/>
        <rFont val="Verdana"/>
        <family val="2"/>
      </rPr>
      <t xml:space="preserve"> Con cargo a esta asignación se podrán financiar todo tipo de gastos que demanden las actividades de participación y difusión involucradas en el proceso de Consulta Pública a los Pueblos Indígenas y Pueblo Tribal Afrodescendiente Chileno, en el marco del Proyecto de Ley del Patrimonio Cultural, incluyendo gastos de implementación y coordinación del proceso, los que incluyen personal, bienes y servicios de consumo, equipamiento, entre otros. Estos gastos podrán ejecutarse a través de entidades públicas o privadas.
Para convenios con personas naturales, incluye:
- N° de personas
- Miles de $</t>
    </r>
  </si>
  <si>
    <r>
      <t xml:space="preserve">18 </t>
    </r>
    <r>
      <rPr>
        <sz val="8"/>
        <rFont val="Verdana"/>
        <family val="2"/>
      </rPr>
      <t>Considera los recursos destinados a gastos en personal, bienes y servicios de consumo del Servicio Nacional del Patrimonio Cultural.</t>
    </r>
  </si>
  <si>
    <r>
      <t xml:space="preserve">19 </t>
    </r>
    <r>
      <rPr>
        <sz val="8"/>
        <rFont val="Verdana"/>
        <family val="2"/>
      </rPr>
      <t>Considera los recursos destinados a: Adquisición activos no financieros, Iniciativas de inversión, Integros al fisco y Servicio a la deuda.</t>
    </r>
  </si>
  <si>
    <t>Fuente: Ley de Presupuestos del Sector Público Año 2023. Ley N° 21.516 publicada en el Diario Oficial el 20 de diciembre de 2022.</t>
  </si>
  <si>
    <t>TABLA 19.2: PRESUPUESTO PÚBLICO DESTINADO A CULTURA, SEGÚN INSTITUCIÓN AFÍN A LA CULTURA. 2023</t>
  </si>
  <si>
    <t>Monto en miles de pesos</t>
  </si>
  <si>
    <t>Total Presupuesto Destinado a Cultura en Instituciones Afines a la Cultura</t>
  </si>
  <si>
    <t>Porcentaje del Presupuesto del Gobierno que se Destina a Cultura por Instituciones Afines a la Cultura</t>
  </si>
  <si>
    <t>Institución</t>
  </si>
  <si>
    <t>Total Presupuesto Instituciones Afines a la Cultura</t>
  </si>
  <si>
    <t>Consejo Nacional de Televisión (CNTV)</t>
  </si>
  <si>
    <t>Consejo Nacional de Televisión</t>
  </si>
  <si>
    <t>Fondo de Apoyo a Programas Culturales</t>
  </si>
  <si>
    <t>Ministerio Secretaría General de Gobierno</t>
  </si>
  <si>
    <t>Programa de Televisión Cultural y Educativa CNTV Infantil (ex Novasur)</t>
  </si>
  <si>
    <t>Compras de Bienes y Servicios Afines a la Cultura 01 CNTV</t>
  </si>
  <si>
    <t>Otros Gastos Afines a la Cultura 02 CNTV</t>
  </si>
  <si>
    <r>
      <rPr>
        <b/>
        <sz val="8"/>
        <rFont val="Verdana"/>
        <family val="2"/>
      </rPr>
      <t>2</t>
    </r>
    <r>
      <rPr>
        <sz val="8"/>
        <rFont val="Verdana"/>
        <family val="2"/>
      </rPr>
      <t xml:space="preserve"> Considera los recursos destinados a gastos en personal, bienes y servicios de consumo.</t>
    </r>
  </si>
  <si>
    <r>
      <rPr>
        <b/>
        <sz val="8"/>
        <rFont val="Verdana"/>
        <family val="2"/>
      </rPr>
      <t xml:space="preserve">3 </t>
    </r>
    <r>
      <rPr>
        <sz val="8"/>
        <rFont val="Verdana"/>
        <family val="2"/>
      </rPr>
      <t>Considera los recursos destinados a: Adquisición de activos no financieros, Servicio a la deuda y Saldo final de caja.</t>
    </r>
  </si>
  <si>
    <t>TABLA 19.3: PRESUPUESTO PÚBLICO DESTINADO A CULTURA, SEGÚN INSTITUCIONES CON PROGRAMAS CULTURALES. 2023</t>
  </si>
  <si>
    <t>Total Presupuesto Destinado a Cultura en Instituciones con Programas Culturales</t>
  </si>
  <si>
    <t>Porcentaje del Presupuesto del Gobierno que se Destina a Cultura en Instituciones con Programas Culturales</t>
  </si>
  <si>
    <t>Programas Culturales</t>
  </si>
  <si>
    <t>Total Presupuesto Instituciones con Programas Culturales</t>
  </si>
  <si>
    <t>Biblioteca del Congreso. 
Congreso Nacional</t>
  </si>
  <si>
    <t>Presupuesto para Funcionamiento de la Biblioteca del Congreso Nacional</t>
  </si>
  <si>
    <t>Biblioteca del Congreso</t>
  </si>
  <si>
    <t>Carabineros de Chile. Ministerio del Interior y Seguridad Pública</t>
  </si>
  <si>
    <t>Presupuesto Destinado a Cultura</t>
  </si>
  <si>
    <t>Museo Histórico y Centro Cultural de Carabineros de Chile</t>
  </si>
  <si>
    <t>Presupuesto Destinado a Cultura, Conadi</t>
  </si>
  <si>
    <t xml:space="preserve">Fondo de Desarrollo Indígena </t>
  </si>
  <si>
    <t xml:space="preserve">Fondo de Cultura y Educación Indígena </t>
  </si>
  <si>
    <t xml:space="preserve">Protección del Medio Ambiente y Recursos Naturales </t>
  </si>
  <si>
    <t xml:space="preserve">Corporación Nacional 
de Desarrollo Indígena 
</t>
  </si>
  <si>
    <t>Consulta a los Pueblos Indígenas</t>
  </si>
  <si>
    <t>Ministerio de Desarrollo Social y Familia</t>
  </si>
  <si>
    <t xml:space="preserve">Turismo y Pueblos Indígenas </t>
  </si>
  <si>
    <t>Programa de Apoyo al Fondo de Cultura y Educación Indígena</t>
  </si>
  <si>
    <t>Programa de Apoyo al Turismo y Pueblos Indígenas</t>
  </si>
  <si>
    <t>Programa de Apoyo a la Protección Ambiental Indígena</t>
  </si>
  <si>
    <t>Instrumentos Cofinanciados de Apoyo al Fondo de Desarrollo Indígena</t>
  </si>
  <si>
    <t>Programa Chile Indígena</t>
  </si>
  <si>
    <t>Corporación Nacional Forestal. Ministerio de Agricultura</t>
  </si>
  <si>
    <t>Presupuesto Destinado a Cultura, Conaf</t>
  </si>
  <si>
    <t>Áreas Silvestres Protegidas (ASP)</t>
  </si>
  <si>
    <t>Fondo para Investigación Ley Bosque Nativo</t>
  </si>
  <si>
    <t>Presupuesto Destinado a Cultura, Subsecretaría de Agricultura</t>
  </si>
  <si>
    <t>Subsecretaría de Agricultura. Ministerio de Agricultura</t>
  </si>
  <si>
    <t>Centro de Información de Recursos Naturales (CIREN)</t>
  </si>
  <si>
    <t>Programa de Desarrollo Territorial Indígena</t>
  </si>
  <si>
    <t>Ministerio de Bienes Nacionales</t>
  </si>
  <si>
    <t>Presupuesto Destinado a Cultura y Patrimonio, Ministerio de Bienes Nacionales</t>
  </si>
  <si>
    <t>Recuperación y Fortalecimiento de Rutas Patrimoniales</t>
  </si>
  <si>
    <t>Parque Metropolitano. 
Ministerio de Vivienda y Urbanismo</t>
  </si>
  <si>
    <t>Presupuesto Destinado a Cultura, Minvu</t>
  </si>
  <si>
    <t>Parque Metropolitano</t>
  </si>
  <si>
    <t>Presupuesto Infraestructura Cultural y Patrimonial, Ministerio del Interior</t>
  </si>
  <si>
    <t>Subsecretaría de 
Desarrollo Regional y Administrativo. 
Ministerio del Interior</t>
  </si>
  <si>
    <t>Revitalización de Barrios e Infraestructura Patrimonial</t>
  </si>
  <si>
    <t>Presupuesto Destinado a Cultura, Mineduc</t>
  </si>
  <si>
    <t>Instituto de Chile</t>
  </si>
  <si>
    <t>Premios Nacionales y Premio Luis Cruz Martínez</t>
  </si>
  <si>
    <t>Consejo de Calificación Cinematográfica</t>
  </si>
  <si>
    <t xml:space="preserve">Subsecretaría de Educación. </t>
  </si>
  <si>
    <t xml:space="preserve">Intercambios Docentes, Cultural y de Asistencia </t>
  </si>
  <si>
    <t>Ministerio de Educación</t>
  </si>
  <si>
    <t>Programa de Educación Intercultural Bilingüe</t>
  </si>
  <si>
    <t>Centro de Recursos de Lectura, Aprendizaje y Bibliotecas Escolar CRA</t>
  </si>
  <si>
    <t>Textos para la Educación Escolar</t>
  </si>
  <si>
    <t>Innovación Educativa</t>
  </si>
  <si>
    <t xml:space="preserve">Universidad de Chile </t>
  </si>
  <si>
    <t>Junta Nacional de 
Auxilios Escolar y Becas. 
Ministerio de Educación</t>
  </si>
  <si>
    <t>Programa de Becas Indígenas</t>
  </si>
  <si>
    <t>Junta Nacional de Jardines Infantiles. 
Ministerio de Educación</t>
  </si>
  <si>
    <t xml:space="preserve">Plan de Fomento de Lectura Primera Infancia </t>
  </si>
  <si>
    <t>Ministerio de Salud</t>
  </si>
  <si>
    <t>Presupuesto Destinado a Cultura, Minsal</t>
  </si>
  <si>
    <t>Programa Especial de Salud y Pueblos Indígenas</t>
  </si>
  <si>
    <t xml:space="preserve">Secretaría y Administración General y Servicio Exterior. </t>
  </si>
  <si>
    <t>Presupuesto Destinado a Cultura, Minrel</t>
  </si>
  <si>
    <t>Ministerio de Relaciones Exteriores</t>
  </si>
  <si>
    <t>Programa de Actividades Específicas en el Exterior</t>
  </si>
  <si>
    <t>Establecimiento y Desarrollo de Política Cultural con Visión Global al Exterior0</t>
  </si>
  <si>
    <t xml:space="preserve">Subsecretaría del Trabajo Proempleo. 
</t>
  </si>
  <si>
    <t>Presupuesto Destinado a Programa Pro Empleo en el Área de Artesanía</t>
  </si>
  <si>
    <t>Ministerio del Trabajo y Previsión Social</t>
  </si>
  <si>
    <t>Mejora a la Empleabilidad para Artesanos y Artesanas Tradicionales de Zonas Rurales.</t>
  </si>
  <si>
    <t xml:space="preserve">Presupuesto Destinado a Medio Ambiente </t>
  </si>
  <si>
    <t>Subsecretaría del Medio Ambiente. Ministerio del Medio Ambiente</t>
  </si>
  <si>
    <t>Fondo de Protección Ambiental</t>
  </si>
  <si>
    <t>Programa de las Naciones Unidas para el Medio Ambiente (PNUMA)1</t>
  </si>
  <si>
    <t>Plataforma Intergubernamental sobre Biodiversidad y Servicios de los Ecosistemas (IPBES)</t>
  </si>
  <si>
    <r>
      <rPr>
        <b/>
        <sz val="8"/>
        <rFont val="Verdana"/>
        <family val="2"/>
      </rPr>
      <t>2</t>
    </r>
    <r>
      <rPr>
        <sz val="8"/>
        <rFont val="Verdana"/>
        <family val="2"/>
      </rPr>
      <t xml:space="preserve"> Incluye transferencias al sector privado considerando el Jardín Botánico. </t>
    </r>
  </si>
  <si>
    <r>
      <rPr>
        <b/>
        <sz val="8"/>
        <rFont val="Verdana"/>
        <family val="2"/>
      </rPr>
      <t>3</t>
    </r>
    <r>
      <rPr>
        <sz val="8"/>
        <rFont val="Verdana"/>
        <family val="2"/>
      </rPr>
      <t xml:space="preserve"> El monto es obtenido de la suma del presupuesto de CIREN ($3.892.497 M$), más Transferencias corrientes desde la Oficina de Estudios y Políticas Agrarias (ODEPA) ($687.501 M$).</t>
    </r>
  </si>
  <si>
    <r>
      <rPr>
        <b/>
        <sz val="8"/>
        <rFont val="Verdana"/>
        <family val="2"/>
      </rPr>
      <t>4</t>
    </r>
    <r>
      <rPr>
        <sz val="8"/>
        <rFont val="Verdana"/>
        <family val="2"/>
      </rPr>
      <t xml:space="preserve"> El monto es obtenido de la suma del presupuesto del Programa de Revitalización de Barrios e Infraestructura Patrimonial Emblemática ( $8.635.311 M$) más transferencias corrientes desde la Subsecretaría de Desarrollo Regional y Administrativo. Oficina Revitalización de Barrios e Infraestructura Patrimonial ($136.421 M$).</t>
    </r>
  </si>
  <si>
    <r>
      <rPr>
        <b/>
        <sz val="8"/>
        <rFont val="Verdana"/>
        <family val="2"/>
      </rPr>
      <t xml:space="preserve">5 </t>
    </r>
    <r>
      <rPr>
        <sz val="8"/>
        <rFont val="Verdana"/>
        <family val="2"/>
      </rPr>
      <t xml:space="preserve">La cifra es obtenida mediante la suma de Transferencia corriente a otras entidades públicas por 1.687.831 M$, más Transferencias de capital a otras instituciones públicas $ 6.050.841 M$. </t>
    </r>
  </si>
  <si>
    <r>
      <rPr>
        <b/>
        <sz val="8"/>
        <rFont val="Verdana"/>
        <family val="2"/>
      </rPr>
      <t xml:space="preserve">6 </t>
    </r>
    <r>
      <rPr>
        <sz val="8"/>
        <rFont val="Verdana"/>
        <family val="2"/>
      </rPr>
      <t>En la Ley de Presupuestos del Sector Público 2023 se establece que este monto representa el financiamiento de las actividades destinadas a la Orquesta Sinfónica de Chile, el Ballet Nacional y la Camerata Vocal de la Universidad de Chile.</t>
    </r>
  </si>
  <si>
    <r>
      <rPr>
        <b/>
        <sz val="8"/>
        <rFont val="Verdana"/>
        <family val="2"/>
      </rPr>
      <t xml:space="preserve">7 </t>
    </r>
    <r>
      <rPr>
        <sz val="8"/>
        <rFont val="Verdana"/>
        <family val="2"/>
      </rPr>
      <t>El monto es obtenido de la suma del presupuesto del Plan de Fomento de Lectura Primera Infancia (Junta Nacional de Jardines Infantiles) $543.345 $M, más Transferencias corrientes desde la Junta Nacional de Jardines Infantiles. Programas Alternativos de Enseñanza Preescolar por $134.551 M$.</t>
    </r>
  </si>
  <si>
    <r>
      <rPr>
        <b/>
        <sz val="8"/>
        <rFont val="Verdana"/>
        <family val="2"/>
      </rPr>
      <t>8</t>
    </r>
    <r>
      <rPr>
        <sz val="8"/>
        <rFont val="Verdana"/>
        <family val="2"/>
      </rPr>
      <t xml:space="preserve"> El monto máximo de gasto del Programa Especial de Salud de los Pueblos Indígenas y de los Convenios D.F.L. No 36, (S), de 1980, para cada Servicio de Salud, será determinado mediante resolución del Ministerio de Salud, el que podrá ser modificado mediante igual procedimiento.</t>
    </r>
  </si>
  <si>
    <r>
      <rPr>
        <b/>
        <sz val="8"/>
        <rFont val="Verdana"/>
        <family val="2"/>
      </rPr>
      <t>9</t>
    </r>
    <r>
      <rPr>
        <sz val="8"/>
        <rFont val="Verdana"/>
        <family val="2"/>
      </rPr>
      <t xml:space="preserve"> El Ministerio de Relaciones Exteriores informará semestralmente a la Comisión Especial Mixta de Presupuestos, a la Comisión de Educación y Cultura del Senado y a la Comisión de Cultura, Artes y Comunicaciones de la Cámara de Diputados, dentro de los 30 días siguientes al término del respectivo semestre, lo siguiente:
- Los proyectos de actividades específicas aprobados y en proceso de ejecución.
- Los proyectos de carácter cultural del concurso anual de proyectos para artistas o creadores o misiones diplomáticas y consulares del Ministerio.
- Todas las actividades y eventos que realicen las misiones internacionales y las unidades de la Cancillería de Chile en las cuales hayan recibido aportes del sector privado, indicando forma de los aportes y montos.
- Todas las actividades y eventos culturales que realicen las misiones internacionales y las unidades de la Cancillería de Chile que hayan recibido aportes del Ministerio, individualizando el monto asignado, el beneficiario de los recursos y el público destinatario.
</t>
    </r>
  </si>
  <si>
    <r>
      <rPr>
        <b/>
        <sz val="8"/>
        <rFont val="Verdana"/>
        <family val="2"/>
      </rPr>
      <t xml:space="preserve">10 </t>
    </r>
    <r>
      <rPr>
        <sz val="8"/>
        <rFont val="Verdana"/>
        <family val="2"/>
      </rPr>
      <t xml:space="preserve">Estos recursos se destinarán para financiar el Programa de Política Cultural que se convenga con la Subsecretaría de las Culturas y las Artes.
El Ministerio de Relaciones Exteriores informará semestralmente a la Comisión Especial Mixta de Presupuestos, a la Comisión de Educación y Cultura del Senado y a la Comisión de Cultura, Artes y Comunicaciones de la Cámara de Diputados, dentro de los 30 días siguientes al término del respectivo semestre, lo siguiente:
- Los proyectos de actividades específicas aprobados y en proceso de ejecución.
- Los proyectos de carácter cultural del concurso anual de proyectos para artistas o creadores o misiones diplomáticas y consulares del Ministerio.
- Todas las actividades y eventos que realicen las misiones internacionales y las unidades de la Cancillería de Chile en las cuales hayan recibido aportes del sector privado, indicando forma de los aportes y montos.
- Todas las actividades y eventos culturales que realicen las misiones internacionales y las unidades de la Cancillería de Chile que hayan recibido aportes del Ministerio, individualizando el monto asignado, el beneficiario de los recursos y el público destinatario.
El Ministerio de Relaciones Exteriores informará a la Comisión de Relaciones Exteriores de la Cámara de Diputados, al 31 de enero del 2023, el plan anual del Programa Política Cultural. Además, se informará trimestralmente de los Convenios suscritos con la Subsecretaría de las Culturas y de las Artes, con el detalle de los proyectos financiados y su costo.
</t>
    </r>
  </si>
  <si>
    <r>
      <rPr>
        <b/>
        <sz val="8"/>
        <rFont val="Verdana"/>
        <family val="2"/>
      </rPr>
      <t xml:space="preserve">11 </t>
    </r>
    <r>
      <rPr>
        <sz val="8"/>
        <rFont val="Verdana"/>
        <family val="2"/>
      </rPr>
      <t xml:space="preserve">El monto es obtenido de la suma del Programa de las Naciones Unidas para el Medio Ambiente (PNUMA) ($8.383 $M), el Programa de las Naciones Unidas para el Medio Ambiente (PNUMA)-UNFCCC-ONUMA ($13.621 $M) y el Programa de las Naciones Unidas para el Medio Ambiente (PNUMA)-UNFCCC ($78.887 $M). </t>
    </r>
  </si>
  <si>
    <t>TABLA 19.4: PRESUPUESTO PÚBLICO EJECUTADO EN CULTURA, SEGÚN INSTITUCIONES CON PROGRAMAS CULTURALES. 2023</t>
  </si>
  <si>
    <t>Presupuesto Ejecutado</t>
  </si>
  <si>
    <t>Total Ejecutado Destinado a Cultura por Instituciones con Programas Culturales</t>
  </si>
  <si>
    <t>Porcentaje del Presupuesto Ejecutado del Gobierno por Instituciones con Programas Culturales</t>
  </si>
  <si>
    <t>Presupuesto en Miles de Pesos</t>
  </si>
  <si>
    <t>Total Presupuesto Ejecutado Instituciones con Programas Culturales</t>
  </si>
  <si>
    <t>Presupuesto Desarrollo Cultural de ProChile</t>
  </si>
  <si>
    <t>Subsecretaría de Relaciones Económicas Internacionales de Chile.</t>
  </si>
  <si>
    <t>Programa Concurso Industrias Creativas</t>
  </si>
  <si>
    <t>Ministerio de Relaciones Exteriores.</t>
  </si>
  <si>
    <t xml:space="preserve">Programa Ferias Internacionales </t>
  </si>
  <si>
    <t>Programa Marcas Sectoriales</t>
  </si>
  <si>
    <t>Programa Planes Sectoriales</t>
  </si>
  <si>
    <t>Presupuesto Desarrollo Cultural de Corfo</t>
  </si>
  <si>
    <t>Programas Destinados a Industrias Creativas – Sector Audiovisual</t>
  </si>
  <si>
    <t>Corporación de Fomento de la Producción.</t>
  </si>
  <si>
    <t>Programas Destinados a Industrias Creativas de Redes y Territorios</t>
  </si>
  <si>
    <t>Ministerio de Economía, Fomento y Reconstrucción</t>
  </si>
  <si>
    <t>Programas Destinados a Industrias Creativas de Emprendimiento</t>
  </si>
  <si>
    <t>Programas Destinados a Industrias Capacidades Tecnológicas</t>
  </si>
  <si>
    <t>Programas Destinados a Industrias Creativas de Innovación</t>
  </si>
  <si>
    <t>Programas Destinados a Industrias Creativas Comités Regionales</t>
  </si>
  <si>
    <t>Sercotec0</t>
  </si>
  <si>
    <t>Programa Crece</t>
  </si>
  <si>
    <t>Ministerio de Economía, Fomento y Turismo.</t>
  </si>
  <si>
    <t>Capital Abeja Emprende</t>
  </si>
  <si>
    <t>Servicio de Cooperación Técnica.</t>
  </si>
  <si>
    <t>Capital Semilla Emprende</t>
  </si>
  <si>
    <t>Mejora Negocios</t>
  </si>
  <si>
    <t>Cooperativas</t>
  </si>
  <si>
    <t>Formación Empresarial</t>
  </si>
  <si>
    <t>Almacenes de Chile</t>
  </si>
  <si>
    <t>Emergencia</t>
  </si>
  <si>
    <t>Instrumentos de Gestión Empresarial</t>
  </si>
  <si>
    <t>Programas Asociativos1</t>
  </si>
  <si>
    <t>Presupuesto Destinado a Cultura Dirac2</t>
  </si>
  <si>
    <t>Dirección de Asuntos Culturales (Dirac).</t>
  </si>
  <si>
    <t>Proyectos Financiados y Gestión Operacional</t>
  </si>
  <si>
    <t>Secretaría y Administración General y Servicio Exterior.
Ministerio de Relaciones Exteriores</t>
  </si>
  <si>
    <t>Proyectos Culturales Concurso de Embajadas, Consulados, Artistas o Agrupaciones Culturales que Ejecutan Proyectos en el Exterior</t>
  </si>
  <si>
    <t>Apoyo a la Difusión de Proyectos de Artistas Chilenos en las Diferentes Áreas de la Cultura3</t>
  </si>
  <si>
    <t>Fondo Nacional de Desarrollo Regional</t>
  </si>
  <si>
    <t>Subsecretaría de Desarrollo Regional y Administrativo.</t>
  </si>
  <si>
    <t>8% FNDR Destinado a Cultura4</t>
  </si>
  <si>
    <t>Ministerio del Interior</t>
  </si>
  <si>
    <t>Fondo Nacional de Desarrollo Regional (sector educación y cultura)5</t>
  </si>
  <si>
    <t>Presupuesto Municipal en Cultura</t>
  </si>
  <si>
    <t>Programas Municipales Destinados a Cultura6</t>
  </si>
  <si>
    <t xml:space="preserve">Programas Municipales Destinados a Cultura </t>
  </si>
  <si>
    <t>Gestión de Recursos Privados</t>
  </si>
  <si>
    <t>Crédito Tributario por Ley de Donaciones Culturales7</t>
  </si>
  <si>
    <t>Crédito Tributario por Ley de Donaciones Culturales</t>
  </si>
  <si>
    <r>
      <rPr>
        <b/>
        <sz val="8"/>
        <rFont val="Verdana"/>
        <family val="2"/>
      </rPr>
      <t xml:space="preserve">1 </t>
    </r>
    <r>
      <rPr>
        <sz val="8"/>
        <rFont val="Verdana"/>
        <family val="2"/>
      </rPr>
      <t>Montos no han sido extraídos directamente desde la Ley de Presupuesto, sino de consultas a las instituciones descritas: ProChile, Corfo, Sercotec, Dirac, FNDR y Secretaría Ejecutiva. Comité Calificador de Donaciones Culturales.</t>
    </r>
  </si>
  <si>
    <r>
      <t xml:space="preserve">2 </t>
    </r>
    <r>
      <rPr>
        <sz val="8"/>
        <rFont val="Verdana"/>
        <family val="2"/>
      </rPr>
      <t xml:space="preserve">ProChile atendió el 2023 los siguientes sectores vinculados a Cultura, según programa. 1) Programa Concurso Industrias Creativas: Juego de Mesa, Calzado, Artesanías, Prendas de vestir, Animación, Artes Escénicas; 2) Ferias Internacionales: Audiovisual, Moda, Videojuegos, Editorial, Narrativa Gráfica e Ilustración; 3) Programa Marca Sectorial: Audiovisual y Música; 4) Programa Plan Sectorial: Audiovisual, Videojuegos, Animación, Narrativa Gráfica e Ilustración, Música, Artes de la Visualidad, Moda, Artes Escénicas, Industrias Creativas y Editorial. </t>
    </r>
  </si>
  <si>
    <r>
      <rPr>
        <b/>
        <sz val="8"/>
        <rFont val="Verdana"/>
        <family val="2"/>
      </rPr>
      <t>3</t>
    </r>
    <r>
      <rPr>
        <sz val="8"/>
        <rFont val="Verdana"/>
        <family val="2"/>
      </rPr>
      <t xml:space="preserve"> Incluye gastos devengados en el periodo de referencia (2023) por concepto de arriendo de espacios correspondientes a ferias ejecutadas y por ejecutar durante el año 2024 (Feria Marche du Film 2024, feria GDC 2024, Feria Fil Buenos Aires 2024, Feria Fil Bogotá 2024, Feria Berlinale 2024, Fil Bologna 2024, Festival Bande Dessiée d'Angouleme 2024, Big Festival 2024).</t>
    </r>
  </si>
  <si>
    <r>
      <rPr>
        <b/>
        <sz val="8"/>
        <rFont val="Verdana"/>
        <family val="2"/>
      </rPr>
      <t>4</t>
    </r>
    <r>
      <rPr>
        <sz val="8"/>
        <rFont val="Verdana"/>
        <family val="2"/>
      </rPr>
      <t xml:space="preserve"> Se considera los aportes de Corfo al financiamiento de proyectos asociados a Industrias creativas específicamente para Audiovisual. Considera Instrumentos como: Concurso Audiovisual y Programas Estratégicos.</t>
    </r>
  </si>
  <si>
    <r>
      <rPr>
        <b/>
        <sz val="8"/>
        <rFont val="Verdana"/>
        <family val="2"/>
      </rPr>
      <t>5</t>
    </r>
    <r>
      <rPr>
        <sz val="8"/>
        <rFont val="Verdana"/>
        <family val="2"/>
      </rPr>
      <t xml:space="preserve"> Se considera los aportes de Corfo al financiamiento de proyectos asociados a Industrias Creativas de Redes y Territorios. Considera instrumentos como: Programa de Apoyo a la Reactivación (PAR),Programas Territoriales Integrados (PTI), Red Asociativa, Red Mercados y Activa Inversión, Factoría Creativa, entre otros.</t>
    </r>
  </si>
  <si>
    <r>
      <rPr>
        <b/>
        <sz val="8"/>
        <rFont val="Verdana"/>
        <family val="2"/>
      </rPr>
      <t xml:space="preserve">6 </t>
    </r>
    <r>
      <rPr>
        <sz val="8"/>
        <rFont val="Verdana"/>
        <family val="2"/>
      </rPr>
      <t>Se considera los aportes de Corfo al financiamiento de proyectos asociados a Emprendimiento para Industrias creativas. Considera Instrumentos como: Semilla Inicia, Escalamiento, Ignite, Viraliza.</t>
    </r>
  </si>
  <si>
    <r>
      <rPr>
        <b/>
        <sz val="8"/>
        <rFont val="Verdana"/>
        <family val="2"/>
      </rPr>
      <t>7</t>
    </r>
    <r>
      <rPr>
        <sz val="8"/>
        <rFont val="Verdana"/>
        <family val="2"/>
      </rPr>
      <t xml:space="preserve"> Se considera los aportes de Corfo al financiamiento de proyectos asociados a Capacidades Tecnológicas en Industrias Creativas. Considera instrumentos como: Centros tecnológicos para la innovación.</t>
    </r>
  </si>
  <si>
    <r>
      <rPr>
        <b/>
        <sz val="8"/>
        <rFont val="Verdana"/>
        <family val="2"/>
      </rPr>
      <t>8</t>
    </r>
    <r>
      <rPr>
        <sz val="8"/>
        <rFont val="Verdana"/>
        <family val="2"/>
      </rPr>
      <t xml:space="preserve"> Se considera los aportes de Corfo al financiamiento de proyectos asociados a Innovación en Industrias Creativas. Considera Instrumentos como: Consolida y Expande.</t>
    </r>
  </si>
  <si>
    <r>
      <rPr>
        <b/>
        <sz val="8"/>
        <rFont val="Verdana"/>
        <family val="2"/>
      </rPr>
      <t>9</t>
    </r>
    <r>
      <rPr>
        <sz val="8"/>
        <rFont val="Verdana"/>
        <family val="2"/>
      </rPr>
      <t xml:space="preserve"> Se considera los aportes de Corfo al financiamiento de proyectos asociados a Comités Regionales en Industrias Creativas. Considera instrumentos como: Iniciativas de Fomento Integradas (IFI) - Inversión Tecnológica, Innova Social, Programa de Apoyo al Entorno para Emprendimiento y la Innovación (PAEI) y Programa de Difusión Tecnológica(PDT).</t>
    </r>
  </si>
  <si>
    <r>
      <rPr>
        <b/>
        <sz val="8"/>
        <rFont val="Verdana"/>
        <family val="2"/>
      </rPr>
      <t>10</t>
    </r>
    <r>
      <rPr>
        <sz val="8"/>
        <rFont val="Verdana"/>
        <family val="2"/>
      </rPr>
      <t xml:space="preserve"> Los programas que se presentan desagregados (Programa Crece, Capital Abeja Emprende, Capital Semilla Emprende, Mejora Negocios, Emergencia, Cooperativas, Formación Empresarial, Almacenes de Chile) Programas Asociativos son incluidos en nuestra publicación pues responden a rubros asociados a la dimensión cultural y/o patrimonial, según nuestra metodología (Televisión, Medios Radiales o Escritos; Servicios Informáticos, Fabricación de Muebles, Textiles, Calzados y Prendas de Vestir no Artesanales, entre otros).</t>
    </r>
  </si>
  <si>
    <r>
      <rPr>
        <b/>
        <sz val="8"/>
        <rFont val="Verdana"/>
        <family val="2"/>
      </rPr>
      <t>11</t>
    </r>
    <r>
      <rPr>
        <sz val="8"/>
        <rFont val="Verdana"/>
        <family val="2"/>
      </rPr>
      <t xml:space="preserve"> Programas asociativos hace referencia a proyectos financiados que se agrupan bajo dos tipos de programas: vinculados a Fortalecimiento Gremial y Cooperativo, Fortalecimiento de Asociaciones de Artesanos, Asociaciones Indígenas, entre otras.</t>
    </r>
  </si>
  <si>
    <r>
      <rPr>
        <b/>
        <sz val="8"/>
        <rFont val="Verdana"/>
        <family val="2"/>
      </rPr>
      <t>12</t>
    </r>
    <r>
      <rPr>
        <sz val="8"/>
        <rFont val="Verdana"/>
        <family val="2"/>
      </rPr>
      <t xml:space="preserve"> El presupuesto de Dirac es en Dólares Americanos. Se utilizó la conversión de Dólares a Pesos Chilenos US$ 1= CLP $ 910,28.</t>
    </r>
  </si>
  <si>
    <r>
      <rPr>
        <b/>
        <sz val="8"/>
        <rFont val="Verdana"/>
        <family val="2"/>
      </rPr>
      <t>13</t>
    </r>
    <r>
      <rPr>
        <sz val="8"/>
        <rFont val="Verdana"/>
        <family val="2"/>
      </rPr>
      <t xml:space="preserve"> Los Dominios Culturales atendidos por Dirac en el año 2023 fueron Audiovisual, Artes Escénicas (Teatro y Danza), Música, Artes Visuales, Artesanía y el Libro y sus Autores.</t>
    </r>
  </si>
  <si>
    <r>
      <rPr>
        <b/>
        <sz val="8"/>
        <rFont val="Verdana"/>
        <family val="2"/>
      </rPr>
      <t xml:space="preserve">14 </t>
    </r>
    <r>
      <rPr>
        <sz val="8"/>
        <rFont val="Verdana"/>
        <family val="2"/>
      </rPr>
      <t>FNDR relacionado a la asignación del 8% del presupuesto regional destinado al desarrollo de actividades sociales entre las que destacan las del ámbito de la cultura y que son efectuada en las municipalidades, otras entidades públicas y/o instituciones privadas sin fines de lucro.</t>
    </r>
  </si>
  <si>
    <r>
      <rPr>
        <b/>
        <sz val="8"/>
        <rFont val="Verdana"/>
        <family val="2"/>
      </rPr>
      <t xml:space="preserve">15 </t>
    </r>
    <r>
      <rPr>
        <sz val="8"/>
        <rFont val="Verdana"/>
        <family val="2"/>
      </rPr>
      <t>FNDR, de carácter transversal, relacionado al desarrollo del sector de Educación, Cultura y Patrimonio y a los subsectores de Arte y Cultura, Patrimonio y Cultura, al que pueden postular instituciones de diversos ámbitos de gestión. Para el cálculo se consideran los montos ejecutados entre enero y diciembre del añ</t>
    </r>
    <r>
      <rPr>
        <sz val="8"/>
        <color theme="1"/>
        <rFont val="Verdana"/>
        <family val="2"/>
      </rPr>
      <t>o 2023</t>
    </r>
    <r>
      <rPr>
        <sz val="8"/>
        <rFont val="Verdana"/>
        <family val="2"/>
      </rPr>
      <t>.</t>
    </r>
  </si>
  <si>
    <r>
      <rPr>
        <b/>
        <sz val="8"/>
        <rFont val="Verdana"/>
        <family val="2"/>
      </rPr>
      <t xml:space="preserve">16 </t>
    </r>
    <r>
      <rPr>
        <sz val="8"/>
        <rFont val="Verdana"/>
        <family val="2"/>
      </rPr>
      <t>El monto es obtenido de la suma de los gastos municipales publicados en el registro Monto Devengado en miles de pesos, Área de Gestión. Programas Culturales año 2023 de SUBDERE, consultado sobre las 345 comunas del país . Fuente: Subsecretaría de Desarrollo Regional y Administrativo (SUBDERE ) para 2023.</t>
    </r>
  </si>
  <si>
    <r>
      <rPr>
        <b/>
        <sz val="8"/>
        <rFont val="Verdana"/>
        <family val="2"/>
      </rPr>
      <t>17</t>
    </r>
    <r>
      <rPr>
        <sz val="8"/>
        <rFont val="Verdana"/>
        <family val="2"/>
      </rPr>
      <t xml:space="preserve"> Este monto se refiere al crédito tributario cuyo aporte estatal consiste hasta el 50% del monto total donado. De esta forma, el Estado aporta recursos a la cultura, al dejar de percibir impuestos en función de un traspaso entre privados. El otro 50% lo aportan los eventuales contribuyentes que donen a los proyectos aprobados por el Comité. Para efectos de la Ley de Donaciones Culturales: 
- La cantidad de contribuyentes que efectuaron donaciones a los proyectos del periodo 2023 corresponde a los antecedentes que el SII debe proveer a la Secretaría Ejecutiva del Comité de Donaciones Culturales al término de la operación renta correspondiente al año 2024, operación que a la fecha no ha finalizado. Sin perjuicio de lo anterior, se presenta información recopilada de los antecedentes que los beneficiarios han entregado a la Secretaría Ejecutiva del Comité Calificador de Donaciones Culturales, a través de los Certificados de Donaciones.
- La cantidad de recursos comprometidos por los contribuyentes se asocia a la cantidad de donaciones que han declarado los beneficiarios, a través del Certificado de Donación entregado a la Secretaría Ejecutiva del Comité Calificador de Donaciones Culturales.
Por lo tanto, el monto de donaciones que se han informado al 31 de diciembre de 2023, a través de los Certificados de Donaciones remitidos a la Secretaría Ejecutiva del Comité Calificador de Donaciones Culturales por los beneficiarios corresponde a $7.505.346.940, cifra que equivale a 541 donaciones (certificado emitidos) y a 350 donantes.</t>
    </r>
  </si>
  <si>
    <t>Fuente: Elaborado por el Instituto Nacional de Estadísticas utilizando bases de datos de ProChile, la Corporación de Fomento Productivo (Corfo), Servicio de Cooperación Técnica (Sercotec), Fondo Nacional de Desarrollo Regional (FNDR), Dirección de Asuntos Culturales del Ministerio de Relaciones Exteriores (Dirac), y los datos de Donaciones Culturales 2023 son entregados por la Secretaría Ejecutiva. Comité Calificador de Donaciones Culturales.</t>
  </si>
  <si>
    <t>TABLA 19.5: DISTRIBUCIÓN PORCENTUAL DEL PRESUPUESTO DESTINADO A CULTURA, SEGÚN INSTITUCIONES CULTURALES, AFINES A LA CULTURA Y PROGRAMAS CULTURALES. 2023</t>
  </si>
  <si>
    <t>Áreas de Presupuesto</t>
  </si>
  <si>
    <t>Total de Presupuesto Público Destinado a Cultura, bajo las tres Modalidades Referidas</t>
  </si>
  <si>
    <t>Monto y porcentaje del Presupuesto del Gobierno que se destina a Cultura</t>
  </si>
  <si>
    <t>Monto y porcentaje del Presupuesto del Gobierno que se destina a Cultura en Instituciones Afines a la Cultura</t>
  </si>
  <si>
    <t>Monto y porcentaje del Presupuesto del Gobierno que se destina a Cultura en Instituciones con Programas Culturales</t>
  </si>
  <si>
    <t>TABLA 19.6: NÚMERO Y MONTOS DE PROYECTOS POSTULADOS, ELEGIBLES Y SELECCIONADOS, SEGÚN TIPO DE FONDO CONCURSABLE DE LA SUBSECRETARÍA DE LAS CULTURAS Y LAS ARTES. 2023</t>
  </si>
  <si>
    <t>Fondo</t>
  </si>
  <si>
    <t>Postulados</t>
  </si>
  <si>
    <t>Elegibles</t>
  </si>
  <si>
    <t>Seleccionados</t>
  </si>
  <si>
    <t>Proyectos</t>
  </si>
  <si>
    <t>Montos $</t>
  </si>
  <si>
    <t>Fondo Nacional del Desarrollo Cultural y las Artes (Fondart Nacional)</t>
  </si>
  <si>
    <t>Fondo Nacional del Desarrollo Cultural y las Artes (Fondart Regional)</t>
  </si>
  <si>
    <t>Fondo Nacional de Fomento del Libro y la Lectura</t>
  </si>
  <si>
    <t>Fondo de Fomento de la Música Nacional</t>
  </si>
  <si>
    <t>Fondo de Fomento Audiovisual</t>
  </si>
  <si>
    <t>Fondo Nacional de Fomento y Desarrollo de las Artes Escénicas</t>
  </si>
  <si>
    <t>Fondo Becas Chile Crea</t>
  </si>
  <si>
    <t>Programa de Apoyo a Organizaciones Culturales Colaboradoras</t>
  </si>
  <si>
    <t>Centro Nacional de Arte Contemporáneo</t>
  </si>
  <si>
    <t>Galería Gabriela Mistral</t>
  </si>
  <si>
    <t>Economía Creativa</t>
  </si>
  <si>
    <r>
      <rPr>
        <b/>
        <sz val="8"/>
        <rFont val="Verdana"/>
        <family val="2"/>
      </rPr>
      <t xml:space="preserve">2 </t>
    </r>
    <r>
      <rPr>
        <sz val="8"/>
        <rFont val="Verdana"/>
        <family val="2"/>
      </rPr>
      <t>La desagregación de los fondos por línea de concurso según región se encuentra en los capítulos destinados a cada dominio cultural.</t>
    </r>
  </si>
  <si>
    <r>
      <rPr>
        <b/>
        <sz val="8"/>
        <rFont val="Verdana"/>
        <family val="2"/>
      </rPr>
      <t xml:space="preserve">3 </t>
    </r>
    <r>
      <rPr>
        <sz val="8"/>
        <rFont val="Verdana"/>
        <family val="2"/>
      </rPr>
      <t>La unidad básica es el proyecto postulado y no la persona postulante.</t>
    </r>
  </si>
  <si>
    <r>
      <rPr>
        <b/>
        <sz val="8"/>
        <rFont val="Verdana"/>
        <family val="2"/>
      </rPr>
      <t xml:space="preserve">4 </t>
    </r>
    <r>
      <rPr>
        <sz val="8"/>
        <rFont val="Verdana"/>
        <family val="2"/>
      </rPr>
      <t>Centro Nacional de Arte Contemporáneo no considera solicitud presupuestaria, se asigna un monto único a los ganadores.</t>
    </r>
  </si>
  <si>
    <t>Fuente: Subsecretaría de las Culturas y las Artes - Ministerio de las Culturas, las Artes y el Patrimonio.</t>
  </si>
  <si>
    <t>TABLA 19.7: NÚMERO DE PROYECTOS POSTULADOS Y SELECCIONADOS Y RECURSOS ASIGNADOS POR TIPO DE PERSONA (NATURAL Y JURÍDICA), SEGÚN FONDO Y AÑO DEL MINISTERIO DE LAS CULTURAS, LAS ARTES Y EL PATRIMONIO. 2019-2023</t>
  </si>
  <si>
    <t>Fondo y Año</t>
  </si>
  <si>
    <t>Natural</t>
  </si>
  <si>
    <t>Jurídica</t>
  </si>
  <si>
    <t>Monto Solicitado ($)</t>
  </si>
  <si>
    <t>Monto Adjudicado ($)</t>
  </si>
  <si>
    <t>Fondart Nacional</t>
  </si>
  <si>
    <t>Fondart Regional</t>
  </si>
  <si>
    <t>Fondo Nacional de Fomento del Libro y La Lectura</t>
  </si>
  <si>
    <t>Programa Apoyo de Organizaciones Culturales Colaboradoras</t>
  </si>
  <si>
    <t>Fonpat Nacional</t>
  </si>
  <si>
    <t>Fonpat Regional</t>
  </si>
  <si>
    <t>Fondo Subsidios Patrimonio Mundial</t>
  </si>
  <si>
    <t>Fondo Mejoramiento Integral de Museos</t>
  </si>
  <si>
    <t>Fondo Mejoramiento Integral de Bibliotecas</t>
  </si>
  <si>
    <t>Fondo Economía Creativa</t>
  </si>
  <si>
    <t>Fondo de Organizaciones Patrimoniales</t>
  </si>
  <si>
    <r>
      <rPr>
        <b/>
        <sz val="8"/>
        <rFont val="Verdana"/>
        <family val="2"/>
      </rPr>
      <t>2</t>
    </r>
    <r>
      <rPr>
        <sz val="8"/>
        <rFont val="Verdana"/>
        <family val="2"/>
      </rPr>
      <t xml:space="preserve"> Los Fondos Concursables que no presentan datos de series a cinco años son aquellos que fueron creados a partir del año 2019.</t>
    </r>
  </si>
  <si>
    <r>
      <rPr>
        <b/>
        <sz val="8"/>
        <rFont val="Verdana"/>
        <family val="2"/>
      </rPr>
      <t>3</t>
    </r>
    <r>
      <rPr>
        <sz val="8"/>
        <rFont val="Verdana"/>
        <family val="2"/>
      </rPr>
      <t xml:space="preserve"> El año 2020 el Fondo Nacional de Fomento y Desarrollo de las Artes Escénicas sólo presentó postulaciones en la categoría personas jurídicas.</t>
    </r>
  </si>
  <si>
    <r>
      <rPr>
        <b/>
        <sz val="8"/>
        <rFont val="Verdana"/>
        <family val="2"/>
      </rPr>
      <t>4</t>
    </r>
    <r>
      <rPr>
        <sz val="8"/>
        <rFont val="Verdana"/>
        <family val="2"/>
      </rPr>
      <t xml:space="preserve"> En el contexto de emergencia sanitaria, no se realizó el Concurso Nacional en la convocatoria para el año 2020.</t>
    </r>
  </si>
  <si>
    <r>
      <rPr>
        <b/>
        <sz val="8"/>
        <rFont val="Verdana"/>
        <family val="2"/>
      </rPr>
      <t>5</t>
    </r>
    <r>
      <rPr>
        <sz val="8"/>
        <rFont val="Verdana"/>
        <family val="2"/>
      </rPr>
      <t xml:space="preserve"> Centro Nacional de Arte Contemporáneo no considera solicitud presupuestaria, se asigna un monto único a los ganadores.</t>
    </r>
  </si>
  <si>
    <t>… Sin información disponible.</t>
  </si>
  <si>
    <t>TABLA 19.8: NÚMERO DE PROYECTOS POSTULADOS Y SELECCIONADOS Y RECURSOS ASIGNADOS, POR SEXO (PERSONAS NATURALES), SEGÚN FONDO Y AÑO DEL MINISTERIO DE LAS CULTURAS, LAS ARTES Y EL PATRIMONIO. 2019-2023</t>
  </si>
  <si>
    <t>Fondo y año</t>
  </si>
  <si>
    <t>Becas Chile Crea</t>
  </si>
  <si>
    <r>
      <rPr>
        <b/>
        <sz val="8"/>
        <rFont val="Verdana"/>
        <family val="2"/>
      </rPr>
      <t>4</t>
    </r>
    <r>
      <rPr>
        <sz val="8"/>
        <rFont val="Verdana"/>
        <family val="2"/>
      </rPr>
      <t xml:space="preserve"> En el contexto de emergencia sanitaria, no se realizó el Concurso Nacional en la convocatoria 2020.</t>
    </r>
  </si>
  <si>
    <t>TABLA 19.9: NÚMERO DE PROYECTOS Y MONTOS ADJUDICADOS DEL FONDO NACIONAL DEL DESARROLLO CULTURAL Y LAS ARTES (FONDART) PARA CONCURSO NACIONAL, POR LÍNEA DE CONCURSO, SEGÚN REGIÓN DE DOMICILIO DE LA PERSONA SELECCIONADA. 2023</t>
  </si>
  <si>
    <t>Región de Domicilio de la Persona Seleccionada</t>
  </si>
  <si>
    <t>Creación Artística</t>
  </si>
  <si>
    <t>Circulación Nacional e Internacional 2023</t>
  </si>
  <si>
    <t>Investigación</t>
  </si>
  <si>
    <r>
      <rPr>
        <b/>
        <sz val="8"/>
        <color indexed="8"/>
        <rFont val="Verdana"/>
        <family val="2"/>
      </rPr>
      <t xml:space="preserve">2 </t>
    </r>
    <r>
      <rPr>
        <sz val="8"/>
        <color indexed="8"/>
        <rFont val="Verdana"/>
        <family val="2"/>
      </rPr>
      <t>A diferencia del Fondart Regional, este fondo cuenta sólo con una instancia de selección nacional. Se considera la proporción poblacional de la región como criterio para la distribución regional de los montos adjudicados a partir de la dirección inscrita por la persona postulante.</t>
    </r>
  </si>
  <si>
    <r>
      <t xml:space="preserve">3 </t>
    </r>
    <r>
      <rPr>
        <sz val="8"/>
        <color indexed="8"/>
        <rFont val="Verdana"/>
        <family val="2"/>
      </rPr>
      <t>El número de proyectos y de montos adjudicados por línea, corresponden a la suma total de los concursos durante el año.</t>
    </r>
  </si>
  <si>
    <t>TABLA 19.10: NÚMERO DE PROYECTOS Y MONTOS ADJUDICADOS DEL FONDO NACIONAL DEL DESARROLLO CULTURAL Y LAS ARTES (FONDART) PARA CONCURSO REGIONAL, POR LÍNEA DE CONCURSO, SEGÚN REGIÓN DEL FONDO ENTREGADO. 2023</t>
  </si>
  <si>
    <t>Región del Fondo 
Entregado</t>
  </si>
  <si>
    <t>Total Nacional</t>
  </si>
  <si>
    <t>Organización de Festivales, Mercados, Ferias y Exposiciones</t>
  </si>
  <si>
    <t>Difusión</t>
  </si>
  <si>
    <t>Actividades Formativas</t>
  </si>
  <si>
    <t>Culturas Regionales</t>
  </si>
  <si>
    <t>Cultura de Pueblos Originarios</t>
  </si>
  <si>
    <t>Otras Líneas de Concurso</t>
  </si>
  <si>
    <r>
      <rPr>
        <b/>
        <sz val="8"/>
        <color indexed="8"/>
        <rFont val="Verdana"/>
        <family val="2"/>
      </rPr>
      <t xml:space="preserve">2 </t>
    </r>
    <r>
      <rPr>
        <sz val="8"/>
        <color indexed="8"/>
        <rFont val="Verdana"/>
        <family val="2"/>
      </rPr>
      <t>El presente cuadro da cuenta de los proyectos seleccionados por región y modalidad Fondart Regional. La distribución regional de las personas seleccionadas se realiza a partir de la región a la que pertenece el fondo entregado.</t>
    </r>
  </si>
  <si>
    <r>
      <rPr>
        <b/>
        <sz val="8"/>
        <color indexed="8"/>
        <rFont val="Verdana"/>
        <family val="2"/>
      </rPr>
      <t xml:space="preserve">3 </t>
    </r>
    <r>
      <rPr>
        <sz val="8"/>
        <color indexed="8"/>
        <rFont val="Verdana"/>
        <family val="2"/>
      </rPr>
      <t>El número de proyectos y de montos adjudicados por línea, corresponden a la suma total de los concursos durante la convocatoria del año.</t>
    </r>
  </si>
  <si>
    <r>
      <rPr>
        <b/>
        <sz val="8"/>
        <rFont val="Verdana"/>
        <family val="2"/>
      </rPr>
      <t>4</t>
    </r>
    <r>
      <rPr>
        <sz val="8"/>
        <rFont val="Verdana"/>
        <family val="2"/>
      </rPr>
      <t xml:space="preserve"> El tabulado pone a disposición del usuario las cinco líneas de concurso con mayor monto de recursos asignados en el período de referencia. Las restantes líneas de concurso se agruparon en la categoría Otras Líneas de Concurso la cual incluye las siguientes líneas: Culturas Migrantes, Infraestructura Cultural.</t>
    </r>
  </si>
  <si>
    <t>TABLA 19.11: NÚMERO DE PROYECTOS Y MONTOS ADJUDICADOS POR EL FONDO DE FOMENTO DE LA MÚSICA NACIONAL, POR LÍNEA DE CONCURSO, SEGÚN REGIÓN DE DOMICILIO DE LA PERSONA SELECCIONADA. 2023</t>
  </si>
  <si>
    <t>Música en Vivo (Presencial o Virtual)</t>
  </si>
  <si>
    <t>Producción de Registro Fonográfico</t>
  </si>
  <si>
    <t>Apoyo a la Circulación de la Música Chilena 2023</t>
  </si>
  <si>
    <t>Convocatoria Orquestas Profesionales Doctas 2023</t>
  </si>
  <si>
    <r>
      <rPr>
        <b/>
        <sz val="8"/>
        <rFont val="Verdana"/>
        <family val="2"/>
      </rPr>
      <t xml:space="preserve">2 </t>
    </r>
    <r>
      <rPr>
        <sz val="8"/>
        <rFont val="Verdana"/>
        <family val="2"/>
      </rPr>
      <t>A diferencia del Fondart, este fondo cuenta sólo con una instancia de selección nacional. Se considera la proporción poblacional de la región como criterio para la distribución regional de los montos adjudicados a partir de la dirección inscrita por la persona postulante.</t>
    </r>
  </si>
  <si>
    <r>
      <rPr>
        <b/>
        <sz val="8"/>
        <color indexed="8"/>
        <rFont val="Verdana"/>
        <family val="2"/>
      </rPr>
      <t xml:space="preserve">3 </t>
    </r>
    <r>
      <rPr>
        <sz val="8"/>
        <color indexed="8"/>
        <rFont val="Verdana"/>
        <family val="2"/>
      </rPr>
      <t>El número de proyectos y de montos adjudicados por línea, corresponden a la suma total de los concursos durante el año.</t>
    </r>
  </si>
  <si>
    <r>
      <rPr>
        <b/>
        <sz val="8"/>
        <rFont val="Verdana"/>
        <family val="2"/>
      </rPr>
      <t>4</t>
    </r>
    <r>
      <rPr>
        <sz val="8"/>
        <rFont val="Verdana"/>
        <family val="2"/>
      </rPr>
      <t xml:space="preserve"> El tabulado pone a disposición del usuario las cinco líneas de concurso con mayor monto de recursos asignados en el período de referencia. Las restantes líneas de concurso se agruparon en la categoría Otras Líneas de Concurso la cual incluye las siguientes líneas: Actividades Formativas, Asistencia a Mercados Foco 2023, Convocatoria Orquestas Profesionales Populares 2023, Coros, Orquestas y Bandas Instrumentales, Difusión de la Música Nacional, Investigación y Registro de la Música Nacional, Producción y Difusión de Videoclip.</t>
    </r>
  </si>
  <si>
    <t>TABLA 19.12: NÚMERO DE PROYECTOS Y MONTOS ADJUDICADOS POR EL FONDO NACIONAL DE FOMENTO DEL LIBRO Y LA LECTURA, POR LÍNEA DE CONCURSO, SEGÚN REGIÓN DE DOMICILIO DE LA PERSONA SELECCIONADA. 2023</t>
  </si>
  <si>
    <t>Fomento de la Lectura y/o Escritura</t>
  </si>
  <si>
    <t>Fomento a la Industria</t>
  </si>
  <si>
    <t>Creación</t>
  </si>
  <si>
    <t>Apoyo a Festivales y Ferias del Libro</t>
  </si>
  <si>
    <r>
      <rPr>
        <b/>
        <sz val="8"/>
        <rFont val="Verdana"/>
        <family val="2"/>
      </rPr>
      <t>4</t>
    </r>
    <r>
      <rPr>
        <sz val="8"/>
        <rFont val="Verdana"/>
        <family val="2"/>
      </rPr>
      <t xml:space="preserve"> El tabulado pone a disposición del usuario las cinco líneas de concurso con mayor monto de recursos asignados en el período de referencia. Las restantes líneas de concurso se agruparon en la categoría Otras Líneas de Concurso la cual incluye las siguientes líneas: Apoyo a la Difusión de Obras, Autores e Industria Editorial - FIL Buenos Aires 2023, Apoyo a la Difusión de Obras, Autores e Industria Editorial 2° semestre 2023, Apoyo a la Traducción 2023, Misión a Feria del Libro de Frankfurt 2023.</t>
    </r>
  </si>
  <si>
    <t>TABLA 19.13: NÚMERO DE PROYECTOS Y MONTOS ADJUDICADOS POR FONDO DE FOMENTO AUDIOVISUAL, POR LÍNEA DE CONCURSO, SEGÚN REGIÓN DE DOMICILIO DE LA PERSONA SELECCIONADA. 2023</t>
  </si>
  <si>
    <t xml:space="preserve">
Total Nacional
</t>
  </si>
  <si>
    <t>Producción Audiovisual de Largometrajes</t>
  </si>
  <si>
    <t>Difusión, Exhibición e Implementación Audiovisual</t>
  </si>
  <si>
    <t>Producción Audiovisual Regional</t>
  </si>
  <si>
    <t>Distribución de Cine y Videojuegos</t>
  </si>
  <si>
    <t>Producción Audiovisual de Cortometrajes</t>
  </si>
  <si>
    <r>
      <rPr>
        <b/>
        <sz val="8"/>
        <rFont val="Verdana"/>
        <family val="2"/>
      </rPr>
      <t>4</t>
    </r>
    <r>
      <rPr>
        <sz val="8"/>
        <rFont val="Verdana"/>
        <family val="2"/>
      </rPr>
      <t xml:space="preserve"> El tabulado pone a disposición del usuario las cinco líneas de concurso con mayor monto de recursos asignados en el período de referencia. Las restantes líneas de concurso se agruparon en la categoría Otras Líneas de Concurso la cual incluye las siguientes líneas: Formación Grupal, Fortalecimiento de la Empresa Audiovisual 2023, Fortalecimiento de Proyectos de Cortometraje 2023, Fortalecimiento de Proyectos de Largometraje 2023, Fortalecimiento de Proyectos de Serie o Webserie 2023, Fortalecimiento de Proyectos de Videojuego 2023, Guion Original y Adaptación Literaria, Investigación, Producción de Audiovisual Interactivo o Experimental, Producción de Videojuegos, Programa de Apoyo para la Participación en Instancias Competitivas y Formativas Internacionales 2023, Programa de Apoyo para la Participación en Mercados Internacionales 2023, Webserie.</t>
    </r>
  </si>
  <si>
    <t>TABLA 19.14: NÚMERO DE PROYECTOS Y MONTOS ADJUDICADOS POR EL FONDO BECAS CHILE CREA, POR LÍNEA DE CONCURSO, SEGÚN REGIÓN DE DOMICILIO DE LA PERSONA SELECCIONADA. 2023</t>
  </si>
  <si>
    <t>Becas Chile Crea - Fondart</t>
  </si>
  <si>
    <t>Beca Chile Crea - Fondo de Fomento de la Música Nacional</t>
  </si>
  <si>
    <t>Becas Chile Crea - Fondo de Fomento Audiovisual</t>
  </si>
  <si>
    <t>Becas Chile Crea - Fondo Nacional de Fomento y Desarrollo de las Artes Escénicas</t>
  </si>
  <si>
    <t>Becas Chile Crea - Fondo Nacional de Fomento del Libro y la Lectura</t>
  </si>
  <si>
    <r>
      <rPr>
        <b/>
        <sz val="8"/>
        <rFont val="Verdana"/>
        <family val="2"/>
      </rPr>
      <t xml:space="preserve">3 </t>
    </r>
    <r>
      <rPr>
        <sz val="8"/>
        <rFont val="Verdana"/>
        <family val="2"/>
      </rPr>
      <t>El número de proyectos y de montos adjudicados por línea, corresponden a la suma total de los concursos durante el año.</t>
    </r>
  </si>
  <si>
    <t>TABLA 19.15: NÚMERO DE PROYECTOS Y MONTOS ADJUDICADOS POR EL PROGRAMA DE APOYO DE ORGANIZACIONES CULTURALES COLABORADORAS, POR LÍNEA DE CONCURSO, SEGÚN REGIÓN DE DOMICILIO DE LA ORGANIZACIÓN SELECCIONADA. 2023</t>
  </si>
  <si>
    <t>Región de Domicilio de la Organización Seleccionada</t>
  </si>
  <si>
    <t>Financiamiento de Planes de Gestión</t>
  </si>
  <si>
    <t>Financiamiento de Planes de Gestión/Continuidad</t>
  </si>
  <si>
    <t>Trayectoria</t>
  </si>
  <si>
    <r>
      <rPr>
        <b/>
        <sz val="8"/>
        <color rgb="FF000000"/>
        <rFont val="Verdana"/>
        <family val="2"/>
      </rPr>
      <t xml:space="preserve">2 </t>
    </r>
    <r>
      <rPr>
        <sz val="8"/>
        <color rgb="FF000000"/>
        <rFont val="Verdana"/>
        <family val="2"/>
      </rPr>
      <t>A diferencia del Fondart, este fondo cuenta sólo con una instancia de selección nacional. Se considera la proporción poblacional de la región como criterio para la distribución regional de los montos adjudicados a partir de la dirección inscrita por la organización postulante.</t>
    </r>
  </si>
  <si>
    <t>TABLA 19.16: NÚMERO DE PROYECTOS Y MONTOS ADJUDICADOS POR EL FONDO NACIONAL DE FOMENTO Y DESARROLLO DE LAS ARTES ESCÉNICAS, POR LÍNEA DE CONCURSO, SEGÚN REGIÓN DE DOMICILIO DE LA PERSONA SELECCIONADA. 2023</t>
  </si>
  <si>
    <t>Creación y Producción de Montajes Escénicos</t>
  </si>
  <si>
    <t>Festivales y Encuentros</t>
  </si>
  <si>
    <t>Circulación Nacional</t>
  </si>
  <si>
    <t>Creación Escénica</t>
  </si>
  <si>
    <t>Programas Formativos</t>
  </si>
  <si>
    <r>
      <rPr>
        <b/>
        <sz val="8"/>
        <rFont val="Verdana"/>
        <family val="2"/>
      </rPr>
      <t>4</t>
    </r>
    <r>
      <rPr>
        <sz val="8"/>
        <rFont val="Verdana"/>
        <family val="2"/>
      </rPr>
      <t xml:space="preserve"> El tabulado pone a disposición del usuario las cinco líneas de concurso con mayor monto de recursos asignados en el período de referencia. Las restantes líneas de concurso se agruparon en la categoría Otras Líneas de Concurso la cual incluye las siguientes líneas: Circulación Internacional de Artes Escénicas - 1° Llamado, Circulación Internacional de Artes Escénicas - 2° Llamado, Difusión Digital, Equipamiento y Adecuación de Espacios Escénicos, Investigación, Plan Estratégico de Internacionalización, Producción Escénica, X Encuentros Coreográficos Nacionales, XXI Muestra Nacional de Dramaturgia.</t>
    </r>
  </si>
  <si>
    <t>TABLA 19.17: NÚMERO DE PROYECTOS Y MONTOS ADJUDICADOS POR EL CENTRO NACIONAL DE ARTE CONTEMPORÁNEO, POR LÍNEA DE CONCURSO, SEGÚN REGIÓN DE DOMICILIO DE LA PERSONA SELECCIONADA. 2023</t>
  </si>
  <si>
    <t>12° Concurso Público de Ensayos sobre Artes Visuales</t>
  </si>
  <si>
    <r>
      <rPr>
        <b/>
        <sz val="8"/>
        <rFont val="Verdana"/>
        <family val="2"/>
      </rPr>
      <t xml:space="preserve">2 </t>
    </r>
    <r>
      <rPr>
        <sz val="8"/>
        <rFont val="Verdana"/>
        <family val="2"/>
      </rPr>
      <t>El número de proyectos y de montos adjudicados por línea, corresponden a la suma total de los concursos durante el año.</t>
    </r>
  </si>
  <si>
    <t>TABLA 19.18: NÚMERO DE PROYECTOS Y MONTOS ADJUDICADOS POR LA GALERÍA GABRIELA MISTRAL, POR LÍNEA DE CONCURSO, SEGÚN REGIÓN DE DOMICILIO DE LA PERSONA SELECCIONADA. 2023</t>
  </si>
  <si>
    <t>Convocatoria para Exhibición en Galería Gabriela Mistral 2024</t>
  </si>
  <si>
    <r>
      <rPr>
        <b/>
        <sz val="8"/>
        <rFont val="Verdana"/>
        <family val="2"/>
      </rPr>
      <t xml:space="preserve">2 </t>
    </r>
    <r>
      <rPr>
        <sz val="8"/>
        <rFont val="Verdana"/>
        <family val="2"/>
      </rPr>
      <t>A diferencia del Fondart, este fondo cuenta sólo con una instancia de selección nacional. Se considera la proporción poblacional de la región como criterio para la distribución regional de los fondos adjudicados a partir de la dirección inscrita por la persona postulante.</t>
    </r>
  </si>
  <si>
    <t>TABLA 19.19: NÚMERO DE PROYECTOS Y MONTOS ADJUDICADOS POR EL FONDO ECONOMÍA CREATIVA, POR LÍNEA DE CONCURSO, SEGÚN REGIÓN DE DOMICILIO DE LA PERSONA SELECCIONADA. 2023</t>
  </si>
  <si>
    <t>Activación de Ecosistemas Creativos Territoriales: Fortalecimiento de Ferias, Festivales, Encuentros y Mercados</t>
  </si>
  <si>
    <t>Fomento al Primer Empleo en Cultura – Organizaciones</t>
  </si>
  <si>
    <t>Apoyo a la Gestión de Cooperativas Culturales</t>
  </si>
  <si>
    <t>TABLA 19.20: NÚMERO Y MONTOS DE PROYECTOS POSTULADOS Y SELECCIONADOS DEL FONDO DEL PATRIMONIO CULTURAL (FONPAT), DEL SERVICIO NACIONAL DEL PATRIMONIO CULTURAL, POR LÍNEA DE CONCURSO, SEGÚN AÑO. 2019-2023</t>
  </si>
  <si>
    <t>Concurso Nacional</t>
  </si>
  <si>
    <t>Concurso Regional</t>
  </si>
  <si>
    <r>
      <t>Seleccionados</t>
    </r>
    <r>
      <rPr>
        <b/>
        <vertAlign val="superscript"/>
        <sz val="8"/>
        <rFont val="Verdana"/>
        <family val="2"/>
      </rPr>
      <t>/R</t>
    </r>
  </si>
  <si>
    <t>Monto ($)</t>
  </si>
  <si>
    <r>
      <rPr>
        <b/>
        <sz val="8"/>
        <rFont val="Verdana"/>
        <family val="2"/>
      </rPr>
      <t>R</t>
    </r>
    <r>
      <rPr>
        <sz val="8"/>
        <rFont val="Verdana"/>
        <family val="2"/>
      </rPr>
      <t xml:space="preserve"> Cifras rectificadas para número y/o monto de proyectos seleccionados en los años 2020, 2021 y 2022.</t>
    </r>
  </si>
  <si>
    <r>
      <rPr>
        <b/>
        <sz val="8"/>
        <rFont val="Verdana"/>
        <family val="2"/>
      </rPr>
      <t>1</t>
    </r>
    <r>
      <rPr>
        <sz val="8"/>
        <rFont val="Verdana"/>
        <family val="2"/>
      </rPr>
      <t xml:space="preserve"> Los montos se presentan en pesos corrientes, es decir, monto en pesos de cada año sin la actualización de ajustes por Índice de Precios al Consumidor (IPC).</t>
    </r>
  </si>
  <si>
    <r>
      <rPr>
        <b/>
        <sz val="8"/>
        <rFont val="Verdana"/>
        <family val="2"/>
      </rPr>
      <t xml:space="preserve">2 </t>
    </r>
    <r>
      <rPr>
        <sz val="8"/>
        <rFont val="Verdana"/>
        <family val="2"/>
      </rPr>
      <t>En el contexto de emergencia sanitaria, el Fondo del Patrimonio Cultural no realizó Concurso Nacional en la Convocatoria 2020.</t>
    </r>
  </si>
  <si>
    <t>Fuente: Servicio Nacional del Patrimonio Cultural - Ministerio de las Culturas, las Artes y el Patrimonio.</t>
  </si>
  <si>
    <t>TABLA 19.21: NÚMERO DE PROYECTOS Y MONTOS SELECCIONADOS DEL FONDO DEL PATRIMONIO CULTURAL (FONPAT), DEL SERVICIO NACIONAL DEL PATRIMONIO CULTURAL, POR AÑO, SEGÚN REGIÓN. 2019-2023</t>
  </si>
  <si>
    <t>Región de Ejecución del Proyecto</t>
  </si>
  <si>
    <r>
      <t>2020</t>
    </r>
    <r>
      <rPr>
        <b/>
        <vertAlign val="superscript"/>
        <sz val="8"/>
        <color rgb="FF000000"/>
        <rFont val="Verdana"/>
        <family val="2"/>
      </rPr>
      <t>/R</t>
    </r>
  </si>
  <si>
    <r>
      <t>2021</t>
    </r>
    <r>
      <rPr>
        <b/>
        <vertAlign val="superscript"/>
        <sz val="8"/>
        <color rgb="FF000000"/>
        <rFont val="Verdana"/>
        <family val="2"/>
      </rPr>
      <t>/R</t>
    </r>
  </si>
  <si>
    <r>
      <t>2022</t>
    </r>
    <r>
      <rPr>
        <b/>
        <vertAlign val="superscript"/>
        <sz val="8"/>
        <color rgb="FF000000"/>
        <rFont val="Verdana"/>
        <family val="2"/>
      </rPr>
      <t>/R</t>
    </r>
  </si>
  <si>
    <r>
      <rPr>
        <b/>
        <sz val="8"/>
        <rFont val="Verdana"/>
        <family val="2"/>
      </rPr>
      <t>R</t>
    </r>
    <r>
      <rPr>
        <sz val="8"/>
        <rFont val="Verdana"/>
        <family val="2"/>
      </rPr>
      <t xml:space="preserve"> Cifras rectificadas para el número y/o monto de proyectos.</t>
    </r>
  </si>
  <si>
    <t>TABLA 19.22: NÚMERO Y MONTOS DE PROYECTOS POSTULADOS Y SELECCIONADOS DEL FONDO SUBSIDIOS PROGRAMA SOCIAL SITIOS PATRIMONIO MUNDIAL, DEL SERVICIO NACIONAL DEL PATRIMONIO CULTURAL, POR SUBSIDIO, SEGÚN AÑO. 2019-2023</t>
  </si>
  <si>
    <t>Subsidios</t>
  </si>
  <si>
    <t>Subsidios FET</t>
  </si>
  <si>
    <r>
      <rPr>
        <b/>
        <sz val="8"/>
        <color theme="1"/>
        <rFont val="Verdana"/>
        <family val="2"/>
      </rPr>
      <t xml:space="preserve">1 </t>
    </r>
    <r>
      <rPr>
        <sz val="8"/>
        <color theme="1"/>
        <rFont val="Verdana"/>
        <family val="2"/>
      </rPr>
      <t>Fondo de Emergencia Transitorio COVID-19, creado con el objeto de solventar todo tipo de gastos para enfrentar los efectos y atender las necesidades derivadas de la crisis sanitaria causada por la pandemia.</t>
    </r>
  </si>
  <si>
    <r>
      <rPr>
        <b/>
        <sz val="8"/>
        <rFont val="Verdana"/>
        <family val="2"/>
      </rPr>
      <t>2</t>
    </r>
    <r>
      <rPr>
        <sz val="8"/>
        <rFont val="Verdana"/>
        <family val="2"/>
      </rPr>
      <t xml:space="preserve"> Los montos se presentan en pesos corrientes, es decir, monto en pesos de cada año sin la actualización de ajustes por Índice de Precios al Consumidor (IPC).</t>
    </r>
  </si>
  <si>
    <r>
      <rPr>
        <b/>
        <sz val="8"/>
        <color theme="1"/>
        <rFont val="Verdana"/>
        <family val="2"/>
      </rPr>
      <t xml:space="preserve">3 </t>
    </r>
    <r>
      <rPr>
        <sz val="8"/>
        <color theme="1"/>
        <rFont val="Verdana"/>
        <family val="2"/>
      </rPr>
      <t>Para el 2021, el monto de los proyectos seleccionados contempla la asignación total de recursos, no sólo la correspondiente al año presupuestario (dado que algunos proyectos tienen financiamiento para más de un año).</t>
    </r>
  </si>
  <si>
    <t>TABLA 19.23: NÚMERO DE PROYECTOS Y MONTOS SELECCIONADOS DEL FONDO SUBSIDIOS PROGRAMA SOCIAL SITIOS PATRIMONIO MUNDIAL, DEL SERVICIO NACIONAL DEL PATRIMONIO CULTURAL, POR AÑO, SEGÚN REGIÓN. 2019-2023</t>
  </si>
  <si>
    <t>TABLA 19.24: NÚMERO Y MONTOS DE PROYECTOS POSTULADOS Y SELECCIONADOS DEL FONDO MEJORAMIENTO INTEGRAL DE MUSEOS, DEL SERVICIO NACIONAL DEL PATRIMONIO CULTURAL, POR CATEGORÍA DE CONCURSO, SEGÚN AÑO. 2019-2023</t>
  </si>
  <si>
    <t>Equipamiento Museográfico</t>
  </si>
  <si>
    <t>Colecciones</t>
  </si>
  <si>
    <t>TABLA 19.25: NÚMERO DE PROYECTOS Y MONTOS SELECCIONADOS DEL FONDO MEJORAMIENTO INTEGRAL DE MUSEOS, DEL SERVICIO NACIONAL DEL PATRIMONIO CULTURAL, POR AÑO, SEGÚN REGIÓN. 2019-2023</t>
  </si>
  <si>
    <t>TABLA 19.26: NÚMERO Y MONTOS DE PROYECTOS POSTULADOS Y SELECCIONADOS DEL FONDO PROGRAMA DE MEJORAMIENTO INTEGRAL DE BIBLIOTECAS PÚBLICAS, DEL SERVICIO NACIONAL DEL PATRIMONIO CULTURAL, POR AÑO. 2019-2023</t>
  </si>
  <si>
    <t>TABLA 19.27: NÚMERO DE PROYECTOS Y MONTOS SELECCIONADOS DEL FONDO PROGRAMA DE MEJORAMIENTO INTEGRAL DE BIBLIOTECAS PÚBLICAS, DEL SERVICIO NACIONAL DEL PATRIMONIO CULTURAL, POR AÑO, SEGÚN REGIÓN. 2019-2023</t>
  </si>
  <si>
    <t>TABLA 19.28: NÚMERO Y MONTOS DE PROYECTOS POSTULADOS Y SELECCIONADOS DEL FONDO DE FORTALECIMIENTO DE ORGANIZACIONES PATRIMONIALES, DEL SERVICIO NACIONAL DEL PATRIMONIO CULTURAL, POR AÑO. 2021-2023</t>
  </si>
  <si>
    <r>
      <rPr>
        <b/>
        <sz val="8"/>
        <rFont val="Verdana"/>
        <family val="2"/>
      </rPr>
      <t>1</t>
    </r>
    <r>
      <rPr>
        <sz val="8"/>
        <rFont val="Verdana"/>
        <family val="2"/>
      </rPr>
      <t xml:space="preserve"> Fondo concursable no presenta serie de datos a cinco años ya que fue creado el año 2021.</t>
    </r>
  </si>
  <si>
    <t>TABLA 19.29: NÚMERO DE PROYECTOS Y MONTOS SELECCIONADOS DEL FONDO DE FORTALECIMIENTO DE ORGANIZACIONES PATRIMONIALES, DEL SERVICIO NACIONAL DEL PATRIMONIO CULTURAL, POR AÑO, SEGÚN REGIÓN. 2021-2023</t>
  </si>
  <si>
    <t>TABLA 20.1: NÚMERO DE SERVICIOS REALIZADOS EN EL DEPARTAMENTO DE DERECHOS INTELECTUALES (DDI) DEL SERVICIO NACIONAL DEL PATRIMONIO CULTURAL, POR AÑO, SEGÚN TIPO DE SERVICIO. 2019-2023</t>
  </si>
  <si>
    <t>Tipo de Servicio</t>
  </si>
  <si>
    <t>Número de inscripciones en materia de derechos de autor, de derechos conexos, contratos de cesión y edición y de seudónimos</t>
  </si>
  <si>
    <t>Número de certificados emitidos</t>
  </si>
  <si>
    <t>Número de consultas respondidas por el Departamento de Derechos Intelectuales</t>
  </si>
  <si>
    <t>Número de informes especializados elaborados</t>
  </si>
  <si>
    <t xml:space="preserve">Número de charlas de difusión, en materias especializadas de propiedad intelectual  </t>
  </si>
  <si>
    <r>
      <rPr>
        <b/>
        <sz val="8"/>
        <rFont val="Verdana"/>
        <family val="2"/>
      </rPr>
      <t>1</t>
    </r>
    <r>
      <rPr>
        <sz val="8"/>
        <rFont val="Verdana"/>
        <family val="2"/>
      </rPr>
      <t xml:space="preserve"> Desde el año 2020, con la puesta en marcha de la plataforma en línea del Centro de Registros Integrados Nacionales (CRIN), la que ha derivado en un menor número de consultas en relación con las inscripciones realizadas, el total de las solicitudes de inscripciones se realizan mediante la plataforma en línea de CRIN (Centro de Registros Integrados Nacionales).</t>
    </r>
  </si>
  <si>
    <r>
      <t xml:space="preserve">2 </t>
    </r>
    <r>
      <rPr>
        <sz val="8"/>
        <rFont val="Verdana"/>
        <family val="2"/>
      </rPr>
      <t>Producto de la pandemia entre los meses de marzo y diciembre del año 2020, los servicios del departamento no funcionaron con normalidad, volcando todos los procesos relativos a inscripciones a través de la plataforma en línea del Centro de Registros Integrados Nacionales (CRIN). Esto implicó una caída en las frecuencias para ese año.</t>
    </r>
  </si>
  <si>
    <r>
      <rPr>
        <b/>
        <sz val="8"/>
        <rFont val="Verdana"/>
        <family val="2"/>
      </rPr>
      <t>3</t>
    </r>
    <r>
      <rPr>
        <sz val="8"/>
        <rFont val="Verdana"/>
        <family val="2"/>
      </rPr>
      <t xml:space="preserve"> Corresponde a la elaboración de informes especializados que son entregados a diferentes tribunales, servicios públicos y personas que los soliciten directamente al Departamento de Derechos Intelectuales.</t>
    </r>
  </si>
  <si>
    <t>Fuente: Departamento de Derechos Intelectuales del Servicio Nacional del Patrimonio Cultural - Ministerio de las Culturas, las Artes y el Patrimonio.</t>
  </si>
  <si>
    <t>TABLA 20.2: NÚMERO DE INSCRIPCIONES EN MATERIA DE DERECHOS DE AUTOR REGISTRADOS EN EL DEPARTAMENTO DE DERECHOS INTELECTUALES (DDI) DEL SERVICIO NACIONAL DEL PATRIMONIO CULTURAL, POR AÑO, SEGÚN TIPO DE REGISTRO. 2019-2023</t>
  </si>
  <si>
    <t>Tipo de Registro</t>
  </si>
  <si>
    <t>Contratos/derechos de autor</t>
  </si>
  <si>
    <t>Fonogramas</t>
  </si>
  <si>
    <t>Obras artísticas</t>
  </si>
  <si>
    <t xml:space="preserve"> … </t>
  </si>
  <si>
    <t>Obras literarias</t>
  </si>
  <si>
    <t>Obras científicas</t>
  </si>
  <si>
    <t>Obras literarias y artísticas</t>
  </si>
  <si>
    <t>Seudónimos</t>
  </si>
  <si>
    <r>
      <rPr>
        <b/>
        <sz val="8"/>
        <rFont val="Verdana"/>
        <family val="2"/>
      </rPr>
      <t xml:space="preserve">1 </t>
    </r>
    <r>
      <rPr>
        <sz val="8"/>
        <rFont val="Verdana"/>
        <family val="2"/>
      </rPr>
      <t>Desde el año 2020, con la puesta en marcha de la plataforma en línea del Centro de Registros Integrados Nacionales (CRIN), sólo es factible clasificar los registros en los siguientes tipos: Contratos/derechos de autor, Fonogramas, Seudónimos y la categoría Obras, esta última abarca obras literarias y artísticas, proyectos de ingeniería, proyectos de arquitectura, programas de computación, bases de datos, diseño de página web.</t>
    </r>
  </si>
  <si>
    <r>
      <t>2</t>
    </r>
    <r>
      <rPr>
        <sz val="8"/>
        <rFont val="Verdana"/>
        <family val="2"/>
      </rPr>
      <t xml:space="preserve"> Producto de la pandemia entre los meses de marzo y diciembre del año 2020, los servicios del departamento no funcionaron con normalidad, volcando todos los procesos relativos a inscripciones a través de la plataforma en línea del Centro de Registros Integrados Nacionales (CRIN). Esto implicó una caída en las frecuencias para ese año.</t>
    </r>
  </si>
  <si>
    <r>
      <rPr>
        <b/>
        <sz val="8"/>
        <rFont val="Verdana"/>
        <family val="2"/>
      </rPr>
      <t xml:space="preserve">3 </t>
    </r>
    <r>
      <rPr>
        <sz val="8"/>
        <rFont val="Verdana"/>
        <family val="2"/>
      </rPr>
      <t>Obras científicas considera: base de datos, proyecto de ingeniería, entre otras.</t>
    </r>
  </si>
  <si>
    <r>
      <rPr>
        <b/>
        <sz val="8"/>
        <color rgb="FF000000"/>
        <rFont val="Verdana"/>
        <family val="2"/>
      </rPr>
      <t>4</t>
    </r>
    <r>
      <rPr>
        <sz val="8"/>
        <color rgb="FF000000"/>
        <rFont val="Verdana"/>
        <family val="2"/>
      </rPr>
      <t xml:space="preserve"> Obras se divide en literarias y artísticas y considera dos segmentos. Segmento Literarias: adaptación, antología, artículo, crónica, cuento, diccionario, enciclopedia, ensayo, escrito, folleto, guion de televisión, guion de cine, libro, libro en soporte magnético, manual, memoria  tesis, monografía, novela, poemas, texto de estudio, traducción, comedia, guía, conferencia, libreto, programa computacional/software, entre otras. Segmento Artísticas: afiche, canción (letra y música), cómic, dibujo, dibujo/modelo textil, diseño página web, escultura, fotografía, mapa, música, multimedia, obra cinematográfica, personaje, pintura, proyecto de arquitectura, videograma, entre otras. A la fecha no es posible desagregar por cada una de las subcategoría que cada una de ellas abarca.</t>
    </r>
  </si>
  <si>
    <t>TABLA 20.3: NÚMERO DE PERSONAS AFILIADAS A LA SOCIEDAD DE CREADORES DE IMAGEN FIJA (CREAIMAGEN), POR SEXO, SEGÚN REGIÓN. 2023</t>
  </si>
  <si>
    <t>Afiliados(as)</t>
  </si>
  <si>
    <t>Sexo</t>
  </si>
  <si>
    <t>Fuente: Sociedad de Creadores de Imagen Fija (Creaimagen).</t>
  </si>
  <si>
    <t>TABLA 20.4: NÚMERO DE PERSONAS AFILIADAS A LA SOCIEDAD DE CREADORES DE IMAGEN FIJA (CREAIMAGEN), POR AÑO, SEGÚN ORIGEN DEL AUTOR(A) QUE GENERÓ DERECHOS EN CHILE. 2019-2023</t>
  </si>
  <si>
    <t>Nacionalidad Afiliados(as) que Generaron Derechos</t>
  </si>
  <si>
    <t>Nacionales</t>
  </si>
  <si>
    <t>Extranjeros</t>
  </si>
  <si>
    <r>
      <rPr>
        <b/>
        <sz val="8"/>
        <color rgb="FF000000"/>
        <rFont val="Verdana"/>
        <family val="2"/>
      </rPr>
      <t>1</t>
    </r>
    <r>
      <rPr>
        <sz val="8"/>
        <color rgb="FF000000"/>
        <rFont val="Verdana"/>
        <family val="2"/>
      </rPr>
      <t xml:space="preserve"> Una licencia (autorización) no representa la cantidad de autores que generan derechos, ya que en una misma licencia se pueden autorizar 100 autores o 1. Depende del proyecto del usuario. </t>
    </r>
  </si>
  <si>
    <r>
      <t xml:space="preserve">2 </t>
    </r>
    <r>
      <rPr>
        <sz val="8"/>
        <color rgb="FF000000"/>
        <rFont val="Verdana"/>
        <family val="2"/>
      </rPr>
      <t>El aumento de la cifra se debe a la reactivación de las actividades culturales y administrativas de Creaimagen, luego de las condiciones excepcionales de restricción que se generaron por la pandemia de COVID-19.</t>
    </r>
  </si>
  <si>
    <t>TABLA 20.5: NÚMERO DE AUTORIZACIONES SOBRE USO DE IMAGEN FIJA, REGISTRADAS POR LA SOCIEDAD DE CREADORES DE IMAGEN FIJA (CREAIMAGEN), POR AÑO, SEGÚN AUTORIZACIONES CONCEDIDAS EN CHILE. 2019-2023</t>
  </si>
  <si>
    <t>Autorizaciones</t>
  </si>
  <si>
    <t>Utilización de obras en Chile</t>
  </si>
  <si>
    <r>
      <rPr>
        <b/>
        <sz val="8"/>
        <rFont val="Verdana"/>
        <family val="2"/>
      </rPr>
      <t xml:space="preserve">1 </t>
    </r>
    <r>
      <rPr>
        <sz val="8"/>
        <rFont val="Verdana"/>
        <family val="2"/>
      </rPr>
      <t>Incluye obras nacionales y extranjeras.</t>
    </r>
  </si>
  <si>
    <t>TABLA 20.6: RECAUDACIÓN DE DERECHOS DE AUTOR POR LA SOCIEDAD DE CREADORES DE IMAGEN FIJA (CREAIMAGEN), POR AÑO, SEGÚN ORIGEN DE LA RECAUDACIÓN (NACIONAL Y EXTRANJERA). 2019-2023</t>
  </si>
  <si>
    <t>Recaudación
(en pesos corrientes $)</t>
  </si>
  <si>
    <t>Recaudación nacional</t>
  </si>
  <si>
    <t>Recaudación extranjera</t>
  </si>
  <si>
    <r>
      <t xml:space="preserve">1 </t>
    </r>
    <r>
      <rPr>
        <sz val="8"/>
        <rFont val="Verdana"/>
        <family val="2"/>
      </rPr>
      <t>Incluye recaudación por concepto de obras nacionales y extranjeras (derechos recibidos desde el extranjero).</t>
    </r>
  </si>
  <si>
    <r>
      <rPr>
        <b/>
        <sz val="8"/>
        <rFont val="Verdana"/>
        <family val="2"/>
      </rPr>
      <t>3</t>
    </r>
    <r>
      <rPr>
        <sz val="8"/>
        <rFont val="Verdana"/>
        <family val="2"/>
      </rPr>
      <t xml:space="preserve"> El incremento de la recaudación nacional, en el comparado 2019-2020, se justifica en razón de la autorización de licencia de Creaimagen para la reproducción de un alto tiraje con obras de diversos autores (aplazado por las circunstancias del estallido social del año 2019).</t>
    </r>
  </si>
  <si>
    <r>
      <t xml:space="preserve">4 </t>
    </r>
    <r>
      <rPr>
        <sz val="8"/>
        <rFont val="Verdana"/>
        <family val="2"/>
      </rPr>
      <t>Recaudación nacional: recaudación de derechos de artistas nacionales y extranjeros en territorio de Chile.</t>
    </r>
  </si>
  <si>
    <r>
      <rPr>
        <b/>
        <sz val="8"/>
        <rFont val="Verdana"/>
        <family val="2"/>
      </rPr>
      <t xml:space="preserve">5 </t>
    </r>
    <r>
      <rPr>
        <sz val="8"/>
        <rFont val="Verdana"/>
        <family val="2"/>
      </rPr>
      <t>Recaudación extranjera: recaudación de derechos de artistas nacionales en territorio extranjero que se envía por otras sociedades hermanas a Creaimagen, para su distribución entre sus asociados.</t>
    </r>
  </si>
  <si>
    <t>TABLA 20.7: DISTRIBUCIÓN DE DERECHOS DE AUTOR POR LA SOCIEDAD DE CREADORES DE IMAGEN FIJA (CREAIMAGEN), POR AÑO, SEGÚN DESTINO DE DISTRIBUCIÓN. 2019-2023</t>
  </si>
  <si>
    <t>Distribución
(en pesos corrientes $)</t>
  </si>
  <si>
    <t>Distribución nacional</t>
  </si>
  <si>
    <t>Distribución extranjera</t>
  </si>
  <si>
    <r>
      <rPr>
        <b/>
        <sz val="8"/>
        <rFont val="Verdana"/>
        <family val="2"/>
      </rPr>
      <t>2</t>
    </r>
    <r>
      <rPr>
        <sz val="8"/>
        <rFont val="Verdana"/>
        <family val="2"/>
      </rPr>
      <t xml:space="preserve"> El alto monto de la distribución nacional en el año 2019 se debe a que Creaimagen recibió de forma excepcional remesas por concepto de canon compensatorio por copia privada para repartir entre sus socios ese año.</t>
    </r>
  </si>
  <si>
    <r>
      <rPr>
        <b/>
        <sz val="8"/>
        <rFont val="Verdana"/>
        <family val="2"/>
      </rPr>
      <t xml:space="preserve">3 </t>
    </r>
    <r>
      <rPr>
        <sz val="8"/>
        <rFont val="Verdana"/>
        <family val="2"/>
      </rPr>
      <t xml:space="preserve">La crisis sanitaria por COVID-19, desatada durante el periodo, obligó a cerrar museos, galerías de arte y centros culturales; lo mismo ocurrió con editoriales, por lo que la distribución de derechos de autor se vio profundamente mermada. </t>
    </r>
  </si>
  <si>
    <r>
      <rPr>
        <b/>
        <sz val="8"/>
        <rFont val="Verdana"/>
        <family val="2"/>
      </rPr>
      <t>4</t>
    </r>
    <r>
      <rPr>
        <sz val="8"/>
        <rFont val="Verdana"/>
        <family val="2"/>
      </rPr>
      <t xml:space="preserve"> No se realizó distribución extranjera ya que se opta por acumular recursos que justifiquen las comisiones que se pagan a la banca por el envío de remesas al extranjero.</t>
    </r>
  </si>
  <si>
    <t>TABLA 20.8: NÚMERO DE PERSONAS ASOCIADAS AL SINDICATO DE ACTORES DE CHILE (SIDARTE), ACUMULADO AL 2023, POR AÑO, SEGÚN REGIÓN. 2019-2023</t>
  </si>
  <si>
    <t>REGIÓN</t>
  </si>
  <si>
    <t>Sin información territorial</t>
  </si>
  <si>
    <t>Fuera del país</t>
  </si>
  <si>
    <r>
      <rPr>
        <b/>
        <sz val="8"/>
        <rFont val="Verdana"/>
        <family val="2"/>
      </rPr>
      <t>1</t>
    </r>
    <r>
      <rPr>
        <sz val="8"/>
        <rFont val="Verdana"/>
        <family val="2"/>
      </rPr>
      <t xml:space="preserve"> Los datos no se pueden relacionar a alguna región del país, ya que no tienen comuna o ciudad de origen.</t>
    </r>
  </si>
  <si>
    <r>
      <rPr>
        <b/>
        <sz val="8"/>
        <rFont val="Verdana"/>
        <family val="2"/>
      </rPr>
      <t>2</t>
    </r>
    <r>
      <rPr>
        <sz val="8"/>
        <rFont val="Verdana"/>
        <family val="2"/>
      </rPr>
      <t xml:space="preserve"> Personas que al momento del registro indican residencia fuera del país.</t>
    </r>
  </si>
  <si>
    <t>Fuente: Sindicato de Actores de Chile (Sidarte).</t>
  </si>
  <si>
    <t>TABLA 20.9: NÚMERO DE ACTORES Y ACTRICES ASOCIADOS(AS) A LA CORPORACIÓN DE ACTORES DE CHILE (CHILEACTORES), POR SEXO, SEGÚN AÑO. 2019-2023</t>
  </si>
  <si>
    <r>
      <t xml:space="preserve">1 </t>
    </r>
    <r>
      <rPr>
        <sz val="8"/>
        <color rgb="FF000000"/>
        <rFont val="Verdana"/>
        <family val="2"/>
      </rPr>
      <t>Cifra corresponde al registro de actores y actrices asociados(as), acumulados al 31 de diciembre de cada año.</t>
    </r>
  </si>
  <si>
    <t>Fuente: Corporación de Actores de Chile (Chileactores).</t>
  </si>
  <si>
    <t>TABLA 20.10: NÚMERO ACUMULADO DE PERSONAS AFILIADAS A LA SOCIEDAD DE DIRECTORES AUDIOVISUALES, GUIONISTAS Y DRAMATURGOS (ATN), POR SEXO, SEGÚN AÑO 2019-2023</t>
  </si>
  <si>
    <t>Número de Afiliados(as)</t>
  </si>
  <si>
    <r>
      <rPr>
        <b/>
        <sz val="8"/>
        <rFont val="Verdana"/>
        <family val="2"/>
      </rPr>
      <t>1</t>
    </r>
    <r>
      <rPr>
        <sz val="8"/>
        <rFont val="Verdana"/>
        <family val="2"/>
      </rPr>
      <t xml:space="preserve"> Refiere al número total de socios al 31 de diciembre de cada año.</t>
    </r>
  </si>
  <si>
    <t>Fuente: Sociedad de Directores Audiovisuales, Guionistas y Dramaturgos (ATN).</t>
  </si>
  <si>
    <t>TABLA 20.11: NÚMERO ACUMULADO DE AUTORES Y AUTORAS QUE GENERARON DERECHOS DE AUTOR EN LA SOCIEDAD DE DIRECTORES AUDIOVISUALES, GUIONISTAS Y DRAMATURGOS (ATN), POR AÑO, SEGÚN PROCEDENCIA DEL AUTOR(A). 2019-2023</t>
  </si>
  <si>
    <t>Procedencia del Autor(a)</t>
  </si>
  <si>
    <t>Autores(as) nacionales</t>
  </si>
  <si>
    <t>Autores(as) extranjeros</t>
  </si>
  <si>
    <r>
      <rPr>
        <b/>
        <sz val="8"/>
        <rFont val="Verdana"/>
        <family val="2"/>
      </rPr>
      <t xml:space="preserve">1 </t>
    </r>
    <r>
      <rPr>
        <sz val="8"/>
        <rFont val="Verdana"/>
        <family val="2"/>
      </rPr>
      <t>En Chile, ATN solo puede recaudar derechos de autor correspondientes a autores vinculados a las Artes Escénicas (Teatro). Sin embargo, esto no imposibilita a la sociedad el poder gestionar y cobrar los derechos de ejecución pública de las obras audiovisuales fuera de nuestro país.</t>
    </r>
  </si>
  <si>
    <r>
      <t>2</t>
    </r>
    <r>
      <rPr>
        <sz val="8"/>
        <color rgb="FF000000"/>
        <rFont val="Verdana"/>
        <family val="2"/>
      </rPr>
      <t xml:space="preserve"> La variación interanual de las cifras se explica por el inicio de las cuarentenas sanitarias COVID-19 instauradas a partir de marzo del año 2020 por la implementación del Plan Paso a Paso del Ministerio de Salud.</t>
    </r>
  </si>
  <si>
    <r>
      <t>3</t>
    </r>
    <r>
      <rPr>
        <sz val="8"/>
        <color rgb="FF000000"/>
        <rFont val="Verdana"/>
        <family val="2"/>
      </rPr>
      <t xml:space="preserve"> La disminución de autores y autoras que generaron derechos de autor se explica por las restricciones sanitarias que continuaron durante el año 2021.</t>
    </r>
  </si>
  <si>
    <r>
      <t xml:space="preserve">4 </t>
    </r>
    <r>
      <rPr>
        <sz val="8"/>
        <color rgb="FF000000"/>
        <rFont val="Verdana"/>
        <family val="2"/>
      </rPr>
      <t>Durante el año 2022 se generó un aumento en las inscripciones a propósito de la consideración de derechos audiovisuales (contrato ATN-ANATEL). Anteriormente solo se consideraban derechos dramáticos.</t>
    </r>
  </si>
  <si>
    <t>TABLA 20.12: NÚMERO DE AUTORIZACIONES CONCEDIDAS, EN CHILE Y EN EL EXTRANJERO, POR LA SOCIEDAD DE DIRECTORES AUDIOVISUALES, GUIONISTAS Y DRAMATURGOS (ATN), POR AÑO, SEGÚN TIPO DE OBRA. 2019-2023</t>
  </si>
  <si>
    <t>Autorizaciones/Tipo de Obra</t>
  </si>
  <si>
    <t>Concedidas en Chile</t>
  </si>
  <si>
    <t>Obras nacionales</t>
  </si>
  <si>
    <t>Obras extranjeras</t>
  </si>
  <si>
    <t>Concedidas en el extranjero</t>
  </si>
  <si>
    <r>
      <t>1</t>
    </r>
    <r>
      <rPr>
        <sz val="8"/>
        <color rgb="FF000000"/>
        <rFont val="Verdana"/>
        <family val="2"/>
      </rPr>
      <t xml:space="preserve"> La variación interanual de las cifras se explica por el inicio de las cuarentenas sanitarias COVID-19 instauradas a partir de marzo del año 2020 por la implementación del Plan Paso a Paso del Ministerio de Salud.</t>
    </r>
  </si>
  <si>
    <t>TABLA 20.13: MONTO DE DERECHOS RECAUDADOS POR LA SOCIEDAD DE DIRECTORES AUDIOVISUALES, GUIONISTAS Y DRAMATURGOS (ATN)(ATN), POR AÑO, SEGÚN ORIGEN DE LAS OBRAS. 2019-2023</t>
  </si>
  <si>
    <t>Origen de las Obras y 
Proveniencia del Derecho</t>
  </si>
  <si>
    <t>Año (pesos nominales)</t>
  </si>
  <si>
    <t>Derechos recibidos del extranjero</t>
  </si>
  <si>
    <r>
      <rPr>
        <b/>
        <sz val="8"/>
        <color theme="1"/>
        <rFont val="Verdana"/>
        <family val="2"/>
      </rPr>
      <t>1</t>
    </r>
    <r>
      <rPr>
        <sz val="8"/>
        <color theme="1"/>
        <rFont val="Verdana"/>
        <family val="2"/>
      </rPr>
      <t xml:space="preserve"> Monto en pesos de cada año, sin la actualización de ajustes por Índice de Precio al Consumidor (IPC).</t>
    </r>
  </si>
  <si>
    <r>
      <t>2</t>
    </r>
    <r>
      <rPr>
        <sz val="8"/>
        <color rgb="FF000000"/>
        <rFont val="Verdana"/>
        <family val="2"/>
      </rPr>
      <t xml:space="preserve"> La variación interanual de las cifras se explica por el inicio de las cuarentenas sanitarias COVID-19 instauradas a partir de marzo del año 2020 por la implementación del Plan Paso a Paso del Ministerio de Salud. Específicamente, el aumento en la recaudación de los derechos recibidos desde el extranjero en el año 2020 se explica por derechos de obras acumulados que no se enviaron en años anteriores.</t>
    </r>
  </si>
  <si>
    <r>
      <t xml:space="preserve">3 </t>
    </r>
    <r>
      <rPr>
        <sz val="8"/>
        <color rgb="FF000000"/>
        <rFont val="Verdana"/>
        <family val="2"/>
      </rPr>
      <t>Desde el año 2022 se generó un incremento en los montos por la consideración de los derechos audiovisuales (contrato ATN-ANATEL). Anteriormente, solo se consideraban derechos dramáticos.</t>
    </r>
  </si>
  <si>
    <r>
      <t>4</t>
    </r>
    <r>
      <rPr>
        <sz val="8"/>
        <rFont val="Verdana"/>
        <family val="2"/>
      </rPr>
      <t xml:space="preserve"> El aumento de montos en obras nacionales corresponde a la recaudación por concepto de derechos audiovisuales, resultado de las negociaciones llevadas a cabo entre ATN y la Asociación de Operadores de Cable (ACCESO TV) en el marco de la implementación de la Ley n°  20.959. Los primeros pagos de esta negociación ingresaron en junio de 2021.</t>
    </r>
  </si>
  <si>
    <r>
      <rPr>
        <b/>
        <sz val="8"/>
        <color rgb="FF000000"/>
        <rFont val="Verdana"/>
        <family val="2"/>
      </rPr>
      <t xml:space="preserve">5 </t>
    </r>
    <r>
      <rPr>
        <sz val="8"/>
        <color rgb="FF000000"/>
        <rFont val="Verdana"/>
        <family val="2"/>
      </rPr>
      <t xml:space="preserve">En el año 2021 la disminución de la recaudación de obras extranjeras y los pagos de derechos de obras nacionales representadas en el extranjero se explica por el efecto de la pandemia por COVID-19. 
</t>
    </r>
  </si>
  <si>
    <t>TABLA 20.14: MONTO DE DERECHOS DISTRIBUIDOS POR LA SOCIEDAD DE DIRECTORES AUDIOVISUALES, GUIONISTAS Y DRAMATURGOS (ATN), POR AÑO, SEGÚN PROCEDENCIA DEL AUTOR. 2019-2023</t>
  </si>
  <si>
    <t>Monto (pesos nominales)</t>
  </si>
  <si>
    <r>
      <t>3</t>
    </r>
    <r>
      <rPr>
        <sz val="8"/>
        <color rgb="FF000000"/>
        <rFont val="Verdana"/>
        <family val="2"/>
      </rPr>
      <t xml:space="preserve"> Las repercusiones de los derechos distribuidos es correlativa a la disminución de derechos recaudados en pandemia, específicamente el año 2020. Esta situación se mantiene durante todo el año 2021.</t>
    </r>
  </si>
  <si>
    <r>
      <t xml:space="preserve">4 </t>
    </r>
    <r>
      <rPr>
        <sz val="8"/>
        <color rgb="FF000000"/>
        <rFont val="Verdana"/>
        <family val="2"/>
      </rPr>
      <t>Desde el año 2022 se generó un incremento en los montos por la consideración de los derechos audiovisuales (contrato ATN-ANATEL). Anteriormente, solo se consideraban derechos dramáticos.</t>
    </r>
  </si>
  <si>
    <t>TABLA 20.15: NÚMERO Y PORCENTAJE DE PERSONAS NATURALES AFILIADAS A LA SOCIEDAD CHILENA DEL DERECHO DE AUTOR (SCD) POR AÑO, SEGÚN REGIÓN. 2019-2023</t>
  </si>
  <si>
    <t>Vive en el extranjero</t>
  </si>
  <si>
    <r>
      <rPr>
        <b/>
        <sz val="8"/>
        <color theme="1"/>
        <rFont val="Verdana"/>
        <family val="2"/>
      </rPr>
      <t xml:space="preserve">1 </t>
    </r>
    <r>
      <rPr>
        <sz val="8"/>
        <color theme="1"/>
        <rFont val="Verdana"/>
        <family val="2"/>
      </rPr>
      <t>Cifra corresponde al registro de personas afiliadas, acumulados al 31 de diciembre de cada año.</t>
    </r>
  </si>
  <si>
    <r>
      <rPr>
        <b/>
        <sz val="8"/>
        <rFont val="Verdana"/>
        <family val="2"/>
      </rPr>
      <t xml:space="preserve">2 </t>
    </r>
    <r>
      <rPr>
        <sz val="8"/>
        <rFont val="Verdana"/>
        <family val="2"/>
      </rPr>
      <t>Esta categoría contiene información respecto al número de personas afiliadas a la SCD de los que no se tiene información de la región de residencia.</t>
    </r>
  </si>
  <si>
    <t>TABLA 20.16: NÚMERO Y PORCENTAJE DE PERSONAS NATURALES AUTORAS, AFILIADAS A LA SOCIEDAD CHILENA DEL DERECHO DE AUTOR (SCD), POR SEXO, SEGÚN REGIÓN. 2023</t>
  </si>
  <si>
    <r>
      <rPr>
        <b/>
        <sz val="8"/>
        <rFont val="Verdana"/>
        <family val="2"/>
      </rPr>
      <t xml:space="preserve">1 </t>
    </r>
    <r>
      <rPr>
        <sz val="8"/>
        <rFont val="Verdana"/>
        <family val="2"/>
      </rPr>
      <t>En la presente tabla se excluyeron las personas afiliadas que corresponden a editores(as)/productores(as), sucesiones u otras personas jurídicas, que fueron agrupados en tabla 20.19 bajo categoría Sin información.</t>
    </r>
  </si>
  <si>
    <t>TABLA 20.17: NÚMERO Y PORCENTAJE DE PERSONAS NATURALES AFILIADAS A LA SOCIEDAD CHILENA DEL DERECHO DE AUTOR (SCD) POR AÑO, SEGÚN TIPO DE ARTISTA. 2019-2023</t>
  </si>
  <si>
    <t>Tipo de Artista</t>
  </si>
  <si>
    <t>Autores(as)/compositores(as)</t>
  </si>
  <si>
    <t>Intérpretes/ejecutantes</t>
  </si>
  <si>
    <t>Autores(as)/compositores(as) e intérpretes/ejecutantes</t>
  </si>
  <si>
    <r>
      <rPr>
        <b/>
        <sz val="8"/>
        <color theme="1"/>
        <rFont val="Verdana"/>
        <family val="2"/>
      </rPr>
      <t>2</t>
    </r>
    <r>
      <rPr>
        <sz val="8"/>
        <color theme="1"/>
        <rFont val="Verdana"/>
        <family val="2"/>
      </rPr>
      <t xml:space="preserve"> Se excluyen las personas afiliadas que corresponden a editores(as)/productores(as), sucesiones u otras personas jurídicas, que en tabla 20.19 fueron agrupados bajo categoría Sin información.</t>
    </r>
  </si>
  <si>
    <t>TABLA 20.18: NÚMERO DE OBRAS NACIONALES DECLARADAS EN LA SOCIEDAD CHILENA DEL DERECHO DE AUTOR (SCD), POR AÑO. 2019-2023</t>
  </si>
  <si>
    <t>Obras Declaradas en SCD</t>
  </si>
  <si>
    <r>
      <rPr>
        <b/>
        <sz val="8"/>
        <color theme="1"/>
        <rFont val="Verdana"/>
        <family val="2"/>
      </rPr>
      <t xml:space="preserve">1 </t>
    </r>
    <r>
      <rPr>
        <sz val="8"/>
        <color theme="1"/>
        <rFont val="Verdana"/>
        <family val="2"/>
      </rPr>
      <t>Cifra corresponde al registro de obras, acumulados al 31 de diciembre de cada año.</t>
    </r>
  </si>
  <si>
    <r>
      <rPr>
        <b/>
        <sz val="8"/>
        <color rgb="FF000000"/>
        <rFont val="Verdana"/>
        <family val="2"/>
      </rPr>
      <t>2</t>
    </r>
    <r>
      <rPr>
        <sz val="8"/>
        <color rgb="FF000000"/>
        <rFont val="Verdana"/>
        <family val="2"/>
      </rPr>
      <t xml:space="preserve"> Durante el 2020, dado que se mantuvo cerrada la atención presencial, se produjo un aumento de declaraciones online. A lo anterior se suma el hecho de que el cese de la actividad musical en vivo permitió que varios socios(as) y personas afiliadas actualizaran sus registros de obras.</t>
    </r>
  </si>
  <si>
    <t>TABLA 20.19: NÚMERO DE PERSONAS AUTORAS, AFILIADAS A LA SOCIEDAD CHILENA DEL DERECHO DE AUTOR (SCD) Y NÚMERO DE PERSONAS AUTORAS GENERADORAS DE DERECHOS (SCD) POR AÑO Y SEXO. 2019-2023</t>
  </si>
  <si>
    <t>Personas Autoras</t>
  </si>
  <si>
    <t>Número total de personas autoras afiliadas a SCD</t>
  </si>
  <si>
    <t>Número total de personas autoras que generaron derechos por la SCD</t>
  </si>
  <si>
    <r>
      <rPr>
        <b/>
        <sz val="8"/>
        <rFont val="Verdana"/>
        <family val="2"/>
      </rPr>
      <t>2</t>
    </r>
    <r>
      <rPr>
        <sz val="8"/>
        <rFont val="Verdana"/>
        <family val="2"/>
      </rPr>
      <t xml:space="preserve"> En la categoría sin información figuran: editores(as)/productores(as), sucesiones u otras personas jurídicas. Cuando una persona autora muere, el derecho pasa a la sucesión. </t>
    </r>
  </si>
  <si>
    <t>TABLA 20.20: NÚMERO DE PERSONAS AFILIADAS A LA SOCIEDAD CHILENA DEL DERECHO DE AUTOR (SCD) QUE CUENTAN CON BENEFICIOS SOCIALES, POR AÑO, SEGÚN TIPO DE BENEFICIO. 2019-2023</t>
  </si>
  <si>
    <t>Tipo de Beneficio</t>
  </si>
  <si>
    <t>Beneficios de salud</t>
  </si>
  <si>
    <t>Aportes por viaje al extranjero</t>
  </si>
  <si>
    <t>Becas</t>
  </si>
  <si>
    <t>Asignaciones</t>
  </si>
  <si>
    <r>
      <rPr>
        <b/>
        <sz val="8"/>
        <color theme="1"/>
        <rFont val="Verdana"/>
        <family val="2"/>
      </rPr>
      <t>2</t>
    </r>
    <r>
      <rPr>
        <sz val="8"/>
        <color theme="1"/>
        <rFont val="Verdana"/>
        <family val="2"/>
      </rPr>
      <t xml:space="preserve"> Se excluyen las personas afiliadas que corresponden a: editores(as)/productores(as), sucesiones u otras personas jurídicas, que en tabla 20.19 fueron agrupados bajo categoría Sin información.</t>
    </r>
  </si>
  <si>
    <r>
      <rPr>
        <b/>
        <sz val="8"/>
        <color rgb="FF000000"/>
        <rFont val="Verdana"/>
        <family val="2"/>
      </rPr>
      <t>3</t>
    </r>
    <r>
      <rPr>
        <sz val="8"/>
        <color rgb="FF000000"/>
        <rFont val="Verdana"/>
        <family val="2"/>
      </rPr>
      <t xml:space="preserve"> Durante los años 2020 y 2021 disminuyeron las atenciones médicas dada las cuarentenas y el efecto que tuvo la pandemia. En el caso de aportes por viaje al extranjero, la disminución se debe al cierre de fronteras y a la prohibición de conciertos con público.</t>
    </r>
  </si>
  <si>
    <t>TABLA 20.21: MONTOS DE RECAUDACIÓN DE DERECHOS DE EJECUCIÓN DE AUTORES(AS) DE LA SOCIEDAD CHILENA DEL DERECHO DE AUTOR (SCD), POR AÑO, SEGÚN MEDIO DE EMISIÓN DE LA OBRA. 2019-2023</t>
  </si>
  <si>
    <t>Medio de Emisión</t>
  </si>
  <si>
    <t>Monto (pesos corrientes)</t>
  </si>
  <si>
    <t>Cines</t>
  </si>
  <si>
    <t>Usuarios permanentes</t>
  </si>
  <si>
    <t>Espectáculos</t>
  </si>
  <si>
    <t xml:space="preserve">Fiestas </t>
  </si>
  <si>
    <t>TV cable</t>
  </si>
  <si>
    <r>
      <rPr>
        <b/>
        <sz val="8"/>
        <rFont val="Verdana"/>
        <family val="2"/>
      </rPr>
      <t xml:space="preserve">1 </t>
    </r>
    <r>
      <rPr>
        <sz val="8"/>
        <rFont val="Verdana"/>
        <family val="2"/>
      </rPr>
      <t>Monto en pesos de cada año, sin la actualización de ajustes por Índice de Precio al Consumidor (IPC).</t>
    </r>
  </si>
  <si>
    <r>
      <rPr>
        <b/>
        <sz val="8"/>
        <rFont val="Verdana"/>
        <family val="2"/>
      </rPr>
      <t xml:space="preserve">2 </t>
    </r>
    <r>
      <rPr>
        <sz val="8"/>
        <rFont val="Verdana"/>
        <family val="2"/>
      </rPr>
      <t>Por efectos de la pandemia la cuarentena obligó a mantener cerrado durante gran parte del 2020 cines, centros de eventos, bares, pubs, etc. Por otra parte, la caída en los avisajes impactó en que determinados medios de emisión reflejen caídas en los montos recaudados. Finalmente, producto de la pandemia y restricciones de movilidad, aumentó la demanda por plataformas digitales lo que redundó en una mayor recaudación de internet.</t>
    </r>
  </si>
  <si>
    <r>
      <rPr>
        <b/>
        <sz val="8"/>
        <rFont val="Verdana"/>
        <family val="2"/>
      </rPr>
      <t xml:space="preserve">3 </t>
    </r>
    <r>
      <rPr>
        <sz val="8"/>
        <rFont val="Verdana"/>
        <family val="2"/>
      </rPr>
      <t>Durante el año 2021 hubo una gran cantidad de elecciones y campañas políticas asociadas, hecho que incrementó el avisaje en radios y televisión, y en consecuencia el cobro de derechos de ejecución autor. En el caso de internet, producto de los confinamientos por pandemia se mantuvo el crecimiento de los usuarios suscriptores de las principales plataformas digitales. Por otra parte, al margen de la disminución en la actividad que han tenido los Cines, Centros de Eventos, Bares y Pubs producto de la pandemia, la variación en cuestión se explica principalmente por la mayor base de comparación para la recaudación del primer trimestre de 2020, período que no estuvo afectado por la pandemia.</t>
    </r>
  </si>
  <si>
    <t>TABLA 20.22: MONTOS DE DERECHOS DE EJECUCIÓN DE AUTORES(AS) POR LA SOCIEDAD CHILENA DEL DERECHO DE AUTOR (SCD), POR AÑO, SEGÚN TIPO DE DISTRIBUCIÓN. 2019-2023</t>
  </si>
  <si>
    <t>Tipo de Distribución</t>
  </si>
  <si>
    <t>Editores(as) locales</t>
  </si>
  <si>
    <t>Sociedades extranjeras</t>
  </si>
  <si>
    <t>TABLA 20.23: MONTOS DE RECAUDACIÓN Y DISTRIBUCIÓN DE DERECHOS FONOMECÁNICOS DE LA SOCIEDAD CHILENA DEL DERECHO DE AUTOR (SCD), POR AÑO, SEGÚN RECAUDACIÓN Y TIPO DE DISTRIBUCIÓN. 2019-2023</t>
  </si>
  <si>
    <t>Recaudación y Tipo de Distribución</t>
  </si>
  <si>
    <t>Recaudación</t>
  </si>
  <si>
    <t>Tipo de distribución</t>
  </si>
  <si>
    <t xml:space="preserve">Autores(as) nacionales </t>
  </si>
  <si>
    <t xml:space="preserve">Editores(as) locales </t>
  </si>
  <si>
    <t xml:space="preserve">Sociedades extranjeras </t>
  </si>
  <si>
    <r>
      <rPr>
        <b/>
        <sz val="8"/>
        <rFont val="Verdana"/>
        <family val="2"/>
      </rPr>
      <t xml:space="preserve">2 </t>
    </r>
    <r>
      <rPr>
        <sz val="8"/>
        <rFont val="Verdana"/>
        <family val="2"/>
      </rPr>
      <t>Durante el año 2020 hubo un aumento en la recaudación, debido que se regularizaron pagos de de derechos fonomecánicos desde el exterior por distintas plataformas, las cuales fueron canalizadas a través de Latinautor.</t>
    </r>
  </si>
  <si>
    <r>
      <rPr>
        <b/>
        <sz val="8"/>
        <rFont val="Verdana"/>
        <family val="2"/>
      </rPr>
      <t xml:space="preserve">3 </t>
    </r>
    <r>
      <rPr>
        <sz val="8"/>
        <rFont val="Verdana"/>
        <family val="2"/>
      </rPr>
      <t>Durante el año 2021 la mayor recaudación de derechos fonomecánicos provino de plataformas digitales, la que aumentó producto del incremento de las personas usuarias suscritas a estas (Spotify, Google Play, Apple, etc.)</t>
    </r>
  </si>
  <si>
    <t>TABLA 20.24: MONTOS DE RECAUDACIÓN DE DERECHOS DE EJECUCIÓN CONEXOS DE LA SOCIEDAD CHILENA DEL DERECHO DE AUTOR (SCD), POR AÑO, SEGÚN MEDIO DE EMISIÓN DE LA OBRA. 2019-2023</t>
  </si>
  <si>
    <t xml:space="preserve">Usuarios permanentes </t>
  </si>
  <si>
    <r>
      <rPr>
        <b/>
        <sz val="8"/>
        <rFont val="Verdana"/>
        <family val="2"/>
      </rPr>
      <t>2</t>
    </r>
    <r>
      <rPr>
        <sz val="8"/>
        <rFont val="Verdana"/>
        <family val="2"/>
      </rPr>
      <t xml:space="preserve"> Por efectos de la pandemia la cuarentena obligó a mantener cerrado durante gran parte del 2020 cines, centros de eventos, bares, pubs, etc. Por otra parte, la caída en los avisajes impactó en que determinados medios de emisión reflejen caídas en los montos recaudados. Finalmente, producto de la pandemia y restricciones de movilidad, aumentó la demanda por plataformas digitales lo que redundó en una mayor recaudación de internet.</t>
    </r>
  </si>
  <si>
    <r>
      <rPr>
        <b/>
        <sz val="8"/>
        <rFont val="Verdana"/>
        <family val="2"/>
      </rPr>
      <t xml:space="preserve">3 </t>
    </r>
    <r>
      <rPr>
        <sz val="8"/>
        <rFont val="Verdana"/>
        <family val="2"/>
      </rPr>
      <t>Durante el año 2021 hubo una gran cantidad de elecciones y campañas políticas asociadas, hecho que incrementó el avisaje en radios y televisión, y en consecuencia el cobro de derechos de ejecución autor. En el caso de internet, producto de los confinamientos por pandemia mantuvo el crecimiento de las personas usuarias suscriptoras de las principales plataformas digitales. Por otra parte, al margen de la disminución en la actividad que han tenido los Cines, Centros de Eventos, Bares y Pubs producto de la pandemia, la variación en cuestión se explica principalmente por la mayor base de comparación para la recaudación del primer trimestre de 2020, período que no estuvo afectado por la pandemia.</t>
    </r>
  </si>
  <si>
    <t>TABLA 20.25: MONTOS DE DERECHOS DE EJECUCIÓN CONEXOS DE LA SOCIEDAD CHILENA DEL DERECHO DE AUTOR (SCD), POR AÑO, SEGÚN TIPO DE DISTRIBUCIÓN. 2019-2023</t>
  </si>
  <si>
    <t xml:space="preserve">Artistas nacionales </t>
  </si>
  <si>
    <t>Productores fonográficos</t>
  </si>
  <si>
    <t>TABLA 20.26 : NÚMERO DE SELLOS AFILIADOS Y PERSONAS QUE TRABAJAN EN LA ASOCIACIÓN DE PRODUCTORES FONOGRÁFICOS DE CHILE (IFPI). 2023</t>
  </si>
  <si>
    <t>Sellos y Trabajadores(as)</t>
  </si>
  <si>
    <t>Sellos Afiliados</t>
  </si>
  <si>
    <t>Trabajadores(as)</t>
  </si>
  <si>
    <t>Fuente: Asociación de Productores Fonográficos de Chile A.G.(IFPI Chile).</t>
  </si>
  <si>
    <t>TABLA 20.27: MONTOS DE RECAUDACIÓN Y DISTRIBUCIÓN DE DERECHOS DE EJECUCIÓN CONEXOS, DE LA SOCIEDAD DE PRODUCTORES FONOGRÁFICOS Y VIDEOGRÁFICOS DE CHILE A.G. (PROFOVI), POR AÑO, SEGÚN RUBRO. 2019-2023</t>
  </si>
  <si>
    <t>Rubro</t>
  </si>
  <si>
    <t>Generales</t>
  </si>
  <si>
    <t>Esporádicos</t>
  </si>
  <si>
    <t>Fiestas</t>
  </si>
  <si>
    <t>Distribución</t>
  </si>
  <si>
    <r>
      <rPr>
        <b/>
        <sz val="8"/>
        <rFont val="Verdana"/>
        <family val="2"/>
      </rPr>
      <t>1</t>
    </r>
    <r>
      <rPr>
        <sz val="8"/>
        <rFont val="Verdana"/>
        <family val="2"/>
      </rPr>
      <t xml:space="preserve"> Los totales brutos se presentan en pesos corrientes, monto en pesos de cada año sin la actualización de ajustes por Índice de Precio al Consumidor (IPC).</t>
    </r>
  </si>
  <si>
    <r>
      <rPr>
        <b/>
        <sz val="8"/>
        <rFont val="Verdana"/>
        <family val="2"/>
      </rPr>
      <t>2</t>
    </r>
    <r>
      <rPr>
        <sz val="8"/>
        <rFont val="Verdana"/>
        <family val="2"/>
      </rPr>
      <t xml:space="preserve"> Los derechos conexos contemplan la recaudación y distribución de </t>
    </r>
    <r>
      <rPr>
        <i/>
        <sz val="8"/>
        <rFont val="Verdana"/>
        <family val="2"/>
      </rPr>
      <t>broadcasting</t>
    </r>
    <r>
      <rPr>
        <sz val="8"/>
        <rFont val="Verdana"/>
        <family val="2"/>
      </rPr>
      <t xml:space="preserve"> (radios, televisión y televisión por cable) y </t>
    </r>
    <r>
      <rPr>
        <i/>
        <sz val="8"/>
        <rFont val="Verdana"/>
        <family val="2"/>
      </rPr>
      <t>public performance</t>
    </r>
    <r>
      <rPr>
        <sz val="8"/>
        <rFont val="Verdana"/>
        <family val="2"/>
      </rPr>
      <t xml:space="preserve"> o lugares abiertos al público como restaurantes, pubs, discotecas, casinos de juego y otros.</t>
    </r>
  </si>
  <si>
    <r>
      <rPr>
        <b/>
        <sz val="8"/>
        <color rgb="FF000000"/>
        <rFont val="Verdana"/>
        <family val="2"/>
      </rPr>
      <t xml:space="preserve">3 </t>
    </r>
    <r>
      <rPr>
        <sz val="8"/>
        <color rgb="FF000000"/>
        <rFont val="Verdana"/>
        <family val="2"/>
      </rPr>
      <t xml:space="preserve">Los rubros corresponden a las áreas de recaudación de derechos autorales y de reproducción conexos. </t>
    </r>
  </si>
  <si>
    <r>
      <rPr>
        <b/>
        <sz val="8"/>
        <rFont val="Verdana"/>
        <family val="2"/>
      </rPr>
      <t>4</t>
    </r>
    <r>
      <rPr>
        <sz val="8"/>
        <rFont val="Verdana"/>
        <family val="2"/>
      </rPr>
      <t xml:space="preserve"> La disminución de la recaudación del 2020 estuvo afectada por los acontecimientos del último trimestre 2019 (Estallido Social) reflejado en la recaudación del primer trimestre del 2020. Se suma a lo anterior la crisis sanitaria por COVID-19. </t>
    </r>
  </si>
  <si>
    <r>
      <t xml:space="preserve">5 </t>
    </r>
    <r>
      <rPr>
        <sz val="8"/>
        <color rgb="FF000000"/>
        <rFont val="Verdana"/>
        <family val="2"/>
      </rPr>
      <t>A partir de 2022, la recaudación del rubro internet queda contenida en categoría generales.</t>
    </r>
  </si>
  <si>
    <r>
      <t xml:space="preserve">6 </t>
    </r>
    <r>
      <rPr>
        <sz val="8"/>
        <color rgb="FF000000"/>
        <rFont val="Verdana"/>
        <family val="2"/>
      </rPr>
      <t>El rubro general hace alusión a público general. Considera espacios permanentes con acceso de público general. Algunos ejemplos son: restaurantes, pubs, centros de evento, etc. Desde 2022 incluye categoría internet.</t>
    </r>
  </si>
  <si>
    <r>
      <t xml:space="preserve">7 </t>
    </r>
    <r>
      <rPr>
        <sz val="8"/>
        <color rgb="FF000000"/>
        <rFont val="Verdana"/>
        <family val="2"/>
      </rPr>
      <t>El rubro esporádico considera espacios que de manera transitoria recaudan derechos de autor. Algunos ejemplos son ferias, convenciones, festivales, etc.</t>
    </r>
  </si>
  <si>
    <t>Fuente: Sociedad de Productores Fonográficos y Videográficos de Chile (PROFOVI).</t>
  </si>
  <si>
    <t>TABLA 20.28: MONTOS DE RECAUDACIÓN Y DISTRIBUCIÓN DE DERECHOS DE REPRODUCCIÓN DE LA SOCIEDAD DE PRODUCTORES FONOGRÁFICOS Y VIDEOGRÁFICOS DE CHILE A.G. (PROFOVI), POR AÑO. 2019-2023</t>
  </si>
  <si>
    <t>Ítem</t>
  </si>
  <si>
    <r>
      <rPr>
        <b/>
        <sz val="8"/>
        <color rgb="FF000000"/>
        <rFont val="Verdana"/>
        <family val="2"/>
      </rPr>
      <t>1</t>
    </r>
    <r>
      <rPr>
        <sz val="8"/>
        <color rgb="FF000000"/>
        <rFont val="Verdana"/>
        <family val="2"/>
      </rPr>
      <t xml:space="preserve"> Los totales brutos se presentan en pesos corrientes, monto en pesos de cada año sin la actualización de ajustes por Índice de Precio al Consumidor (IPC).</t>
    </r>
  </si>
  <si>
    <r>
      <rPr>
        <b/>
        <sz val="8"/>
        <rFont val="Verdana"/>
        <family val="2"/>
      </rPr>
      <t>2</t>
    </r>
    <r>
      <rPr>
        <sz val="8"/>
        <rFont val="Verdana"/>
        <family val="2"/>
      </rPr>
      <t xml:space="preserve"> Los derechos de reproducción contemplan la recaudación y distribución de </t>
    </r>
    <r>
      <rPr>
        <i/>
        <sz val="8"/>
        <rFont val="Verdana"/>
        <family val="2"/>
      </rPr>
      <t>public performance</t>
    </r>
    <r>
      <rPr>
        <sz val="8"/>
        <rFont val="Verdana"/>
        <family val="2"/>
      </rPr>
      <t xml:space="preserve"> o lugares abiertos al público como restaurantes, pubs, discotecas, casinos de juego y otros.</t>
    </r>
  </si>
  <si>
    <r>
      <rPr>
        <b/>
        <sz val="8"/>
        <color rgb="FF000000"/>
        <rFont val="Verdana"/>
        <family val="2"/>
      </rPr>
      <t>3</t>
    </r>
    <r>
      <rPr>
        <sz val="8"/>
        <color rgb="FF000000"/>
        <rFont val="Verdana"/>
        <family val="2"/>
      </rPr>
      <t xml:space="preserve"> Como consecuencia del cierre casi permanente de los establecimientos abiertos al público debido a la pandemia de COVID-19, la recaudación y distribución del derecho de reproducción registra una caída con respecto a los datos 2019.</t>
    </r>
  </si>
  <si>
    <r>
      <rPr>
        <b/>
        <sz val="8"/>
        <rFont val="Verdana"/>
        <family val="2"/>
      </rPr>
      <t xml:space="preserve">4 </t>
    </r>
    <r>
      <rPr>
        <sz val="8"/>
        <rFont val="Verdana"/>
        <family val="2"/>
      </rPr>
      <t>Las cifras de distribución están en línea con la disminución de la recaudación de derechos para el periodo 2020.</t>
    </r>
  </si>
  <si>
    <r>
      <rPr>
        <b/>
        <sz val="8"/>
        <color rgb="FF000000"/>
        <rFont val="Verdana"/>
        <family val="2"/>
      </rPr>
      <t>5</t>
    </r>
    <r>
      <rPr>
        <sz val="8"/>
        <color rgb="FF000000"/>
        <rFont val="Verdana"/>
        <family val="2"/>
      </rPr>
      <t xml:space="preserve"> Por efecto de la pandemia, en el año 2021 la recaudación fue marginal. Por esta razón no hubo distribución a los sellos.</t>
    </r>
  </si>
  <si>
    <t>TABLA 20.29: NÚMERO DE ENTIDADES USUARIAS, POR AÑO, SEGÚN TIPO DE ENTIDAD USUARIA. 2019-2023</t>
  </si>
  <si>
    <t>Tipo de Entidad Usuaria</t>
  </si>
  <si>
    <t>Establecimientos con medio musical que realizan ejecuciones en vivo (pubs, restaurantes, discotecas, otros) en cobro regular</t>
  </si>
  <si>
    <t>Radios con sólo transmisión online (webcasting) en cobro regular</t>
  </si>
  <si>
    <t>Radios en cobro regular de frecuencia AM/FM</t>
  </si>
  <si>
    <t>Radios en cobro regular de frecuencia AM/FM con señal online</t>
  </si>
  <si>
    <t>Sitios de venta de música online en cobro regular (servicios de carga y descarga)</t>
  </si>
  <si>
    <r>
      <rPr>
        <b/>
        <sz val="8"/>
        <rFont val="Verdana"/>
        <family val="2"/>
      </rPr>
      <t xml:space="preserve">1 </t>
    </r>
    <r>
      <rPr>
        <sz val="8"/>
        <rFont val="Verdana"/>
        <family val="2"/>
      </rPr>
      <t>Por Entidades Usuarias se entiende todos aquellos establecimientos, locales, radios hertzianas, radios que tienen también señal online, sitios web licenciados y que pagan regularmente los derechos de autor correspondientes.</t>
    </r>
  </si>
  <si>
    <r>
      <rPr>
        <b/>
        <sz val="8"/>
        <rFont val="Verdana"/>
        <family val="2"/>
      </rPr>
      <t xml:space="preserve">2 </t>
    </r>
    <r>
      <rPr>
        <sz val="8"/>
        <rFont val="Verdana"/>
        <family val="2"/>
      </rPr>
      <t xml:space="preserve">Por efectos de la pandemia la cuarentena obligó a mantener cerrado durante gran parte del 2020 y 2021, restaurantes, bares, pubs, entre otros tipos de establecimiento. </t>
    </r>
  </si>
  <si>
    <r>
      <rPr>
        <b/>
        <sz val="8"/>
        <rFont val="Verdana"/>
        <family val="2"/>
      </rPr>
      <t xml:space="preserve">3 </t>
    </r>
    <r>
      <rPr>
        <sz val="8"/>
        <rFont val="Verdana"/>
        <family val="2"/>
      </rPr>
      <t>Las radios con cobertura nacional se contabilizan sólo una vez y no por el número de sus señales repetidoras asociadas.</t>
    </r>
  </si>
  <si>
    <t>TABLA 20.30: NÚMERO DE PERSONAS SOCIAS DE LA SOCIEDAD DE DERECHOS DE LAS LETRAS (SADEL), POR AÑO, SEGÚN STATUS DE AFILIACIÓN Y SEXO. 2019-2023</t>
  </si>
  <si>
    <t>Estatus de afiliación</t>
  </si>
  <si>
    <t>Personas naturales</t>
  </si>
  <si>
    <t>Personas jurídicas</t>
  </si>
  <si>
    <r>
      <t xml:space="preserve">1 </t>
    </r>
    <r>
      <rPr>
        <sz val="8"/>
        <rFont val="Verdana"/>
        <family val="2"/>
      </rPr>
      <t xml:space="preserve">Refiere al total acumulado de socios(as) a la fecha informada. </t>
    </r>
  </si>
  <si>
    <t>Fuente: Sociedad de Derechos de las Letras (Sadel).</t>
  </si>
  <si>
    <t>TABLA 20.31: NÚMERO DE PERSONAS SOCIAS INCORPORADAS A LA SOCIEDAD DE DERECHOS DE LAS LETRAS (SADEL), POR AÑO, SEGÚN ESTATUS DE AFILIACIÓN Y SEXO. 2019-2023</t>
  </si>
  <si>
    <r>
      <rPr>
        <b/>
        <sz val="8"/>
        <rFont val="Verdana"/>
        <family val="2"/>
      </rPr>
      <t xml:space="preserve">1 </t>
    </r>
    <r>
      <rPr>
        <sz val="8"/>
        <rFont val="Verdana"/>
        <family val="2"/>
      </rPr>
      <t>Considera socios(as) incorporados durante el 1 de enero y el 31 de diciembre del año de referencia.</t>
    </r>
  </si>
  <si>
    <t>TABLA 20.32: RECAUDACIÓN DE LA SOCIEDAD DE DERECHOS DE LAS LETRAS (SADEL), POR CONCEPTO DE LICENCIAS REPROGRÁFICAS POR AÑO. 2019-2023</t>
  </si>
  <si>
    <r>
      <rPr>
        <b/>
        <sz val="8"/>
        <rFont val="Verdana"/>
        <family val="2"/>
      </rPr>
      <t>1</t>
    </r>
    <r>
      <rPr>
        <sz val="8"/>
        <rFont val="Verdana"/>
        <family val="2"/>
      </rPr>
      <t xml:space="preserve"> La recaudación de Sadel proviene de las licencias para la fotocopia parcial o digitalización parcial de libros.</t>
    </r>
  </si>
  <si>
    <r>
      <rPr>
        <b/>
        <sz val="8"/>
        <rFont val="Verdana"/>
        <family val="2"/>
      </rPr>
      <t>2</t>
    </r>
    <r>
      <rPr>
        <sz val="8"/>
        <rFont val="Verdana"/>
        <family val="2"/>
      </rPr>
      <t xml:space="preserve"> El aumento en la recaudación durante el año 2021 se debe a las campañas que realiza Sadel para concientizar sobre la importancia de respetar el derecho de autor. </t>
    </r>
  </si>
  <si>
    <r>
      <rPr>
        <b/>
        <sz val="8"/>
        <color rgb="FF000000"/>
        <rFont val="Verdana"/>
        <family val="2"/>
      </rPr>
      <t>3</t>
    </r>
    <r>
      <rPr>
        <sz val="8"/>
        <color rgb="FF000000"/>
        <rFont val="Verdana"/>
        <family val="2"/>
      </rPr>
      <t xml:space="preserve"> El aumento en la recaudación durante el año 2022 es atribuible a la intensificación de campañas que realiza Sadel para concientizar sobre la importancia de respetar el derecho de autor y la reactivación plena de los procesos administrativos que se habían visto alterados por las condiciones excepcionales de funcionamiento, que exigía la situación de pandemia por COVID-19. </t>
    </r>
  </si>
  <si>
    <t>TABLA 20.33: SOPORTE PARA DIFUSIÓN Y COMERCIALIZACIÓN SEGÚN REGISTROS DE LA SOCIEDAD CHILENA DEL DERECHO DE AUTOR (SCD). 2023</t>
  </si>
  <si>
    <t>Número de Radioemisoras y Sitios de Venta Online</t>
  </si>
  <si>
    <t>Radios con transmisión exclusiva online</t>
  </si>
  <si>
    <t>Radios de frecuencia AM/FM con señal online</t>
  </si>
  <si>
    <t>Sitios de venta de música online</t>
  </si>
  <si>
    <r>
      <rPr>
        <b/>
        <sz val="8"/>
        <rFont val="Verdana"/>
        <family val="2"/>
      </rPr>
      <t xml:space="preserve">1 </t>
    </r>
    <r>
      <rPr>
        <sz val="8"/>
        <rFont val="Verdana"/>
        <family val="2"/>
      </rPr>
      <t>Corresponde a las radioemisoras licenciadas que han suscrito contrato de autorización de difusión pública de música conforme a la legislación vigente, pero que no corresponden necesariamente al universo.</t>
    </r>
  </si>
  <si>
    <r>
      <rPr>
        <b/>
        <sz val="8"/>
        <rFont val="Verdana"/>
        <family val="2"/>
      </rPr>
      <t xml:space="preserve">2 </t>
    </r>
    <r>
      <rPr>
        <sz val="8"/>
        <rFont val="Verdana"/>
        <family val="2"/>
      </rPr>
      <t>Radioemisoras identificadas. Estas no corresponden necesariamente al universo.</t>
    </r>
  </si>
  <si>
    <r>
      <rPr>
        <b/>
        <sz val="8"/>
        <rFont val="Verdana"/>
        <family val="2"/>
      </rPr>
      <t>3</t>
    </r>
    <r>
      <rPr>
        <sz val="8"/>
        <rFont val="Verdana"/>
        <family val="2"/>
      </rPr>
      <t xml:space="preserve"> Licenciados, existen sitios donde se vende música pero con entrega en formatos físicos.</t>
    </r>
  </si>
  <si>
    <t>TABLA 20.34: NÚMERO DE EXPLOTACIONES DE PRODUCCIONES NACIONALES Y EXTRANJERAS REGISTRADAS POR LA CORPORACIÓN DE ACTORES DE CHILE (CHILEACTORES) POR AÑO, SEGÚN TIPO DE PRODUCCIÓN. 2019-2023</t>
  </si>
  <si>
    <t>Tipo de Producción</t>
  </si>
  <si>
    <t>Extranjeras</t>
  </si>
  <si>
    <t>Teleseries</t>
  </si>
  <si>
    <t>Series</t>
  </si>
  <si>
    <t>Teatro</t>
  </si>
  <si>
    <t>Concurso</t>
  </si>
  <si>
    <t>Dibujos animados</t>
  </si>
  <si>
    <t>Magazine</t>
  </si>
  <si>
    <t>Programas de humor</t>
  </si>
  <si>
    <t>Programas musicales</t>
  </si>
  <si>
    <r>
      <rPr>
        <b/>
        <sz val="8"/>
        <rFont val="Verdana"/>
        <family val="2"/>
      </rPr>
      <t xml:space="preserve">1 </t>
    </r>
    <r>
      <rPr>
        <sz val="8"/>
        <rFont val="Verdana"/>
        <family val="2"/>
      </rPr>
      <t>Se entiende por explotación a la emisión de una obra a través de cualquier medio tecnológico.</t>
    </r>
  </si>
  <si>
    <r>
      <rPr>
        <b/>
        <sz val="8"/>
        <rFont val="Verdana"/>
        <family val="2"/>
      </rPr>
      <t xml:space="preserve">2 </t>
    </r>
    <r>
      <rPr>
        <sz val="8"/>
        <rFont val="Verdana"/>
        <family val="2"/>
      </rPr>
      <t>Las explotaciones son consideradas por capítulos (fragmentos de una obra) o como una sola explotación (obra completa).</t>
    </r>
  </si>
  <si>
    <r>
      <rPr>
        <b/>
        <sz val="8"/>
        <rFont val="Verdana"/>
        <family val="2"/>
      </rPr>
      <t>3</t>
    </r>
    <r>
      <rPr>
        <sz val="8"/>
        <rFont val="Verdana"/>
        <family val="2"/>
      </rPr>
      <t xml:space="preserve"> El incremento en el número de explotaciones pagadas durante el año 2021 se debe al reintegro de derechos de emisiones generados durante el año 2019.</t>
    </r>
  </si>
  <si>
    <t>TABLA 20.35: RECAUDACIÓN Y DISTRIBUCIÓN DE DERECHOS DE COMUNICACIÓN PÚBLICA DE PRODUCCIONES NACIONALES Y EXTRANJERAS, POR AÑO, SEGÚN MEDIO DE EMISIÓN 2019-2023</t>
  </si>
  <si>
    <t>Total Recaudación</t>
  </si>
  <si>
    <t>Total Recaudación Nacional</t>
  </si>
  <si>
    <t>Cable</t>
  </si>
  <si>
    <t>Canales Abiertos</t>
  </si>
  <si>
    <t>Plataformas Digitales</t>
  </si>
  <si>
    <t xml:space="preserve">Cine y Transporte </t>
  </si>
  <si>
    <t>Otros ( Hoteles y Clínicas )</t>
  </si>
  <si>
    <t xml:space="preserve">Total Recaudación Extranjera </t>
  </si>
  <si>
    <t>Desde Argentina</t>
  </si>
  <si>
    <t>Desde España</t>
  </si>
  <si>
    <t>Desde Italia</t>
  </si>
  <si>
    <t>Desde Portugal</t>
  </si>
  <si>
    <t>Desde Colombia</t>
  </si>
  <si>
    <t>Total Distribución</t>
  </si>
  <si>
    <t>Obras con Intérpretes Nacionales</t>
  </si>
  <si>
    <t>Obras con Intérpretes Extranjeros</t>
  </si>
  <si>
    <t>Obras liquidadas a Intérpretes Nacionales</t>
  </si>
  <si>
    <t>Obras sin artistas de origen Nacional</t>
  </si>
  <si>
    <t>Obras liquidadas a Intérpretes Extranjeros</t>
  </si>
  <si>
    <t>Obras sin artistas de origen Extranjero</t>
  </si>
  <si>
    <r>
      <rPr>
        <b/>
        <sz val="8"/>
        <rFont val="Verdana"/>
        <family val="2"/>
      </rPr>
      <t xml:space="preserve">1 </t>
    </r>
    <r>
      <rPr>
        <sz val="8"/>
        <rFont val="Verdana"/>
        <family val="2"/>
      </rPr>
      <t>Como medios de emisión se consideran: televisión abierta, televisión por cable, transporte, cine, hoteles y clínicas.</t>
    </r>
  </si>
  <si>
    <r>
      <rPr>
        <b/>
        <sz val="8"/>
        <rFont val="Verdana"/>
        <family val="2"/>
      </rPr>
      <t>2</t>
    </r>
    <r>
      <rPr>
        <sz val="8"/>
        <rFont val="Verdana"/>
        <family val="2"/>
      </rPr>
      <t xml:space="preserve"> Durante el año 2021 se produjo un importante aumento en el ítem Recaudación Nacional explicado principalmente por dos factores: 
a) La inclusión de la categoría plataformas digitales. 
b) Reintegros recibidos por concepto de recaudación en cine (ítem que no tuvo recaudación durante el año 2020).</t>
    </r>
  </si>
  <si>
    <r>
      <rPr>
        <b/>
        <sz val="8"/>
        <rFont val="Verdana"/>
        <family val="2"/>
      </rPr>
      <t xml:space="preserve">3 </t>
    </r>
    <r>
      <rPr>
        <sz val="8"/>
        <rFont val="Verdana"/>
        <family val="2"/>
      </rPr>
      <t>Se reporta la recaudación de acuerdo a los contratos de tarifas con las distintas personas usuarias de derechos de autor vinculados a Chileactores.</t>
    </r>
  </si>
  <si>
    <r>
      <rPr>
        <b/>
        <sz val="8"/>
        <rFont val="Verdana"/>
        <family val="2"/>
      </rPr>
      <t>4</t>
    </r>
    <r>
      <rPr>
        <sz val="8"/>
        <rFont val="Verdana"/>
        <family val="2"/>
      </rPr>
      <t xml:space="preserve"> A partir del año 2021 se incluye la categoría plataformas digitales, la que incluye: Netflix, Onda Media, Mundo Pacífico, entre otras plataformas.</t>
    </r>
  </si>
  <si>
    <r>
      <rPr>
        <b/>
        <sz val="8"/>
        <rFont val="Verdana"/>
        <family val="2"/>
      </rPr>
      <t xml:space="preserve">5 </t>
    </r>
    <r>
      <rPr>
        <sz val="8"/>
        <rFont val="Verdana"/>
        <family val="2"/>
      </rPr>
      <t>Se reportan las distribuciones una vez deducida la tasa de administración anual y las reservas de fondos para distribuciones de la televisión por cable (canales distintos a los de la televisión abierta) y reservas para posibles reclamaciones de socios(as). La tasa de administración anual es determinada una vez deducido del total de gastos y el ingreso por rentabilidad en las inversiones.</t>
    </r>
  </si>
  <si>
    <r>
      <rPr>
        <b/>
        <sz val="8"/>
        <rFont val="Verdana"/>
        <family val="2"/>
      </rPr>
      <t>6</t>
    </r>
    <r>
      <rPr>
        <sz val="8"/>
        <rFont val="Verdana"/>
        <family val="2"/>
      </rPr>
      <t xml:space="preserve"> </t>
    </r>
    <r>
      <rPr>
        <b/>
        <sz val="8"/>
        <rFont val="Verdana"/>
        <family val="2"/>
      </rPr>
      <t>Obras liquidadas a intérpretes Nacionales o Extranjeros:</t>
    </r>
    <r>
      <rPr>
        <sz val="8"/>
        <rFont val="Verdana"/>
        <family val="2"/>
      </rPr>
      <t xml:space="preserve"> Refiere a aquellos artistas chilenos que están formalmente identificados(as) al momento de hacer la distribución de la recaudación. </t>
    </r>
  </si>
  <si>
    <r>
      <rPr>
        <b/>
        <sz val="8"/>
        <rFont val="Verdana"/>
        <family val="2"/>
      </rPr>
      <t>7</t>
    </r>
    <r>
      <rPr>
        <sz val="8"/>
        <rFont val="Verdana"/>
        <family val="2"/>
      </rPr>
      <t xml:space="preserve"> </t>
    </r>
    <r>
      <rPr>
        <b/>
        <sz val="8"/>
        <rFont val="Verdana"/>
        <family val="2"/>
      </rPr>
      <t>Obras sin artistas de origen Nacionales o Extranjeros:</t>
    </r>
    <r>
      <rPr>
        <sz val="8"/>
        <rFont val="Verdana"/>
        <family val="2"/>
      </rPr>
      <t xml:space="preserve"> Refiere a aquellas obras que a la fecha del reparto sus elencos no están identificados formalmente al momento de hacer la distribución de esos recursos, sin embargo, sí se le asigna a cada obra su respectiva distribución de la recaudación. Una vez recepcionada la información se procede a remesar a las entidades extranjeras.</t>
    </r>
  </si>
  <si>
    <t>TABLA 20.36: NÚMERO DE ACTORES Y ACTRICES FAVORECIDOS(AS) POR LA DISTRIBUCIÓN DE DERECHOS DE COMUNICACIÓN PÚBLICA DE LA CORPORACIÓN DE ACTORES DE CHILE (CHILEACTORES), POR AÑO, TIPO DE REPARTO Y SEXO, SEGÚN AFILIACIÓN. 2019-2023</t>
  </si>
  <si>
    <t>Afiliación</t>
  </si>
  <si>
    <t>Reparto Año 2018</t>
  </si>
  <si>
    <t>Reparto Año 2019</t>
  </si>
  <si>
    <t>Reparto Año 2020</t>
  </si>
  <si>
    <t>Reparto Año 2021</t>
  </si>
  <si>
    <t>Reparto Año 2022</t>
  </si>
  <si>
    <t>Socios (as)</t>
  </si>
  <si>
    <t>No socios (as)</t>
  </si>
  <si>
    <r>
      <rPr>
        <b/>
        <sz val="8"/>
        <color indexed="8"/>
        <rFont val="Verdana"/>
        <family val="2"/>
      </rPr>
      <t>1</t>
    </r>
    <r>
      <rPr>
        <sz val="8"/>
        <color indexed="8"/>
        <rFont val="Verdana"/>
        <family val="2"/>
      </rPr>
      <t xml:space="preserve"> El aumento en el número de actores y actrices favorecidos(as) durante el año 2021 se debe principalmente al reintegro del pago de derechos de emisiones generados durante el año 2019 y a la exhibición, durante el año 2020, de una gran cantidad de obras nacionales y extranjeras de años anteriores al 2019 producto de la pandemia Covid-19.</t>
    </r>
  </si>
  <si>
    <t>TABLA 20.37: NÚMERO DE CASOS POLICIALES Y PERSONAS DETENIDAS, POR SEXO, SEGÚN TIPO DE VULNERACIÓN A LA LEY N° 17.336 DE PROPIEDAD INTELECTUAL. 2023</t>
  </si>
  <si>
    <t xml:space="preserve">Tipo de Vulneración </t>
  </si>
  <si>
    <t>Casos Policiales</t>
  </si>
  <si>
    <t>Personas Detenidas</t>
  </si>
  <si>
    <t>Falsificación de obras protegidas por Ley de Propiedad Intelectual, Art. 79 bis</t>
  </si>
  <si>
    <t>3</t>
  </si>
  <si>
    <t>0</t>
  </si>
  <si>
    <t>Venta ilícita de obras protegidas por Ley de Propiedad Intelectual, Art. 81 B</t>
  </si>
  <si>
    <t>9</t>
  </si>
  <si>
    <t>6</t>
  </si>
  <si>
    <t>Utilización sin autorización de obras de dominio ajeno por Ley de Propiedad Intelectual, Art. 79 A</t>
  </si>
  <si>
    <t>Delitos contra Ley de Propiedad Intelectual</t>
  </si>
  <si>
    <t>Demás delitos contra la ley de Propiedad Intelectual</t>
  </si>
  <si>
    <t>46</t>
  </si>
  <si>
    <t>12</t>
  </si>
  <si>
    <r>
      <rPr>
        <b/>
        <sz val="8"/>
        <color rgb="FF000000"/>
        <rFont val="Verdana"/>
        <family val="2"/>
      </rPr>
      <t>1</t>
    </r>
    <r>
      <rPr>
        <sz val="8"/>
        <color rgb="FF000000"/>
        <rFont val="Verdana"/>
        <family val="2"/>
      </rPr>
      <t xml:space="preserve"> Para la construcción de la información se considera la revisión de la totalidad de códigos contenidos en el Código Único de Materia competencia penal, vinculados a la Ley n° 17.336 de Propiedad Intelectual; esto es, códigos: 09001, 09002, 09003, 09004 y 09099.</t>
    </r>
  </si>
  <si>
    <r>
      <rPr>
        <b/>
        <sz val="8"/>
        <color rgb="FF000000"/>
        <rFont val="Verdana"/>
        <family val="2"/>
      </rPr>
      <t>2</t>
    </r>
    <r>
      <rPr>
        <sz val="8"/>
        <color rgb="FF000000"/>
        <rFont val="Verdana"/>
        <family val="2"/>
      </rPr>
      <t xml:space="preserve"> Cuando se habla de Casos Policiales (casos con y sin personas detenidas) se han considerado todos los hechos conocidos y registrados por Carabineros en su sistema de automatización policial (Aupol) puestos a disposición de la justicia. La cantidad de casos es independiente de la cantidad de víctimas o personas detenidas (participantes).</t>
    </r>
  </si>
  <si>
    <t xml:space="preserve">Fuente: Sistema de Automatización Policial de Carabineros de Chile (Aupol). Carabineros de Chile. </t>
  </si>
  <si>
    <t>TABLA 20.38: NÚMERO DE DELITOS INVESTIGADOS POR LA POLICÍA DE INVESTIGACIONES DE CHILE (PDI) POR VULNERACIÓN A LA LEY N° 17.336 DE PROPIEDAD INTELECTUAL, Y TOTAL DE PERSONAS DETENIDAS, POR SEXO Y NACIONALIDAD, SEGÚN AÑO. 2019-2023</t>
  </si>
  <si>
    <t>Delitos Investigados</t>
  </si>
  <si>
    <t>Nacionalidad</t>
  </si>
  <si>
    <t>Hombre</t>
  </si>
  <si>
    <t>Mujer</t>
  </si>
  <si>
    <t>Chilena</t>
  </si>
  <si>
    <t>Extranjera</t>
  </si>
  <si>
    <r>
      <rPr>
        <b/>
        <sz val="8"/>
        <color rgb="FF000000"/>
        <rFont val="Verdana"/>
        <family val="2"/>
      </rPr>
      <t xml:space="preserve">1 </t>
    </r>
    <r>
      <rPr>
        <sz val="8"/>
        <color rgb="FF000000"/>
        <rFont val="Verdana"/>
        <family val="2"/>
      </rPr>
      <t>Para la construcción de la información se considera la revisión de la totalidad de códigos contenidos en el Código Único de Materia, de competencia penal, vinculados a la Ley N° 17.336 de Propiedad Intelectual; esto es, códigos: 09001, 09002, 09003, 09004 y 09099.</t>
    </r>
  </si>
  <si>
    <r>
      <rPr>
        <b/>
        <sz val="8"/>
        <color rgb="FF000000"/>
        <rFont val="Verdana"/>
        <family val="2"/>
      </rPr>
      <t>2</t>
    </r>
    <r>
      <rPr>
        <sz val="8"/>
        <color rgb="FF000000"/>
        <rFont val="Verdana"/>
        <family val="2"/>
      </rPr>
      <t xml:space="preserve"> Se entiende por Delitos Investigados a la acción investigativa que deviene de un acto u omisión penada por la ley, que cometida con dolo o malicia importaría delito, y constituye cuasidelito sólo si hay culpa en el que las comete. </t>
    </r>
  </si>
  <si>
    <r>
      <rPr>
        <b/>
        <sz val="8"/>
        <rFont val="Verdana"/>
        <family val="2"/>
      </rPr>
      <t xml:space="preserve">3 </t>
    </r>
    <r>
      <rPr>
        <sz val="8"/>
        <rFont val="Verdana"/>
        <family val="2"/>
      </rPr>
      <t xml:space="preserve">Se comprende como Personas Detenidas a la cantidad de ingresos registrados de personas en calidad de detenidas. Sin embargo, es preciso señalar que la cantidad de ingresos no corresponde necesariamente al número de personas detenidas. Esto se debe a que una persona puede haber sido ingresada en calidad de detenido en más de una ocasión en mismo periodo y/o por distintos hechos delictuales. En tales circunstancias se considera el número de registros y no el número de personas involucradas. </t>
    </r>
  </si>
  <si>
    <r>
      <rPr>
        <sz val="8"/>
        <rFont val="Verdana"/>
        <family val="2"/>
      </rPr>
      <t>Fuente</t>
    </r>
    <r>
      <rPr>
        <b/>
        <sz val="8"/>
        <rFont val="Verdana"/>
        <family val="2"/>
      </rPr>
      <t>:</t>
    </r>
    <r>
      <rPr>
        <sz val="8"/>
        <rFont val="Verdana"/>
        <family val="2"/>
      </rPr>
      <t xml:space="preserve"> Policía de Investigaciones de Chile (PDI). Cenacrim.</t>
    </r>
  </si>
  <si>
    <t>TABLA 20.39: NÚMERO DE DELITOS INVESTIGADOS POR LA POLICÍA DE INVESTIGACIONES DE CHILE (PDI) Y NÚMERO DE PERSONAS DETENIDAS POR VULNERACIÓN A LA LEY N° 17.336 DE PROPIEDAD INTELECTUAL, SEGÚN TIPO DE DELITO. 2023</t>
  </si>
  <si>
    <t>Tipo de Delito</t>
  </si>
  <si>
    <t>Delitos</t>
  </si>
  <si>
    <t>Total Delitos Denunciados</t>
  </si>
  <si>
    <t xml:space="preserve">Falsificación de obras protegidas por Ley de Propiedad Intelectual, artículo 79 C. </t>
  </si>
  <si>
    <t xml:space="preserve">Venta ilícita de obras protegidas por Ley de Propiedad Intelectual, artículo 80 B. </t>
  </si>
  <si>
    <t xml:space="preserve">Utilización sin autorización de obras de dominio ajeno por Ley de Propiedad Intelectual, artículo 79. </t>
  </si>
  <si>
    <t>Inducir, permitir, facilitar u ocultar una infracción de los derechos de autor o conexos, artículo 81 ter.</t>
  </si>
  <si>
    <t>Demás delitos contra la Ley de Propiedad Intelectual</t>
  </si>
  <si>
    <r>
      <rPr>
        <b/>
        <sz val="8"/>
        <color rgb="FF000000"/>
        <rFont val="Verdana"/>
        <family val="2"/>
      </rPr>
      <t xml:space="preserve">2 </t>
    </r>
    <r>
      <rPr>
        <sz val="8"/>
        <color rgb="FF000000"/>
        <rFont val="Verdana"/>
        <family val="2"/>
      </rPr>
      <t>Tipo de Delito corresponde a la materia penal o tipo de delito atribuido por PDI para cada acción investigativa según la naturaleza y/o tipificación legal del delito. Para su imputación se utiliza el Código Único de Materia (CUM), definido en la nota 1, que corresponde a una clasificación legal de los actos u omisiones penadas por la Ley en su competencia penal, y que sean sucedidos en el país.</t>
    </r>
  </si>
  <si>
    <r>
      <rPr>
        <b/>
        <sz val="8"/>
        <rFont val="Verdana"/>
        <family val="2"/>
      </rPr>
      <t>3</t>
    </r>
    <r>
      <rPr>
        <sz val="8"/>
        <rFont val="Verdana"/>
        <family val="2"/>
      </rPr>
      <t xml:space="preserve"> Por Delito se entiende a toda acción u omisión penada por la ley, que cometida con dolo o malicia importaría delito.</t>
    </r>
  </si>
  <si>
    <r>
      <rPr>
        <b/>
        <sz val="8"/>
        <color rgb="FF000000"/>
        <rFont val="Verdana"/>
        <family val="2"/>
      </rPr>
      <t>4</t>
    </r>
    <r>
      <rPr>
        <sz val="8"/>
        <color rgb="FF000000"/>
        <rFont val="Verdana"/>
        <family val="2"/>
      </rPr>
      <t xml:space="preserve"> Se comprende como Personas Detenidas a la cantidad de ingresos registrados de personas en calidad de detenidas. Sin embargo, es preciso señalar que la cantidad de ingresos no corresponde necesariamente al número de personas detenidas. Esto se debe a que una persona puede haber sido ingresada en calidad de detenido en más de una ocasión en el mismo periodo y/o por distintos hechos delictuales. En tales circunstancias se considera el número de registros y no el número de personas involucradas. </t>
    </r>
  </si>
  <si>
    <r>
      <rPr>
        <b/>
        <sz val="8"/>
        <color rgb="FF000000"/>
        <rFont val="Verdana"/>
        <family val="2"/>
      </rPr>
      <t xml:space="preserve">5 </t>
    </r>
    <r>
      <rPr>
        <sz val="8"/>
        <color rgb="FF000000"/>
        <rFont val="Verdana"/>
        <family val="2"/>
      </rPr>
      <t>Se entiende por Denuncia al aviso que se da a la justicia o a sus agentes, sobre las circunstancias de haberse cometido un hecho que parece delictuoso. Los delitos denunciados serán entendidos aquellos que son ingresados directamente como denuncias en las instancias de la Policía de Investigaciones de Chile. En este tabulados son totalizados aquellos delitos denunciados directamente por falta a la Ley N° 17.336.</t>
    </r>
  </si>
  <si>
    <r>
      <rPr>
        <b/>
        <sz val="8"/>
        <color rgb="FF000000"/>
        <rFont val="Verdana"/>
        <family val="2"/>
      </rPr>
      <t>6</t>
    </r>
    <r>
      <rPr>
        <sz val="8"/>
        <color rgb="FF000000"/>
        <rFont val="Verdana"/>
        <family val="2"/>
      </rPr>
      <t xml:space="preserve"> Se definen los Delitos Investigados como el conjunto de actuaciones encaminadas a la comprobación de un hecho que reviste caracteres de delito y la participación que puede corresponderle a una o más en personas como autores, cómplices o encubridores. Por mandato constitucional le corresponde a la Fiscalía, la que actúa auxiliada por las policías y otros organismos que colaboran en las labores investigativas. </t>
    </r>
  </si>
  <si>
    <r>
      <rPr>
        <b/>
        <sz val="8"/>
        <color rgb="FF000000"/>
        <rFont val="Verdana"/>
        <family val="2"/>
      </rPr>
      <t>7</t>
    </r>
    <r>
      <rPr>
        <sz val="8"/>
        <color rgb="FF000000"/>
        <rFont val="Verdana"/>
        <family val="2"/>
      </rPr>
      <t xml:space="preserve"> La diferencia entre total de Delitos Denunciados respecto del total de Delitos Investigados puede deberse a situaciones como: el traspaso de una denuncia realizada ante Carabineros de Chile, que por la naturaleza del delito debe ser entregado a la Policía de Investigaciones; una orden de investigar emanada desde Fiscalía (que por tanto no es ingresada como denuncia) y/o la solicitud de nueva investigación -emanada de Fiscalía- por una misma causa judicial. </t>
    </r>
  </si>
  <si>
    <t>TABLA 20.40: NÚMERO DE PERSONAS DETENIDAS POR LA POLICÍA DE INVESTIGACIONES DE CHILE (PDI) POR VULNERACIÓN A LA LEY N° 17.336 DE PROPIEDAD INTELECTUAL, POR TIPO DE DELITO, SEGÚN TRAMO ETARIO. 2023</t>
  </si>
  <si>
    <t>Tramo Etario</t>
  </si>
  <si>
    <t>Falsificación de Obras Protegidas por Ley de Propiedad Intelectual Art. 79 C</t>
  </si>
  <si>
    <t xml:space="preserve">Venta Ilícita de Obras Protegidas por Ley de Propiedad Intelectual Art. 80 B </t>
  </si>
  <si>
    <t>Utilización sin Autorización de Obras de Dominio Ajeno por Ley de Propiedad Intelectual Art. 79 A</t>
  </si>
  <si>
    <t>Inducir, Permitir, Facilitar u Ocultar una Infracción de los Derechos de Autor o Conexos Art. 81 ter.</t>
  </si>
  <si>
    <t>Demás Delitos contra la Ley de Propiedad Intelectual</t>
  </si>
  <si>
    <t>Menos de 16 años</t>
  </si>
  <si>
    <t>16 a 17 años</t>
  </si>
  <si>
    <t>18 a 20 años</t>
  </si>
  <si>
    <t>21 a 30 años</t>
  </si>
  <si>
    <t>31 a 40 años</t>
  </si>
  <si>
    <t>41 a 50 años</t>
  </si>
  <si>
    <t>51 y más años</t>
  </si>
  <si>
    <r>
      <t xml:space="preserve">2 </t>
    </r>
    <r>
      <rPr>
        <sz val="8"/>
        <rFont val="Verdana"/>
        <family val="2"/>
      </rPr>
      <t xml:space="preserve">Se comprende como Personas Detenidas a la cantidad de ingresos registrados de personas en calidad de detenidas. Sin embargo, es preciso señalar que la cantidad de ingresos no corresponde necesariamente al número de personas detenidas. Esto se debe a que una persona puede haber sido ingresada en calidad de detenido en más de una ocasión en mismo periodo y/o por distintos hechos delictuales. En tales circunstancias se considera el número de registros y no el número de personas involucradas. </t>
    </r>
  </si>
  <si>
    <r>
      <rPr>
        <b/>
        <sz val="8"/>
        <rFont val="Verdana"/>
        <family val="2"/>
      </rPr>
      <t>3</t>
    </r>
    <r>
      <rPr>
        <sz val="8"/>
        <rFont val="Verdana"/>
        <family val="2"/>
      </rPr>
      <t xml:space="preserve"> Tipo de Delito corresponde a la materia penal o tipo de delito atribuido por PDI para cada acción investigativa según la naturaleza y/o tipificación legal del delito. Para su imputación se utiliza el Código Único de Materia (CUM), definido en la nota 1, que corresponde a una clasificación legal de los actos u omisiones penadas por la Ley en su competencia penal, y que sean sucedidos en el país.</t>
    </r>
  </si>
  <si>
    <t>TABLA 20.41: NÚMERO DE ARTÍCULOS INCAUTADOS POR LA POLICÍA DE INVESTIGACIONES DE CHILE (PDI) POR VULNERACIÓN A LA LEY N° 17.336 DE PROPIEDAD INTELECTUAL, SEGÚN REGIÓN POLICIAL. 2023</t>
  </si>
  <si>
    <t>Región Policial</t>
  </si>
  <si>
    <t>Computación/ Equipos Electrónicos</t>
  </si>
  <si>
    <t>Juguetes</t>
  </si>
  <si>
    <t>Libros</t>
  </si>
  <si>
    <t>Vestimenta</t>
  </si>
  <si>
    <t>Otros Artículos</t>
  </si>
  <si>
    <r>
      <rPr>
        <b/>
        <sz val="8"/>
        <color rgb="FF000000"/>
        <rFont val="Verdana"/>
        <family val="2"/>
      </rPr>
      <t>2</t>
    </r>
    <r>
      <rPr>
        <sz val="8"/>
        <color rgb="FF000000"/>
        <rFont val="Verdana"/>
        <family val="2"/>
      </rPr>
      <t xml:space="preserve"> Una Región Policial es una división administrativa de la Policía de Investigaciones de Chile que puede o no coincidir a plenitud con la división político-administrativa del territorio nacional. Responde a necesidades de administración eficiente del ejercicio policial.</t>
    </r>
  </si>
  <si>
    <t>TABLA 20.42: NÚMERO DE DENUNCIAS DE LA POLICÍA DE INVESTIGACIONES DE CHILE (PDI) POR VULNERACIÓN A LA LEY N° 17.336 DE PROPIEDAD INTELECTUAL, POR TIPO DE DELITO, SEGÚN BIEN AFECTADO. 2023</t>
  </si>
  <si>
    <t>Bien Afectado</t>
  </si>
  <si>
    <t>Falsificación de Obras Protegidas por Ley de Propiedad Intelectual,  Art. 79 bis</t>
  </si>
  <si>
    <t>Venta Ilícita de Obras Protegidas por Ley de Propiedad Intelectual, Art. 81 b</t>
  </si>
  <si>
    <t>Utilización sin Autorización de Obras de Dominio Ajeno por Ley de Propiedad Intelectual Art. 79 A Ley Nº 17.336</t>
  </si>
  <si>
    <t>Inducir, Permitir, Facilitar u Ocultar una Infracción de los Derechos de Autor o Conexos Art. 81 ter. Ley Nº17.336</t>
  </si>
  <si>
    <t>Derecho de Autor</t>
  </si>
  <si>
    <t xml:space="preserve">Marca Comercial </t>
  </si>
  <si>
    <t>Obra Literaria</t>
  </si>
  <si>
    <t>Obras Gráficas</t>
  </si>
  <si>
    <r>
      <rPr>
        <b/>
        <sz val="8"/>
        <rFont val="Verdana"/>
        <family val="2"/>
      </rPr>
      <t>2</t>
    </r>
    <r>
      <rPr>
        <sz val="8"/>
        <rFont val="Verdana"/>
        <family val="2"/>
      </rPr>
      <t xml:space="preserve"> Se entiende por Denuncia al aviso que se da a la justicia o a sus agentes, sobre las circunstancias de haberse cometido un hecho que parece delictuoso.</t>
    </r>
  </si>
  <si>
    <r>
      <rPr>
        <b/>
        <sz val="8"/>
        <rFont val="Verdana"/>
        <family val="2"/>
      </rPr>
      <t>3</t>
    </r>
    <r>
      <rPr>
        <sz val="8"/>
        <rFont val="Verdana"/>
        <family val="2"/>
      </rPr>
      <t xml:space="preserve"> Se presentan sólo bienes afectados durante el periodo de referencia.</t>
    </r>
  </si>
  <si>
    <r>
      <rPr>
        <b/>
        <sz val="8"/>
        <rFont val="Verdana"/>
        <family val="2"/>
      </rPr>
      <t xml:space="preserve">4 </t>
    </r>
    <r>
      <rPr>
        <sz val="8"/>
        <rFont val="Verdana"/>
        <family val="2"/>
      </rPr>
      <t xml:space="preserve">Tipo de Delito corresponde a la materia penal o tipo de delito atribuido por PDI para cada acción investigativa según la naturaleza y/o tipificación legal del delito. Para su imputación se utiliza el Código Único de Materia (CUM), definido en la nota 1, que corresponde a una clasificación legal de los actos u omisiones penadas por la Ley en su competencia penal, y que sean sucedidos en el país. </t>
    </r>
  </si>
  <si>
    <t>TABLA 20.43: NÚMERO DE DENUNCIAS DE LA POLICÍA DE INVESTIGACIONES DE CHILE (PDI) POR VULNERACIÓN A LA LEY N° 17.336 DE PROPIEDAD INTELECTUAL, POR TIPO DE DELITO, SEGÚN REGIÓN POLICIAL DE LA DENUNCIA Y COMUNA DE OCURRENCIA DEL DELITO. 2023</t>
  </si>
  <si>
    <t>Región Policial de la Denuncia y Comuna de Ocurrencia del Delito</t>
  </si>
  <si>
    <t>Falsificación de Obras Protegidas por Ley de Propiedad Intelectual, Art. 79 bis</t>
  </si>
  <si>
    <t xml:space="preserve">Utilización sin Autorización de Obras de Dominio Ajeno por Ley de Propiedad Intelectual Art 79 A </t>
  </si>
  <si>
    <t>Inducir, permitir, facilitar u ocultar una infracción de los derechos de autor o conexos Art 81 ter.</t>
  </si>
  <si>
    <t>Arica</t>
  </si>
  <si>
    <t>Iquique</t>
  </si>
  <si>
    <t>Chañaral</t>
  </si>
  <si>
    <t>Copiapó</t>
  </si>
  <si>
    <t>Cartagena</t>
  </si>
  <si>
    <t xml:space="preserve">Metropolitana </t>
  </si>
  <si>
    <t>La Florida</t>
  </si>
  <si>
    <t>Ñuñoa</t>
  </si>
  <si>
    <t>Recoleta</t>
  </si>
  <si>
    <t>San Bernardo</t>
  </si>
  <si>
    <t>Santiago</t>
  </si>
  <si>
    <t>San Vicente</t>
  </si>
  <si>
    <t>Linares</t>
  </si>
  <si>
    <t>Talca</t>
  </si>
  <si>
    <t>Concepción</t>
  </si>
  <si>
    <r>
      <rPr>
        <b/>
        <sz val="8"/>
        <color rgb="FF000000"/>
        <rFont val="Verdana"/>
        <family val="2"/>
      </rPr>
      <t>3</t>
    </r>
    <r>
      <rPr>
        <sz val="8"/>
        <color rgb="FF000000"/>
        <rFont val="Verdana"/>
        <family val="2"/>
      </rPr>
      <t xml:space="preserve"> Incluye las Regiones Policiales que presentan al menos una denuncia asociada a la Ley de Propiedad Intelectual.</t>
    </r>
  </si>
  <si>
    <r>
      <rPr>
        <b/>
        <sz val="8"/>
        <color rgb="FF000000"/>
        <rFont val="Verdana"/>
        <family val="2"/>
      </rPr>
      <t>4</t>
    </r>
    <r>
      <rPr>
        <sz val="8"/>
        <color rgb="FF000000"/>
        <rFont val="Verdana"/>
        <family val="2"/>
      </rPr>
      <t xml:space="preserve"> Incluye todas las denuncias efectuadas en cada región policial, por tanto la comuna corresponde a la locación de ocurrencia del delito. A causa de ello, algunas comunas informadas podrían diferir de su región de origen.</t>
    </r>
  </si>
  <si>
    <r>
      <rPr>
        <b/>
        <sz val="8"/>
        <color rgb="FF000000"/>
        <rFont val="Verdana"/>
        <family val="2"/>
      </rPr>
      <t xml:space="preserve">5 </t>
    </r>
    <r>
      <rPr>
        <sz val="8"/>
        <color rgb="FF000000"/>
        <rFont val="Verdana"/>
        <family val="2"/>
      </rPr>
      <t xml:space="preserve">Tipo de Delito corresponde a la materia penal o tipo de delito atribuido por PDI para cada acción investigativa según la naturaleza y/o tipificación legal del delito. Para su imputación se utiliza el Código Único de Materia (CUM), definido en la nota 1, que corresponde a una clasificación legal de los actos u omisiones penadas por la Ley en su competencia penal, y que sean sucedidos en el país. </t>
    </r>
  </si>
  <si>
    <t>Fuente: Policía de Investigaciones de Chile (PDI). Cenacrim.</t>
  </si>
  <si>
    <t>TABLA 20.44: NÚMERO DE PERSONAS IMPUTADAS, CAUSAS INGRESADAS Y TERMINADAS EN JUZGADOS, Y PERSONAS CONDENADAS POR VULNERACIÓN DE LA LEY N° 17.336 DE PROPIEDAD INTELECTUAL, SEGÚN TIPO DE VULNERACIÓN. 2023</t>
  </si>
  <si>
    <t>Tipo de Vulneración</t>
  </si>
  <si>
    <t>Personas Imputadas</t>
  </si>
  <si>
    <t>Causas Ingresadas y Terminadas</t>
  </si>
  <si>
    <t>Personas Condenadas</t>
  </si>
  <si>
    <t>Ingresos</t>
  </si>
  <si>
    <t>Términos</t>
  </si>
  <si>
    <t>Falsificación de obras protegidas por Ley de Propiedad Intelectual</t>
  </si>
  <si>
    <t>Venta ilícita de obras protegidas por Ley de Propiedad Intelectual</t>
  </si>
  <si>
    <t>Utilización sin autorización de obras de dominio ajeno por Ley de Propiedad Intelectual</t>
  </si>
  <si>
    <r>
      <rPr>
        <b/>
        <sz val="8"/>
        <color rgb="FF000000"/>
        <rFont val="Verdana"/>
        <family val="2"/>
      </rPr>
      <t>1</t>
    </r>
    <r>
      <rPr>
        <sz val="8"/>
        <color rgb="FF000000"/>
        <rFont val="Verdana"/>
        <family val="2"/>
      </rPr>
      <t xml:space="preserve"> Para la construcción de la información se considera la revisión de la totalidad de códigos contenidos en el Código Único de Materia, competencia penal, vinculados a la Ley n° 17.336 de Propiedad Intelectual; esto es, códigos: 09001, 09002, 09003, 09004 y 09099.</t>
    </r>
  </si>
  <si>
    <r>
      <rPr>
        <b/>
        <sz val="8"/>
        <color rgb="FF000000"/>
        <rFont val="Verdana"/>
        <family val="2"/>
      </rPr>
      <t>2</t>
    </r>
    <r>
      <rPr>
        <sz val="8"/>
        <color rgb="FF000000"/>
        <rFont val="Verdana"/>
        <family val="2"/>
      </rPr>
      <t xml:space="preserve"> Se consideran Tribunales de Garantía, de Letras y Garantía y Letras.</t>
    </r>
  </si>
  <si>
    <r>
      <rPr>
        <b/>
        <sz val="8"/>
        <color rgb="FF000000"/>
        <rFont val="Verdana"/>
        <family val="2"/>
      </rPr>
      <t xml:space="preserve">3 </t>
    </r>
    <r>
      <rPr>
        <sz val="8"/>
        <color rgb="FF000000"/>
        <rFont val="Verdana"/>
        <family val="2"/>
      </rPr>
      <t>Se entiende por Causas Ingresadas a todas las causas nuevas ingresadas al tribunal, que se identifican con un número de rol en cada una de las competencias que tienen. No incluye las causas pendientes de años anteriores.</t>
    </r>
  </si>
  <si>
    <r>
      <rPr>
        <b/>
        <sz val="8"/>
        <color rgb="FF000000"/>
        <rFont val="Verdana"/>
        <family val="2"/>
      </rPr>
      <t>4</t>
    </r>
    <r>
      <rPr>
        <sz val="8"/>
        <color rgb="FF000000"/>
        <rFont val="Verdana"/>
        <family val="2"/>
      </rPr>
      <t xml:space="preserve"> Se entiende por Causas Terminadas a las causas que han llegado a  término en cada una de sus materias asociadas, independientemente del año de ingreso de la misma. Por ello, pueden contabilizarse causas ingresadas en años anteriores.</t>
    </r>
  </si>
  <si>
    <t>Fuente: Sistema de Apoyo a la Gestión Judicial, SIAGJ. Corporación Administrativa del Poder Judicial (CAPJ).</t>
  </si>
  <si>
    <t>TABLA 20.45: NÚMERO DE DELITOS INGRESADOS AL MINISTERIO PÚBLICO POR VULNERACIÓN A LA LEY N° 17.336, DE PROPIEDAD INTELECTUAL, POR AÑO, SEGÚN REGIÓN DE FISCALÍA. 2019-2023</t>
  </si>
  <si>
    <t>Región de Fiscalía</t>
  </si>
  <si>
    <r>
      <rPr>
        <b/>
        <sz val="8"/>
        <color rgb="FF000000"/>
        <rFont val="Verdana"/>
        <family val="2"/>
      </rPr>
      <t>1</t>
    </r>
    <r>
      <rPr>
        <sz val="8"/>
        <color rgb="FF000000"/>
        <rFont val="Verdana"/>
        <family val="2"/>
      </rPr>
      <t xml:space="preserve"> Para la construcción de la información se considera la revisión de la totalidad de códigos contenidos en el Código Único de Materia, competencia penal, vinculado a la Ley n° 17.336 de Propiedad Intelectual; esto es, códigos: 09001, 09002, 09003, 09004 y 09099.</t>
    </r>
  </si>
  <si>
    <r>
      <rPr>
        <b/>
        <sz val="8"/>
        <color rgb="FF000000"/>
        <rFont val="Verdana"/>
        <family val="2"/>
      </rPr>
      <t>2</t>
    </r>
    <r>
      <rPr>
        <sz val="8"/>
        <color rgb="FF000000"/>
        <rFont val="Verdana"/>
        <family val="2"/>
      </rPr>
      <t xml:space="preserve"> Por Delito se entiende toda acción u omisión penada por la ley que, cometida con dolo o malicia importaría delito, y constituye cuasidelito si solo hay culpa en la persona que las comete.</t>
    </r>
  </si>
  <si>
    <r>
      <rPr>
        <b/>
        <sz val="8"/>
        <rFont val="Verdana"/>
        <family val="2"/>
      </rPr>
      <t xml:space="preserve">3 </t>
    </r>
    <r>
      <rPr>
        <sz val="8"/>
        <rFont val="Verdana"/>
        <family val="2"/>
      </rPr>
      <t>Fiscalía</t>
    </r>
    <r>
      <rPr>
        <b/>
        <sz val="8"/>
        <rFont val="Verdana"/>
        <family val="2"/>
      </rPr>
      <t xml:space="preserve"> </t>
    </r>
    <r>
      <rPr>
        <sz val="8"/>
        <rFont val="Verdana"/>
        <family val="2"/>
      </rPr>
      <t>Centro Norte.</t>
    </r>
  </si>
  <si>
    <r>
      <rPr>
        <b/>
        <sz val="8"/>
        <color rgb="FF000000"/>
        <rFont val="Verdana"/>
        <family val="2"/>
      </rPr>
      <t xml:space="preserve">4 </t>
    </r>
    <r>
      <rPr>
        <sz val="8"/>
        <color rgb="FF000000"/>
        <rFont val="Verdana"/>
        <family val="2"/>
      </rPr>
      <t>Fiscalía</t>
    </r>
    <r>
      <rPr>
        <b/>
        <sz val="8"/>
        <color rgb="FF000000"/>
        <rFont val="Verdana"/>
        <family val="2"/>
      </rPr>
      <t xml:space="preserve"> </t>
    </r>
    <r>
      <rPr>
        <sz val="8"/>
        <color rgb="FF000000"/>
        <rFont val="Verdana"/>
        <family val="2"/>
      </rPr>
      <t>Oriente.</t>
    </r>
  </si>
  <si>
    <r>
      <rPr>
        <b/>
        <sz val="8"/>
        <color rgb="FF000000"/>
        <rFont val="Verdana"/>
        <family val="2"/>
      </rPr>
      <t xml:space="preserve">5 </t>
    </r>
    <r>
      <rPr>
        <sz val="8"/>
        <color rgb="FF000000"/>
        <rFont val="Verdana"/>
        <family val="2"/>
      </rPr>
      <t>Fiscalía</t>
    </r>
    <r>
      <rPr>
        <b/>
        <sz val="8"/>
        <color rgb="FF000000"/>
        <rFont val="Verdana"/>
        <family val="2"/>
      </rPr>
      <t xml:space="preserve"> </t>
    </r>
    <r>
      <rPr>
        <sz val="8"/>
        <color rgb="FF000000"/>
        <rFont val="Verdana"/>
        <family val="2"/>
      </rPr>
      <t>Occidente.</t>
    </r>
  </si>
  <si>
    <r>
      <rPr>
        <b/>
        <sz val="8"/>
        <rFont val="Verdana"/>
        <family val="2"/>
      </rPr>
      <t xml:space="preserve">6 </t>
    </r>
    <r>
      <rPr>
        <sz val="8"/>
        <rFont val="Verdana"/>
        <family val="2"/>
      </rPr>
      <t>Fiscalía</t>
    </r>
    <r>
      <rPr>
        <b/>
        <sz val="8"/>
        <rFont val="Verdana"/>
        <family val="2"/>
      </rPr>
      <t xml:space="preserve"> </t>
    </r>
    <r>
      <rPr>
        <sz val="8"/>
        <rFont val="Verdana"/>
        <family val="2"/>
      </rPr>
      <t>Sur.</t>
    </r>
  </si>
  <si>
    <t>Fuente: Ministerio Público. Sistema de Apoyo a Fiscales (SAF).</t>
  </si>
  <si>
    <t>TABLA 20.46: NÚMERO DE DELITOS TERMINADOS EN EL MINISTERIO PÚBLICO POR VULNERACIÓN A LA LEY N° 17.336, DE PROPIEDAD INTELECTUAL, POR AÑO, SEGÚN REGIÓN DE FISCALÍA. 2019-2023</t>
  </si>
  <si>
    <r>
      <rPr>
        <b/>
        <sz val="8"/>
        <rFont val="Verdana"/>
        <family val="2"/>
      </rPr>
      <t>2</t>
    </r>
    <r>
      <rPr>
        <sz val="8"/>
        <rFont val="Verdana"/>
        <family val="2"/>
      </rPr>
      <t xml:space="preserve"> Los delitos terminados no corresponden exclusivamente al cierre de causas ingresadas durante el año de referencia, pueden ser arrastradas desde años anteriores a razón de los tiempos asociados al proceso judicial. Lo anterior explica que en un año puede haber más causas terminadas que ingresadas.</t>
    </r>
  </si>
  <si>
    <r>
      <rPr>
        <b/>
        <sz val="8"/>
        <rFont val="Verdana"/>
        <family val="2"/>
      </rPr>
      <t xml:space="preserve">4 </t>
    </r>
    <r>
      <rPr>
        <sz val="8"/>
        <rFont val="Verdana"/>
        <family val="2"/>
      </rPr>
      <t>Fiscalía</t>
    </r>
    <r>
      <rPr>
        <b/>
        <sz val="8"/>
        <rFont val="Verdana"/>
        <family val="2"/>
      </rPr>
      <t xml:space="preserve"> </t>
    </r>
    <r>
      <rPr>
        <sz val="8"/>
        <rFont val="Verdana"/>
        <family val="2"/>
      </rPr>
      <t>Oriente.</t>
    </r>
  </si>
  <si>
    <r>
      <rPr>
        <b/>
        <sz val="8"/>
        <rFont val="Verdana"/>
        <family val="2"/>
      </rPr>
      <t xml:space="preserve">5 </t>
    </r>
    <r>
      <rPr>
        <sz val="8"/>
        <rFont val="Verdana"/>
        <family val="2"/>
      </rPr>
      <t>Fiscalía</t>
    </r>
    <r>
      <rPr>
        <b/>
        <sz val="8"/>
        <rFont val="Verdana"/>
        <family val="2"/>
      </rPr>
      <t xml:space="preserve"> </t>
    </r>
    <r>
      <rPr>
        <sz val="8"/>
        <rFont val="Verdana"/>
        <family val="2"/>
      </rPr>
      <t>Occidente.</t>
    </r>
  </si>
  <si>
    <t>TABLA 20.47: NÚMERO DE SENTENCIAS DEFINITIVAS CONDENATORIAS POR VULNERACIÓN A LA LEY N° 17.336, DE PROPIEDAD INTELECTUAL, POR AÑO, SEGÚN REGIÓN DE FISCALÍA. 2019-2023</t>
  </si>
  <si>
    <r>
      <t>1</t>
    </r>
    <r>
      <rPr>
        <sz val="8"/>
        <color rgb="FF000000"/>
        <rFont val="Verdana"/>
        <family val="2"/>
      </rPr>
      <t xml:space="preserve"> Para la construcción de la información se considera la revisión de la totalidad de códigos contenidos en el Código Único de Materia, competencia penal, vinculado a la Ley n° 17.336 de Propiedad Intelectual; esto es, códigos: 09001, 09002, 09003, 09004 y 09099.</t>
    </r>
  </si>
  <si>
    <r>
      <rPr>
        <b/>
        <sz val="8"/>
        <rFont val="Verdana"/>
        <family val="2"/>
      </rPr>
      <t>2</t>
    </r>
    <r>
      <rPr>
        <sz val="8"/>
        <rFont val="Verdana"/>
        <family val="2"/>
      </rPr>
      <t xml:space="preserve"> Fiscalía Centro Norte.</t>
    </r>
  </si>
  <si>
    <r>
      <rPr>
        <b/>
        <sz val="8"/>
        <rFont val="Verdana"/>
        <family val="2"/>
      </rPr>
      <t>3</t>
    </r>
    <r>
      <rPr>
        <sz val="8"/>
        <rFont val="Verdana"/>
        <family val="2"/>
      </rPr>
      <t xml:space="preserve"> Fiscalía Oriente.</t>
    </r>
  </si>
  <si>
    <r>
      <rPr>
        <b/>
        <sz val="8"/>
        <rFont val="Verdana"/>
        <family val="2"/>
      </rPr>
      <t>4</t>
    </r>
    <r>
      <rPr>
        <sz val="8"/>
        <rFont val="Verdana"/>
        <family val="2"/>
      </rPr>
      <t xml:space="preserve"> Fiscalía Occidente.</t>
    </r>
  </si>
  <si>
    <r>
      <rPr>
        <b/>
        <sz val="8"/>
        <rFont val="Verdana"/>
        <family val="2"/>
      </rPr>
      <t>5</t>
    </r>
    <r>
      <rPr>
        <sz val="8"/>
        <rFont val="Verdana"/>
        <family val="2"/>
      </rPr>
      <t xml:space="preserve"> Fiscalía Sur.</t>
    </r>
  </si>
  <si>
    <t>TABLA 21.1: NÚMERO DE PERSONAS CON RECONOCIMIENTO DE CALIDAD INDÍGENA (LEY N° 19.253), POR AÑO Y SEXO, SEGÚN REGIÓN. 2019-2023</t>
  </si>
  <si>
    <t>N° de Personas</t>
  </si>
  <si>
    <t xml:space="preserve">Hombre </t>
  </si>
  <si>
    <t xml:space="preserve">Mujer </t>
  </si>
  <si>
    <r>
      <rPr>
        <b/>
        <sz val="8"/>
        <color rgb="FF000000"/>
        <rFont val="Verdana"/>
        <family val="2"/>
      </rPr>
      <t>1</t>
    </r>
    <r>
      <rPr>
        <sz val="8"/>
        <color rgb="FF000000"/>
        <rFont val="Verdana"/>
        <family val="2"/>
      </rPr>
      <t xml:space="preserve"> El Estado de Chile, a través de la Ley N° 19.253, reconoce la existencia de los pueblos indígenas en Chile y mandata a la Corporación Nacional de Desarrollo Indígena (Conadi) el registro de las personas a las que se les reconoce su calidad de pertenecientes a ellos. Las siguientes corresponden a las etnias indígenas reconocidas por el Estado de Chile: Mapuche, Aymara, Rapa Nui, Atacameñas, Quechuas, Collas, Diaguita, Kawashkar y Yagán.</t>
    </r>
  </si>
  <si>
    <r>
      <rPr>
        <b/>
        <sz val="8"/>
        <color rgb="FF000000"/>
        <rFont val="Verdana"/>
        <family val="2"/>
      </rPr>
      <t>2</t>
    </r>
    <r>
      <rPr>
        <sz val="8"/>
        <color rgb="FF000000"/>
        <rFont val="Verdana"/>
        <family val="2"/>
      </rPr>
      <t xml:space="preserve"> Los datos corresponden a la cantidad de personas con reconocimiento de calidad indígena entregado durante el periodo de referencia indicado, es decir, desde el 1 de enero al 31 de diciembre de cada año.</t>
    </r>
  </si>
  <si>
    <t>Fuente: Corporación Nacional de Desarrollo Indígena (Conadi).</t>
  </si>
  <si>
    <t>TABLA 21.2: NÚMERO Y PORCENTAJE DE PERSONAS CON RECONOCIMIENTO DE CALIDAD INDÍGENA (LEY N° 19.253), POR AÑO Y SEXO, SEGÚN PUEBLO INDÍGENA DE PERTENENCIA. 2019-2023</t>
  </si>
  <si>
    <t>Pueblo Indígena</t>
  </si>
  <si>
    <t>Atacameño</t>
  </si>
  <si>
    <r>
      <rPr>
        <b/>
        <sz val="8"/>
        <color rgb="FF000000"/>
        <rFont val="Verdana"/>
        <family val="2"/>
      </rPr>
      <t>2</t>
    </r>
    <r>
      <rPr>
        <sz val="8"/>
        <color rgb="FF000000"/>
        <rFont val="Verdana"/>
        <family val="2"/>
      </rPr>
      <t xml:space="preserve"> Desde octubre del 2020 se reconoce oficialmente al pueblo Chango en la Ley n° 19.253, y desde enero del 2021 se otorgan los primeros reconocimientos de calidad indígena.</t>
    </r>
  </si>
  <si>
    <t>TABLA 21.3: NÚMERO DE PERSONAS CON RECONOCIMIENTO DE CALIDAD INDÍGENA (LEY N° 19.253), POR SEXO, SEGÚN REGIÓN, ACUMULADO AL AÑO 2023</t>
  </si>
  <si>
    <r>
      <rPr>
        <b/>
        <sz val="8"/>
        <color indexed="8"/>
        <rFont val="Verdana"/>
        <family val="2"/>
      </rPr>
      <t>2</t>
    </r>
    <r>
      <rPr>
        <sz val="8"/>
        <color indexed="8"/>
        <rFont val="Verdana"/>
        <family val="2"/>
      </rPr>
      <t xml:space="preserve"> Los datos corresponden a la cantidad de personas con reconocimiento de calidad indígena entregado desde el año 1994 hasta el 31 de diciembre del 2023.</t>
    </r>
  </si>
  <si>
    <t>TABLA 21.4: NÚMERO DE PERSONAS CON RECONOCIMIENTO DE CALIDAD INDÍGENA (LEY N° 19.253), POR SEXO, SEGÚN PUEBLO INDÍGENA DE PERTENENCIA, ACUMULADO AL AÑO 2023</t>
  </si>
  <si>
    <r>
      <rPr>
        <b/>
        <sz val="8"/>
        <color rgb="FF000000"/>
        <rFont val="Verdana"/>
        <family val="2"/>
      </rPr>
      <t>3</t>
    </r>
    <r>
      <rPr>
        <sz val="8"/>
        <color rgb="FF000000"/>
        <rFont val="Verdana"/>
        <family val="2"/>
      </rPr>
      <t xml:space="preserve"> Desde octubre del 2020 se reconoce oficialmente al pueblo Chango en la Ley n° 19.253, y desde enero del 2021 se otorgan los primeros reconocimientos de calidad indígena.</t>
    </r>
  </si>
  <si>
    <t>TABLA 21.5: NÚMERO DE BECAS INDÍGENAS OTORGADAS POR AÑO, NIVEL DE EDUCACIÓN Y SEXO, SEGÚN REGIÓN. 2019-2023</t>
  </si>
  <si>
    <t>Total Regional 2019</t>
  </si>
  <si>
    <t>Educación Básica</t>
  </si>
  <si>
    <t>Educación Media</t>
  </si>
  <si>
    <t>Educación Superior</t>
  </si>
  <si>
    <t>Total Regional 2020</t>
  </si>
  <si>
    <t>(CONTINUACIÓN TABLA 21.5)</t>
  </si>
  <si>
    <t>Total Regional 2021</t>
  </si>
  <si>
    <t>Total Regional 2022</t>
  </si>
  <si>
    <t>Total Regional 2023</t>
  </si>
  <si>
    <t>Fuente: Corporación Nacional de Desarrollo Indígena (Conadi) - Junta Nacional de Auxilio Escolar y Becas (Junaeb).</t>
  </si>
  <si>
    <t>TABLA 21.6: MONTO DE LA INVERSIÓN EN BECAS INDÍGENAS, POR AÑO Y NIVEL DE EDUCACIÓN, SEGÚN REGIÓN. 2019-2023</t>
  </si>
  <si>
    <t>Nivel de Educación</t>
  </si>
  <si>
    <t>Básica</t>
  </si>
  <si>
    <t>Media</t>
  </si>
  <si>
    <t>Superior</t>
  </si>
  <si>
    <t>(CONTINUACIÓN TABLA 21.6)</t>
  </si>
  <si>
    <r>
      <rPr>
        <b/>
        <sz val="8"/>
        <color rgb="FF000000"/>
        <rFont val="Verdana"/>
        <family val="2"/>
      </rPr>
      <t>1</t>
    </r>
    <r>
      <rPr>
        <sz val="8"/>
        <color rgb="FF000000"/>
        <rFont val="Verdana"/>
        <family val="2"/>
      </rPr>
      <t xml:space="preserve"> Junaeb también administra a nivel central un gasto regular asociado a gastos de administración de los programas de Becas Indígenas (personal, manuales de procedimiento, difusión, supervisiones, etc.). El monto para el año 2018 fue de 361.539.790, en 2019 fue de 573.851.063, en 2020 fue de 299.692.500, en 2021 fue de 686.337.477 y, en 2022 fue 768.903.198</t>
    </r>
  </si>
  <si>
    <r>
      <rPr>
        <b/>
        <sz val="8"/>
        <color rgb="FF000000"/>
        <rFont val="Verdana"/>
        <family val="2"/>
      </rPr>
      <t>2</t>
    </r>
    <r>
      <rPr>
        <sz val="8"/>
        <color rgb="FF000000"/>
        <rFont val="Verdana"/>
        <family val="2"/>
      </rPr>
      <t xml:space="preserve"> Durante el 2023 se generó una reorganización del proceso del Programa de Beca Indígena, donde el gasto de las raciones de almuerzos y desayunos en los Hogares Indígenas que formaban parte del Programa de Alimentación Escolar, pasan a ser parte del Programa Beca Indígena. Siendo 2.278.636.980 pesos el gasto correspondiente a nivel central.</t>
    </r>
  </si>
  <si>
    <t>TABLA 21.7: NÚMERO DE ESTUDIANTES INDÍGENAS BENEFICIARIOS DE BECAS INDÍGENAS, POR AÑO Y NIVEL DE EDUCACIÓN, SEGÚN PUEBLO ORIGINARIO. 2019-2023</t>
  </si>
  <si>
    <t xml:space="preserve">Educación Superior </t>
  </si>
  <si>
    <t>Kawhaskar</t>
  </si>
  <si>
    <r>
      <rPr>
        <b/>
        <sz val="8"/>
        <color indexed="8"/>
        <rFont val="Verdana"/>
        <family val="2"/>
      </rPr>
      <t>1</t>
    </r>
    <r>
      <rPr>
        <sz val="8"/>
        <color indexed="8"/>
        <rFont val="Verdana"/>
        <family val="2"/>
      </rPr>
      <t xml:space="preserve"> Desde octubre del 2020 se reconoce oficialmente al pueblo Chango en la Ley n° 19.253, y desde enero del 2021 se otorgan los primeros reconocimientos de calidad indígena.</t>
    </r>
  </si>
  <si>
    <t>Fuente: Corporación Nacional de Desarrollo Indígena (Conadi). Junta Nacional de Auxilio Escolar y Becas (Junaeb).</t>
  </si>
  <si>
    <t>TABLA 21.8: NÚMERO DE PROGRAMAS Y MONTO DE LA INVERSIÓN DEL FONDO DE CULTURA Y EDUCACIÓN INDÍGENA, POR AÑO Y TIPO DE PROGRAMA DE CULTURA, SEGÚN REGIÓN Y UNIDAD OPERATIVA. 2019-2023</t>
  </si>
  <si>
    <t>Unidad operativa</t>
  </si>
  <si>
    <t>N° Total</t>
  </si>
  <si>
    <t>Monto Total ($)</t>
  </si>
  <si>
    <t>DIF</t>
  </si>
  <si>
    <t>DIF ($)</t>
  </si>
  <si>
    <t xml:space="preserve">LEN </t>
  </si>
  <si>
    <t xml:space="preserve">LEN ($) </t>
  </si>
  <si>
    <t xml:space="preserve">PAT </t>
  </si>
  <si>
    <t xml:space="preserve">PAT ($) </t>
  </si>
  <si>
    <t>N° TOTAL</t>
  </si>
  <si>
    <t>Dirección Regional Arica y Parinacota</t>
  </si>
  <si>
    <t>Tarapacá / Atacama</t>
  </si>
  <si>
    <t>Subdirección Nacional Iquique</t>
  </si>
  <si>
    <t>Oficina de Asuntos Indígenas San Pedro de Atacama</t>
  </si>
  <si>
    <t>Valparaíso (insular)</t>
  </si>
  <si>
    <t>Oficina de Asuntos Indígenas Isla de Pascua</t>
  </si>
  <si>
    <t>Coquimbo / Valparaíso cont. / Metropolitana / O'Higgins</t>
  </si>
  <si>
    <t>Oficina de Asuntos Indígenas Santiago</t>
  </si>
  <si>
    <t>Dirección Regional Cañete</t>
  </si>
  <si>
    <t>Subdirección Nacional Temuco</t>
  </si>
  <si>
    <t>Dirección Regional Valdivia</t>
  </si>
  <si>
    <t>Los Lagos / Aysén</t>
  </si>
  <si>
    <t>Dirección Regional Osorno</t>
  </si>
  <si>
    <t>Oficina de Asuntos Indígenas Punta Arenas</t>
  </si>
  <si>
    <t>Varias</t>
  </si>
  <si>
    <t>Dirección Nacional</t>
  </si>
  <si>
    <t>(CONTINUACIÓN TABLA 21.8)</t>
  </si>
  <si>
    <t>Dirección Regional Los Ríos</t>
  </si>
  <si>
    <t>Dirección Regional Los Lagos</t>
  </si>
  <si>
    <r>
      <t>1</t>
    </r>
    <r>
      <rPr>
        <sz val="8"/>
        <color indexed="8"/>
        <rFont val="Verdana"/>
        <family val="2"/>
      </rPr>
      <t xml:space="preserve"> DIF: Programa de Difusión y Fomento de las Culturas Indígenas.</t>
    </r>
  </si>
  <si>
    <r>
      <t xml:space="preserve">2 </t>
    </r>
    <r>
      <rPr>
        <sz val="8"/>
        <color indexed="8"/>
        <rFont val="Verdana"/>
        <family val="2"/>
      </rPr>
      <t>LEN: Programa de Recuperación y Revitalización de las Lenguas Indígenas.</t>
    </r>
  </si>
  <si>
    <r>
      <t xml:space="preserve">3 </t>
    </r>
    <r>
      <rPr>
        <sz val="8"/>
        <color indexed="8"/>
        <rFont val="Verdana"/>
        <family val="2"/>
      </rPr>
      <t>PAT: Programa Manejo y Protección del Patrimonio Cultural Indígena.</t>
    </r>
  </si>
  <si>
    <r>
      <t xml:space="preserve">4 </t>
    </r>
    <r>
      <rPr>
        <sz val="8"/>
        <rFont val="Verdana"/>
        <family val="2"/>
      </rPr>
      <t>Varias: Corresponde a lo ejecutado desde la Dirección Nacional en varias regiones.</t>
    </r>
  </si>
  <si>
    <t>TABLA 21.9: NÚMERO DE PROGRAMAS Y MONTO DE LA INVERSIÓN DEL FONDO DE CULTURA Y EDUCACIÓN INDÍGENA, POR AÑO Y TIPO DE PROGRAMA DE EDUCACIÓN, SEGÚN REGIÓN Y UNIDAD OPERATIVA. 2019-2023</t>
  </si>
  <si>
    <t>Unidad Operativa</t>
  </si>
  <si>
    <t>N° Total de Programas</t>
  </si>
  <si>
    <t>EIB</t>
  </si>
  <si>
    <t>EIB ($)</t>
  </si>
  <si>
    <t>CAP</t>
  </si>
  <si>
    <t>CAP ($)</t>
  </si>
  <si>
    <t xml:space="preserve">CAP </t>
  </si>
  <si>
    <t xml:space="preserve">Varias </t>
  </si>
  <si>
    <t>(CONTINUACIÓN TABLA 21.9)</t>
  </si>
  <si>
    <r>
      <t xml:space="preserve">1 </t>
    </r>
    <r>
      <rPr>
        <sz val="8"/>
        <color indexed="8"/>
        <rFont val="Verdana"/>
        <family val="2"/>
      </rPr>
      <t>EIB: Programa Educación Intercultural e Indígena.</t>
    </r>
  </si>
  <si>
    <r>
      <t xml:space="preserve">2 </t>
    </r>
    <r>
      <rPr>
        <sz val="8"/>
        <color indexed="8"/>
        <rFont val="Verdana"/>
        <family val="2"/>
      </rPr>
      <t>CAP: Programa Subsidio a la Capacitación y Especialización de Indígenas.</t>
    </r>
  </si>
  <si>
    <r>
      <t xml:space="preserve">3 </t>
    </r>
    <r>
      <rPr>
        <sz val="8"/>
        <rFont val="Verdana"/>
        <family val="2"/>
      </rPr>
      <t>Varias: Corresponde a lo ejecutado desde la Dirección Nacional en varias regiones.</t>
    </r>
  </si>
  <si>
    <t>TABLA 21.10: DISTRIBUCIÓN REGIONAL DE FONDOS CONCURSABLES PARA SUBSIDIOS DE CAPACITACIÓN Y ESPECIALIZACIÓN DE PROFESIONALES Y PERSONAL TÉCNICO INDÍGENA, POR AÑO Y SEXO, SEGÚN REGIÓN. 2019-2023</t>
  </si>
  <si>
    <t>TABLA 21.11: NÚMERO DE PROYECTOS DEL FONDO DE DESARROLLO INDÍGENA (FDI) Y MONTO DE LA INVERSIÓN, POR AÑO, SEGÚN REGIÓN Y UNIDAD OPERATIVA. 2019-2023</t>
  </si>
  <si>
    <t>N°
Proyectos</t>
  </si>
  <si>
    <t>Tarapacá/Atacama</t>
  </si>
  <si>
    <t>Coquimbo/ Valparaíso cont./ Metropolitana/ O'Higgins</t>
  </si>
  <si>
    <t>Los Lagos/Aysén</t>
  </si>
  <si>
    <r>
      <rPr>
        <b/>
        <sz val="8"/>
        <color indexed="8"/>
        <rFont val="Verdana"/>
        <family val="2"/>
      </rPr>
      <t xml:space="preserve">1 </t>
    </r>
    <r>
      <rPr>
        <sz val="8"/>
        <color indexed="8"/>
        <rFont val="Verdana"/>
        <family val="2"/>
      </rPr>
      <t>Varias: Corresponde a lo ejecutado desde la Dirección Nacional en varias regiones.</t>
    </r>
  </si>
  <si>
    <t>TABLA 21.12: NÚMERO DE INSCRIPCIONES EN EL REGISTRO PÚBLICO DE TIERRAS INDÍGENAS EMITIDOS, POR AÑO Y SEXO, SEGÚN REGISTRO PÚBLICO Y REGIÓN. 2019-2023</t>
  </si>
  <si>
    <t>Registro Público y Región</t>
  </si>
  <si>
    <t>Comunidad</t>
  </si>
  <si>
    <t>Registro Insular</t>
  </si>
  <si>
    <t>Insular Rapa Nui</t>
  </si>
  <si>
    <t>Centro Sur</t>
  </si>
  <si>
    <t>Magallanes y Aysén</t>
  </si>
  <si>
    <r>
      <rPr>
        <b/>
        <sz val="8"/>
        <rFont val="Verdana"/>
        <family val="2"/>
      </rPr>
      <t xml:space="preserve">1 </t>
    </r>
    <r>
      <rPr>
        <sz val="8"/>
        <rFont val="Verdana"/>
        <family val="2"/>
      </rPr>
      <t>La categoría Comunidad incluye el número de inscripciones de la totalidad de una Comunidad, parte de Comunidades y Sucesiones.</t>
    </r>
  </si>
  <si>
    <r>
      <rPr>
        <b/>
        <sz val="8"/>
        <color indexed="8"/>
        <rFont val="Verdana"/>
        <family val="2"/>
      </rPr>
      <t xml:space="preserve">2 </t>
    </r>
    <r>
      <rPr>
        <sz val="8"/>
        <color indexed="8"/>
        <rFont val="Verdana"/>
        <family val="2"/>
      </rPr>
      <t>EL RPTI Insular Rapa Nui, comprende las tierras correspondientes a la provincia Isla de Pascua de la región de Valparaíso.</t>
    </r>
  </si>
  <si>
    <t>TABLA 22.1: NÚMERO DE PROYECTOS Y MONTOS ADJUDICADOS A PROYECTOS ESTRATÉGICOS REGIONALES ARTÍSTICOS CULTURALES DEL PROGRAMA CULTURA, MEMORIA Y DERECHOS HUMANOS, DE LA SUBSECRETARÍA DE LAS CULTURAS Y LAS ARTES, POR AÑO, SEGÚN REGIÓN. 2019-2023</t>
  </si>
  <si>
    <t>Fuente: Ministerio de las Culturas, las Artes y el Patrimonio, a partir de los datos entregados por la Unidad de Cultura, Memoria y Derechos Humanos de la Subsecretaría de las Culturas, las Artes y el Patrimonio.</t>
  </si>
  <si>
    <t>TABLA 22.2: NÚMERO DE PROYECTOS Y MONTOS ADJUDICADOS POR EL PROGRAMA SITIOS DE MEMORIA. RECONOCIMIENTO, RESGUARDO Y SOSTENIBILIDAD PATRIMONIAL, DEL SERVICIO NACIONAL DEL PATRIMONIO CULTURAL, POR REGIÓN. 2023</t>
  </si>
  <si>
    <t>Fuente: Ministerio de las Culturas, las Artes y el Patrimonio, a partir de los datos entregados por el Programa Sitios de Memoria: Reconocimiento, Resguardo y Sostenibilidad Patrimonial
 del Servicio Nacional del Patrimonio Cultural.</t>
  </si>
  <si>
    <t>TABLA 22.3: NOMBRE DEL MONUMENTO HISTÓRICO DECLARADO COMO SITIO DE MEMORIA O ARCHIVO SOBRE DERECHOS HUMANOS, POR AÑO DE DECLARACIÓN, CATEGORÍA, TIPO DE BIEN, REGIÓN Y TIPOLOGÍA. 2023</t>
  </si>
  <si>
    <t>N°</t>
  </si>
  <si>
    <t>Monumento Histórico</t>
  </si>
  <si>
    <t>Año Declaración</t>
  </si>
  <si>
    <t>Tipo de Bien</t>
  </si>
  <si>
    <t>Tipología</t>
  </si>
  <si>
    <t>Hornos de Lonquén</t>
  </si>
  <si>
    <t>Sitio de Memoria</t>
  </si>
  <si>
    <t>Inmueble</t>
  </si>
  <si>
    <t xml:space="preserve">Fosa de inhumación </t>
  </si>
  <si>
    <t xml:space="preserve">José Domingo Cañas </t>
  </si>
  <si>
    <t xml:space="preserve">Centro Clandestino  </t>
  </si>
  <si>
    <t xml:space="preserve">Estadio Nacional </t>
  </si>
  <si>
    <t>Campo de prisioneros</t>
  </si>
  <si>
    <t>Parque por la Paz Villa Grimaldi</t>
  </si>
  <si>
    <t>Londres 40</t>
  </si>
  <si>
    <t>Nido 20</t>
  </si>
  <si>
    <t xml:space="preserve">Casa Presidencial de Tomás Moro </t>
  </si>
  <si>
    <t xml:space="preserve">Infraestructura pública </t>
  </si>
  <si>
    <t xml:space="preserve">Patio Nº 29 </t>
  </si>
  <si>
    <t>Pisagua</t>
  </si>
  <si>
    <t>Fosa de inhumación</t>
  </si>
  <si>
    <t>Estadio Víctor Jara</t>
  </si>
  <si>
    <t>Isla Dawson</t>
  </si>
  <si>
    <t>Casa de la Administración del Recinto Tres y Cuatro Álamos</t>
  </si>
  <si>
    <t>Ex Centro de Detención Balneario Popular Rocas de Santo Domingo</t>
  </si>
  <si>
    <t>Centro Clandestino</t>
  </si>
  <si>
    <t>Cárcel de Mujeres del Buen Pastor</t>
  </si>
  <si>
    <t>Recinto carcelario</t>
  </si>
  <si>
    <t xml:space="preserve">Sitio donde fueron encontrados Víctor Jara y Littré Quiroga y otras tres personas que a la fecha no han sido identificadas </t>
  </si>
  <si>
    <t>Sitio Histórico</t>
  </si>
  <si>
    <t>Casa de los Derechos Humanos de Punta Arenas</t>
  </si>
  <si>
    <t>Ex Centro de Detención Clínica Santa Lucía</t>
  </si>
  <si>
    <t xml:space="preserve">Casa de André Jarlán y Pierre Dubois </t>
  </si>
  <si>
    <t xml:space="preserve">Conjunto de Inmuebles y Sitios Pertenecientes a la Ex Colonia Dignidad </t>
  </si>
  <si>
    <t xml:space="preserve">Complejo Represivo </t>
  </si>
  <si>
    <t xml:space="preserve">Centro de Detención Venda Sexy-Discoteque </t>
  </si>
  <si>
    <t xml:space="preserve">Centro de Detención Providencia </t>
  </si>
  <si>
    <t xml:space="preserve">Archivo de Colonia Dignidad </t>
  </si>
  <si>
    <t>Archivo</t>
  </si>
  <si>
    <t>Mueble</t>
  </si>
  <si>
    <t xml:space="preserve">Archivo </t>
  </si>
  <si>
    <t xml:space="preserve">Cuartel Borgoño de la CNI </t>
  </si>
  <si>
    <t xml:space="preserve">Archivo de la Vicaría de la Solidaridad </t>
  </si>
  <si>
    <t xml:space="preserve">Casa de la Memoria de los Derechos Humanos de Valdivia </t>
  </si>
  <si>
    <t xml:space="preserve">Fuerte y Sitio de Memoria El Morro de Talcahuano </t>
  </si>
  <si>
    <t xml:space="preserve">Villa Ministro Carlos Cortés (Villa San Luis de las Condes) </t>
  </si>
  <si>
    <t>Sitio de Memoria de los Trabajadores de la Construcción, Excavadores y Alcantarilleros</t>
  </si>
  <si>
    <t>Sede sindical</t>
  </si>
  <si>
    <t xml:space="preserve">Campo de Prisioneros Políticos Chacabuco </t>
  </si>
  <si>
    <t xml:space="preserve">Matanza de Mulchén: Fundo Carmen y Maitenes </t>
  </si>
  <si>
    <t>Complejo represivo</t>
  </si>
  <si>
    <t xml:space="preserve">Archivo de la Fundación de Ayuda Social de las Iglesias Cristianas </t>
  </si>
  <si>
    <t xml:space="preserve">Sede de la Fundación de Ayuda Social de las Iglesias Cristianas </t>
  </si>
  <si>
    <t>Sede DDHH</t>
  </si>
  <si>
    <t xml:space="preserve">Cuartel Almirante Silva Palma </t>
  </si>
  <si>
    <t xml:space="preserve">Archivo Brigada de Derechos Humanos de la Policía de Investigaciones </t>
  </si>
  <si>
    <t xml:space="preserve">Complejo Penitenciario Cárcel de Isla Teja en Valdivia </t>
  </si>
  <si>
    <t xml:space="preserve">Recinto carcelario </t>
  </si>
  <si>
    <t xml:space="preserve">Cuartel Casa de Piedra de la Central Nacional de Informaciones </t>
  </si>
  <si>
    <t xml:space="preserve">Cuartel  </t>
  </si>
  <si>
    <t xml:space="preserve">Cabaña, Casino y Sitio del Balneario Popular y Campo de Prisioneros Políticos Melinka-Puchuncaví </t>
  </si>
  <si>
    <t xml:space="preserve">Campo de Prisioneros </t>
  </si>
  <si>
    <t>Cuartel N° 1 Sicar</t>
  </si>
  <si>
    <t xml:space="preserve">Cuartel N° 1 de la Sección de Inteligencia de La Escuela de Infantería de San Bernardo </t>
  </si>
  <si>
    <t xml:space="preserve">Conjunto de bienes pertenecientes al desarrollo del Complejo Forestal y Maderero Panguipulli </t>
  </si>
  <si>
    <t xml:space="preserve">Sitio histórico </t>
  </si>
  <si>
    <t xml:space="preserve">Casa de Pólvora y Cárcel Pública de Valparaíso-actual Parque Cultural </t>
  </si>
  <si>
    <t xml:space="preserve">Recinto Carcelario </t>
  </si>
  <si>
    <t>Sitio de Memoria, Centro Clandestino de Detención en el subterráneo del Ex Hospital Militar</t>
  </si>
  <si>
    <t>Archivos Comisión Nacional de Verdad y Reconciliación y Corporación Nacional de Reparación y Reconciliación</t>
  </si>
  <si>
    <t xml:space="preserve">Cuartel N° 2 de la Segunda Comisaría de Carabineros de Puerto Aysén </t>
  </si>
  <si>
    <t xml:space="preserve">Cuartel </t>
  </si>
  <si>
    <t xml:space="preserve">Memorial y Puente Pilmaiquén </t>
  </si>
  <si>
    <t>Infraestructura pública</t>
  </si>
  <si>
    <t>Cuartel de la Brigada de Inteligencia Centro Sur de la Dina</t>
  </si>
  <si>
    <t>Cárcel de San Fernando</t>
  </si>
  <si>
    <t>Nido 18</t>
  </si>
  <si>
    <t xml:space="preserve">Egaña 60 </t>
  </si>
  <si>
    <t>Santa Fe 725</t>
  </si>
  <si>
    <t>Estadio Fiscal de Punta Arenas</t>
  </si>
  <si>
    <t>Varas Mena 417, Matanza de Corpus Christi</t>
  </si>
  <si>
    <t xml:space="preserve">Campo de Prisioneros Pisagua </t>
  </si>
  <si>
    <t>Fosa Cementerio de La Serena</t>
  </si>
  <si>
    <t>Ex Retén de Carabineros de Curacaví</t>
  </si>
  <si>
    <t>Cuartel</t>
  </si>
  <si>
    <t>Regimiento de Copiapó (Reg. Infantería Motorizada N° 23)</t>
  </si>
  <si>
    <t>Inmueble CNI 4 Oriente</t>
  </si>
  <si>
    <t>1° Comisaría de Ancud</t>
  </si>
  <si>
    <t>Ex Cárcel de Arica</t>
  </si>
  <si>
    <t>Memorial Puente El Ala</t>
  </si>
  <si>
    <r>
      <rPr>
        <b/>
        <sz val="8"/>
        <color indexed="8"/>
        <rFont val="Verdana"/>
        <family val="2"/>
      </rPr>
      <t>1</t>
    </r>
    <r>
      <rPr>
        <sz val="8"/>
        <color indexed="8"/>
        <rFont val="Verdana"/>
        <family val="2"/>
      </rPr>
      <t xml:space="preserve"> Un Sitio de memoria o Archivo de Derechos Humanos puede estar asociado a más de una tipología. La categoría informada responde a la principal declarada por el Consejo de Monumentos Nacionales. </t>
    </r>
  </si>
  <si>
    <t>Fuente: Ministerio de las Culturas, las Artes y el Patrimonio, a partir de los datos entregados por la Secretaría Técnica del Consejo de Monumentos Nacionales del Servicio Nacional del Patrimonio Cultural. </t>
  </si>
  <si>
    <t>TABLA 22.4: NÚMERO ACUMULADO DE SITIOS DE MEMORIA Y ARCHIVOS SOBRE DERECHOS HUMANOS DECLARADOS COMO MONUMENTOS HISTÓRICOS POR EL CONSEJO DE MONUMENTOS NACIONALES, POR TIPO DE BIEN, SEGÚN AÑO. 2019-2023</t>
  </si>
  <si>
    <t>Monumentos Históricos</t>
  </si>
  <si>
    <t>Inmuebles</t>
  </si>
  <si>
    <t>Muebles</t>
  </si>
  <si>
    <r>
      <rPr>
        <b/>
        <sz val="8"/>
        <color indexed="8"/>
        <rFont val="Verdana"/>
        <family val="2"/>
      </rPr>
      <t>1</t>
    </r>
    <r>
      <rPr>
        <sz val="8"/>
        <color indexed="8"/>
        <rFont val="Verdana"/>
        <family val="2"/>
      </rPr>
      <t xml:space="preserve"> En los años 2020 y 2021 se suspendieron los procesos de declaratoria de Sitios de Memoria, por el inicio de las cuarentenas sanitarias COVID-19 instauradas a partir de marzo del año 2020, por la implementación del Plan Paso a Paso del Ministerio de Salud.</t>
    </r>
  </si>
  <si>
    <t>Fuente: Ministerio de las Culturas, las Artes y el Patrimonio, a partir de los datos entregados por la Secretaría Técnica del Consejo de Monumentos Nacionales del Servicio Nacional del Patrimonio Cultural.</t>
  </si>
  <si>
    <t>TABLA 22.5: NÚMERO ACUMULADO DE SITIOS DE MEMORIA Y ARCHIVOS SOBRE DERECHOS HUMANOS DECLARADOS COMO MONUMENTOS HISTÓRICOS POR EL CONSEJO DE MONUMENTOS NACIONALES, POR TIPO DE BIEN, SEGÚN REGIÓN. 2023</t>
  </si>
  <si>
    <t>Bienes Inmuebles</t>
  </si>
  <si>
    <t>Bienes Muebles</t>
  </si>
  <si>
    <t>TABLA 22.6: NOMBRE DEL SITIO DE MEMORIA O ARCHIVOS SOBRE DERECHOS HUMANOS EN ESTUDIO PARA SER DECLARADO MONUMENTO HISTÓRICO POR EL CONSEJO DE MONUMENTOS NACIONALES POR AÑO DE INGRESO Y REGIÓN. 2023</t>
  </si>
  <si>
    <t>Año Ingreso</t>
  </si>
  <si>
    <t>Sede del Sindicato de Estibadores de San Antonio</t>
  </si>
  <si>
    <t>Fosa y Memorial de Chihuío</t>
  </si>
  <si>
    <t>Monolito Recordatorio del Campo de Prisioneros de Ritoque</t>
  </si>
  <si>
    <t>Memorial de Arica Mujeres de Luto</t>
  </si>
  <si>
    <t>Cuartel General de la DINA, ex Belgrado 10 (Casa FECH)</t>
  </si>
  <si>
    <t>Universidad Técnica del Estado (UTE) y Universidad de Santiago de Chile (USACH)</t>
  </si>
  <si>
    <t>Cuartel de la Central Nacional de Informaciones ubicado en Agua Santa 980</t>
  </si>
  <si>
    <t>Base Aérea Maquehue</t>
  </si>
  <si>
    <t>Sector del Hospital San Juan de Dios</t>
  </si>
  <si>
    <t>Cárcel de Chin Chin</t>
  </si>
  <si>
    <t>Ex Cuartel del Regimiento de Ingenieros N°2 de Puente Alto</t>
  </si>
  <si>
    <t>Subcomisaria de Carabineros de Paine (64ª Comisaría de Carabineros)</t>
  </si>
  <si>
    <t>Fosa de la Quebrada de Los Arrayanes</t>
  </si>
  <si>
    <t>Lugar de ejecución de Cerro Collipeumo</t>
  </si>
  <si>
    <t>Fosa del Cerro Redondo en Cuesta de Chada</t>
  </si>
  <si>
    <t>Cuartel COVEMA, Obispo Orrego 241</t>
  </si>
  <si>
    <t>Comisaría de Carabineros de Barón</t>
  </si>
  <si>
    <t>Inmueble de calle Campo de Deportes 817 perteneciente a Colonia Dignidad</t>
  </si>
  <si>
    <t>Ex Tenencia de Carabineros de Pichilemu</t>
  </si>
  <si>
    <t>Ex Cuartel de Informaciones de Rancagua</t>
  </si>
  <si>
    <t>Ex Cuartel de Informaciones de San Fernando</t>
  </si>
  <si>
    <t>Modificación nombre Irán 3037</t>
  </si>
  <si>
    <t>Ex Vertedero Departamental</t>
  </si>
  <si>
    <t>Isla Quiriquina</t>
  </si>
  <si>
    <t>Departamento No. 213 del Block 33 de la Villa Olímpica</t>
  </si>
  <si>
    <t>Memorial de los Derechos Humanos del Hospital Base de Osorno</t>
  </si>
  <si>
    <t>Archivo de la Agrupación de Familiares de Detenidos Desaparecidos</t>
  </si>
  <si>
    <t>Archivos de la Fundación de Protección a la Infancia Dañada por los Estados de Emergencia, Corporación de Promoción y Defensa de los Derechos del Pueblo y del Noticiero Teleanálisis</t>
  </si>
  <si>
    <t>Casa familia Valenzuela Velásquez</t>
  </si>
  <si>
    <t>Retén Carabineros y Club Deportivo Pisagua</t>
  </si>
  <si>
    <t>Ampliación Polígono 3 y 4 Álamos</t>
  </si>
  <si>
    <t>Regimiento Telecomunicaciones N° 6</t>
  </si>
  <si>
    <t>Ampliación valores y atributos Palacio de La Moneda</t>
  </si>
  <si>
    <t>Puente Resbalón</t>
  </si>
  <si>
    <t>Balneario Popular Las Machas de Arica</t>
  </si>
  <si>
    <t>Comité Pro Paz</t>
  </si>
  <si>
    <t>Base Aérea El Bosque</t>
  </si>
  <si>
    <t>Casa Piedra y Refugio Las Melosas</t>
  </si>
  <si>
    <t>Memorial Parque para la preservación de la Memoria Histórica de Calama</t>
  </si>
  <si>
    <t>TABLA 22.7: NÚMERO ACUMULADO DE SITIOS DE MEMORIA Y ARCHIVOS SOBRE DERECHOS HUMANOS EN ESTUDIO PARA SER DECLARADOS COMO MONUMENTOS HISTÓRICOS POR EL CONSEJO DE MONUMENTOS NACIONALES, SEGÚN AÑO. 2019-2023</t>
  </si>
  <si>
    <t>Sitios de Memoria y Archivos sobre Derechos Humanos</t>
  </si>
  <si>
    <r>
      <rPr>
        <b/>
        <sz val="8"/>
        <color indexed="8"/>
        <rFont val="Verdana"/>
        <family val="2"/>
      </rPr>
      <t>1</t>
    </r>
    <r>
      <rPr>
        <sz val="8"/>
        <color indexed="8"/>
        <rFont val="Verdana"/>
        <family val="2"/>
      </rPr>
      <t xml:space="preserve"> El ingreso de solicitudes declaratorias como Monumentos Históricos comenzó el 2010 para los Sitios de Memoria y el 2023 para los Archivos sobre Derechos Humanos.</t>
    </r>
  </si>
  <si>
    <r>
      <rPr>
        <b/>
        <sz val="8"/>
        <color indexed="8"/>
        <rFont val="Verdana"/>
        <family val="2"/>
      </rPr>
      <t>2</t>
    </r>
    <r>
      <rPr>
        <sz val="8"/>
        <color indexed="8"/>
        <rFont val="Verdana"/>
        <family val="2"/>
      </rPr>
      <t xml:space="preserve"> Para realizar la solicitud de declaratoria se debe presentar ante el Consejo de Monumentos Nacionales (CMN) los antecedentes que debe contener un expediente técnico para su análisis y resolución.</t>
    </r>
  </si>
  <si>
    <r>
      <rPr>
        <b/>
        <sz val="8"/>
        <color indexed="8"/>
        <rFont val="Verdana"/>
        <family val="2"/>
      </rPr>
      <t>3</t>
    </r>
    <r>
      <rPr>
        <sz val="8"/>
        <color indexed="8"/>
        <rFont val="Verdana"/>
        <family val="2"/>
      </rPr>
      <t xml:space="preserve"> Las variaciones interanuales se explican porque en los años 2020 y 2021 se suspendieron los procesos de declaratoria de Sitios de Memoria y Archivos sobre Derechos Humanos por el inicio de las cuarentenas sanitarias COVID-19 instauradas a partir de marzo del año 2020, por la implementación del Plan Paso a Paso del Ministerio de Salud.</t>
    </r>
  </si>
  <si>
    <t>TABLA 22.8: NÚMERO ACUMULADO DE SITIOS DE MEMORIA Y ARCHIVOS SOBRE DERECHOS HUMANOS EN ESTUDIO PARA SER DECLARADOS MONUMENTO HISTÓRICO POR EL CONSEJO DE MONUMENTOS NACIONALES, POR AÑO, SEGÚN REGIÓN. 2019-2023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</si>
</sst>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4">
    <numFmt numFmtId="42" formatCode="_ &quot;$&quot;* #,##0_ ;_ &quot;$&quot;* \-#,##0_ ;_ &quot;$&quot;* &quot;-&quot;_ ;_ @_ "/>
    <numFmt numFmtId="41" formatCode="_ * #,##0_ ;_ * \-#,##0_ ;_ * &quot;-&quot;_ ;_ @_ "/>
    <numFmt numFmtId="164" formatCode="#,##0_ ;\-#,##0\ "/>
    <numFmt numFmtId="165" formatCode="_(* #,##0.00_);_(* \(#,##0.00\);_(* &quot;-&quot;??_);_(@_)"/>
    <numFmt numFmtId="166" formatCode="0.0%"/>
    <numFmt numFmtId="168" formatCode="_(* #,##0_);_(* \(#,##0\);_(* &quot;-&quot;_);_(@_)"/>
    <numFmt numFmtId="169" formatCode="_-* #,##0_-;\-* #,##0_-;_-* &quot;-&quot;_-;_-@_-"/>
    <numFmt numFmtId="170" formatCode="_-* #,##0.00\ _€_-;\-* #,##0.00\ _€_-;_-* &quot;-&quot;??\ _€_-;_-@_-"/>
    <numFmt numFmtId="171" formatCode="_(* #,##0_);_(* \(#,##0\);_(* &quot;-&quot;??_);_(@_)"/>
    <numFmt numFmtId="172" formatCode="0.0"/>
    <numFmt numFmtId="174" formatCode="_-* #,##0.00_-;\-* #,##0.00_-;_-* &quot;-&quot;??_-;_-@_-"/>
    <numFmt numFmtId="178" formatCode="#,##0.0"/>
    <numFmt numFmtId="179" formatCode="_-* #,##0_-;\-* #,##0_-;_-* &quot;-&quot;??_-;_-@_-"/>
    <numFmt numFmtId="183" formatCode="0.0000000000000"/>
    <numFmt numFmtId="184" formatCode="0.00000000000000"/>
    <numFmt numFmtId="185" formatCode="_-* #,##0_-;\-* #,##0_-;_-* &quot;-&quot;_-;_-@"/>
    <numFmt numFmtId="186" formatCode="_-* #,##0_-;\-* #,##0_-;_-* &quot;-&quot;?_-;_-@_-"/>
    <numFmt numFmtId="187" formatCode="0_ ;\-0\ "/>
    <numFmt numFmtId="188" formatCode="[$-F400]h:mm:ss\ AM/PM"/>
    <numFmt numFmtId="189" formatCode="_-&quot;$&quot;\ * #,##0.00_-;\-&quot;$&quot;\ * #,##0.00_-;_-&quot;$&quot;\ * &quot;-&quot;??_-;_-@_-"/>
    <numFmt numFmtId="190" formatCode="[$$-340A]\ #,##0;\-[$$-340A]\ #,##0"/>
    <numFmt numFmtId="191" formatCode="&quot;$&quot;\ #,##0"/>
    <numFmt numFmtId="192" formatCode="[$$-340A]\ #,##0"/>
    <numFmt numFmtId="193" formatCode="_ * #,##0.0_ ;_ * \-#,##0.0_ ;_ * &quot;-&quot;_ ;_ @_ "/>
  </numFmts>
  <fonts count="29"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10"/>
      <name val="Arial"/>
      <family val="2"/>
    </font>
    <font>
      <b/>
      <sz val="8"/>
      <name val="Verdana"/>
      <family val="2"/>
    </font>
    <font>
      <sz val="8"/>
      <name val="Verdana"/>
      <family val="2"/>
    </font>
    <font>
      <b/>
      <sz val="8"/>
      <color rgb="FF000000"/>
      <name val="Verdana"/>
      <family val="2"/>
    </font>
    <font>
      <sz val="8"/>
      <color rgb="FF000000"/>
      <name val="Verdana"/>
      <family val="2"/>
    </font>
    <font>
      <sz val="8"/>
      <color theme="1"/>
      <name val="Verdana"/>
      <family val="2"/>
    </font>
    <font>
      <sz val="8"/>
      <color indexed="8"/>
      <name val="Verdana"/>
      <family val="2"/>
    </font>
    <font>
      <b/>
      <sz val="8"/>
      <color indexed="8"/>
      <name val="Verdana"/>
      <family val="2"/>
    </font>
    <font>
      <sz val="8"/>
      <color rgb="FFFF0000"/>
      <name val="Verdana"/>
      <family val="2"/>
    </font>
    <font>
      <sz val="11"/>
      <name val="Arial Narrow"/>
      <family val="2"/>
    </font>
    <font>
      <b/>
      <sz val="8"/>
      <color theme="1"/>
      <name val="Verdana"/>
      <family val="2"/>
    </font>
    <font>
      <sz val="10"/>
      <name val="Arial Narrow"/>
      <family val="2"/>
    </font>
    <font>
      <sz val="10"/>
      <color rgb="FF000000"/>
      <name val="Arial"/>
      <family val="2"/>
    </font>
    <font>
      <b/>
      <sz val="8"/>
      <color rgb="FFFF0000"/>
      <name val="Verdana"/>
      <family val="2"/>
    </font>
    <font>
      <b/>
      <vertAlign val="superscript"/>
      <sz val="8"/>
      <color theme="1"/>
      <name val="Verdana"/>
      <family val="2"/>
    </font>
    <font>
      <sz val="10"/>
      <name val="MS Sans Serif"/>
      <family val="2"/>
    </font>
    <font>
      <sz val="11"/>
      <name val="Calibri"/>
      <family val="2"/>
      <scheme val="minor"/>
    </font>
    <font>
      <b/>
      <vertAlign val="superscript"/>
      <sz val="8"/>
      <name val="Verdana"/>
      <family val="2"/>
    </font>
    <font>
      <sz val="11"/>
      <color theme="1"/>
      <name val="Arial"/>
      <family val="2"/>
    </font>
    <font>
      <b/>
      <vertAlign val="superscript"/>
      <sz val="8"/>
      <color rgb="FF000000"/>
      <name val="Verdana"/>
      <family val="2"/>
    </font>
    <font>
      <b/>
      <sz val="8"/>
      <color rgb="FFCC0066"/>
      <name val="Verdana"/>
      <family val="2"/>
    </font>
    <font>
      <sz val="8"/>
      <color rgb="FF002060"/>
      <name val="Verdana"/>
      <family val="2"/>
    </font>
    <font>
      <i/>
      <sz val="8"/>
      <name val="Verdana"/>
      <family val="2"/>
    </font>
    <font>
      <sz val="11"/>
      <color indexed="8"/>
      <name val="Calibri"/>
      <family val="2"/>
    </font>
    <font>
      <sz val="8"/>
      <color theme="9" tint="-0.249977111117893"/>
      <name val="Verdana"/>
      <family val="2"/>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157">
    <border>
      <left/>
      <right/>
      <top/>
      <bottom/>
      <diagonal/>
    </border>
    <border>
      <left style="thin">
        <color indexed="64"/>
      </left>
      <right style="thin">
        <color indexed="64"/>
      </right>
      <top style="thin">
        <color indexed="64"/>
      </top>
      <bottom style="thin">
        <color rgb="FF000000"/>
      </bottom>
      <diagonal/>
    </border>
    <border>
      <left style="thin">
        <color indexed="64"/>
      </left>
      <right style="thin">
        <color auto="1"/>
      </right>
      <top style="thin">
        <color auto="1"/>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rgb="FF000000"/>
      </right>
      <top style="thin">
        <color indexed="64"/>
      </top>
      <bottom style="thin">
        <color indexed="64"/>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indexed="64"/>
      </left>
      <right style="thin">
        <color indexed="64"/>
      </right>
      <top/>
      <bottom/>
      <diagonal/>
    </border>
    <border>
      <left style="thin">
        <color rgb="FF000000"/>
      </left>
      <right/>
      <top/>
      <bottom style="thin">
        <color rgb="FF000000"/>
      </bottom>
      <diagonal/>
    </border>
    <border>
      <left style="thin">
        <color auto="1"/>
      </left>
      <right style="thin">
        <color auto="1"/>
      </right>
      <top style="thin">
        <color auto="1"/>
      </top>
      <bottom style="thin">
        <color auto="1"/>
      </bottom>
      <diagonal/>
    </border>
    <border>
      <left/>
      <right style="thin">
        <color indexed="64"/>
      </right>
      <top style="thin">
        <color indexed="64"/>
      </top>
      <bottom style="thin">
        <color indexed="64"/>
      </bottom>
      <diagonal/>
    </border>
    <border>
      <left style="thin">
        <color indexed="8"/>
      </left>
      <right style="thin">
        <color indexed="8"/>
      </right>
      <top/>
      <bottom style="thin">
        <color indexed="64"/>
      </bottom>
      <diagonal/>
    </border>
    <border>
      <left/>
      <right style="thin">
        <color auto="1"/>
      </right>
      <top style="thin">
        <color auto="1"/>
      </top>
      <bottom/>
      <diagonal/>
    </border>
    <border>
      <left/>
      <right style="thin">
        <color indexed="64"/>
      </right>
      <top/>
      <bottom style="thin">
        <color indexed="64"/>
      </bottom>
      <diagonal/>
    </border>
    <border>
      <left style="thin">
        <color rgb="FF000000"/>
      </left>
      <right style="thin">
        <color indexed="64"/>
      </right>
      <top/>
      <bottom style="thin">
        <color rgb="FF000000"/>
      </bottom>
      <diagonal/>
    </border>
    <border>
      <left style="thin">
        <color auto="1"/>
      </left>
      <right/>
      <top style="thin">
        <color auto="1"/>
      </top>
      <bottom style="thin">
        <color auto="1"/>
      </bottom>
      <diagonal/>
    </border>
    <border>
      <left style="thin">
        <color indexed="64"/>
      </left>
      <right/>
      <top/>
      <bottom style="thin">
        <color indexed="64"/>
      </bottom>
      <diagonal/>
    </border>
    <border>
      <left/>
      <right style="thin">
        <color auto="1"/>
      </right>
      <top/>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rgb="FF000000"/>
      </right>
      <top/>
      <bottom style="thin">
        <color rgb="FF000000"/>
      </bottom>
      <diagonal/>
    </border>
    <border>
      <left style="thin">
        <color rgb="FFD3D3D3"/>
      </left>
      <right style="thin">
        <color rgb="FFD3D3D3"/>
      </right>
      <top style="thin">
        <color rgb="FFD3D3D3"/>
      </top>
      <bottom style="thin">
        <color rgb="FFD3D3D3"/>
      </bottom>
      <diagonal/>
    </border>
    <border>
      <left style="thin">
        <color rgb="FFD3D3D3"/>
      </left>
      <right/>
      <top style="thin">
        <color rgb="FFD3D3D3"/>
      </top>
      <bottom style="thin">
        <color rgb="FFD3D3D3"/>
      </bottom>
      <diagonal/>
    </border>
    <border>
      <left style="thin">
        <color rgb="FFD3D3D3"/>
      </left>
      <right/>
      <top style="thin">
        <color rgb="FFD3D3D3"/>
      </top>
      <bottom/>
      <diagonal/>
    </border>
    <border>
      <left style="thin">
        <color rgb="FF000000"/>
      </left>
      <right style="thin">
        <color indexed="64"/>
      </right>
      <top style="thin">
        <color indexed="64"/>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auto="1"/>
      </left>
      <right style="thin">
        <color auto="1"/>
      </right>
      <top style="hair">
        <color auto="1"/>
      </top>
      <bottom style="hair">
        <color auto="1"/>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medium">
        <color indexed="64"/>
      </left>
      <right style="hair">
        <color indexed="64"/>
      </right>
      <top/>
      <bottom style="medium">
        <color indexed="64"/>
      </bottom>
      <diagonal/>
    </border>
    <border>
      <left style="hair">
        <color indexed="64"/>
      </left>
      <right style="hair">
        <color indexed="64"/>
      </right>
      <top style="hair">
        <color indexed="64"/>
      </top>
      <bottom style="medium">
        <color indexed="64"/>
      </bottom>
      <diagonal/>
    </border>
    <border>
      <left style="hair">
        <color auto="1"/>
      </left>
      <right style="thin">
        <color auto="1"/>
      </right>
      <top style="hair">
        <color indexed="64"/>
      </top>
      <bottom style="medium">
        <color indexed="64"/>
      </bottom>
      <diagonal/>
    </border>
    <border>
      <left style="thin">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bottom style="hair">
        <color auto="1"/>
      </bottom>
      <diagonal/>
    </border>
    <border>
      <left style="hair">
        <color auto="1"/>
      </left>
      <right style="thin">
        <color auto="1"/>
      </right>
      <top/>
      <bottom style="hair">
        <color auto="1"/>
      </bottom>
      <diagonal/>
    </border>
    <border>
      <left style="thin">
        <color auto="1"/>
      </left>
      <right style="hair">
        <color auto="1"/>
      </right>
      <top style="hair">
        <color auto="1"/>
      </top>
      <bottom style="hair">
        <color auto="1"/>
      </bottom>
      <diagonal/>
    </border>
    <border>
      <left/>
      <right style="hair">
        <color auto="1"/>
      </right>
      <top style="hair">
        <color auto="1"/>
      </top>
      <bottom style="hair">
        <color auto="1"/>
      </bottom>
      <diagonal/>
    </border>
    <border>
      <left/>
      <right style="hair">
        <color auto="1"/>
      </right>
      <top style="hair">
        <color auto="1"/>
      </top>
      <bottom/>
      <diagonal/>
    </border>
    <border>
      <left/>
      <right style="hair">
        <color auto="1"/>
      </right>
      <top style="thin">
        <color auto="1"/>
      </top>
      <bottom style="hair">
        <color auto="1"/>
      </bottom>
      <diagonal/>
    </border>
    <border>
      <left style="hair">
        <color auto="1"/>
      </left>
      <right style="thin">
        <color auto="1"/>
      </right>
      <top style="hair">
        <color auto="1"/>
      </top>
      <bottom/>
      <diagonal/>
    </border>
    <border>
      <left/>
      <right style="hair">
        <color auto="1"/>
      </right>
      <top style="hair">
        <color auto="1"/>
      </top>
      <bottom style="thin">
        <color auto="1"/>
      </bottom>
      <diagonal/>
    </border>
    <border>
      <left style="thin">
        <color auto="1"/>
      </left>
      <right style="hair">
        <color auto="1"/>
      </right>
      <top/>
      <bottom style="thin">
        <color auto="1"/>
      </bottom>
      <diagonal/>
    </border>
    <border>
      <left style="hair">
        <color auto="1"/>
      </left>
      <right style="thin">
        <color auto="1"/>
      </right>
      <top/>
      <bottom style="thin">
        <color auto="1"/>
      </bottom>
      <diagonal/>
    </border>
    <border>
      <left style="thin">
        <color auto="1"/>
      </left>
      <right/>
      <top style="thin">
        <color auto="1"/>
      </top>
      <bottom style="hair">
        <color auto="1"/>
      </bottom>
      <diagonal/>
    </border>
    <border>
      <left style="thin">
        <color auto="1"/>
      </left>
      <right style="hair">
        <color auto="1"/>
      </right>
      <top style="hair">
        <color auto="1"/>
      </top>
      <bottom/>
      <diagonal/>
    </border>
    <border>
      <left style="hair">
        <color auto="1"/>
      </left>
      <right style="thin">
        <color auto="1"/>
      </right>
      <top style="hair">
        <color auto="1"/>
      </top>
      <bottom style="thin">
        <color auto="1"/>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hair">
        <color indexed="64"/>
      </left>
      <right style="medium">
        <color indexed="64"/>
      </right>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top/>
      <bottom style="thin">
        <color indexed="64"/>
      </bottom>
      <diagonal/>
    </border>
    <border>
      <left style="thin">
        <color auto="1"/>
      </left>
      <right style="hair">
        <color auto="1"/>
      </right>
      <top style="thin">
        <color auto="1"/>
      </top>
      <bottom style="thin">
        <color auto="1"/>
      </bottom>
      <diagonal/>
    </border>
    <border>
      <left style="hair">
        <color auto="1"/>
      </left>
      <right/>
      <top style="thin">
        <color auto="1"/>
      </top>
      <bottom style="thin">
        <color auto="1"/>
      </bottom>
      <diagonal/>
    </border>
    <border>
      <left style="thin">
        <color auto="1"/>
      </left>
      <right style="hair">
        <color auto="1"/>
      </right>
      <top style="hair">
        <color auto="1"/>
      </top>
      <bottom style="thin">
        <color auto="1"/>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thin">
        <color indexed="64"/>
      </left>
      <right style="thin">
        <color indexed="8"/>
      </right>
      <top style="thin">
        <color indexed="64"/>
      </top>
      <bottom/>
      <diagonal/>
    </border>
    <border>
      <left style="thin">
        <color indexed="8"/>
      </left>
      <right style="thin">
        <color indexed="8"/>
      </right>
      <top style="thin">
        <color indexed="64"/>
      </top>
      <bottom/>
      <diagonal/>
    </border>
    <border>
      <left style="thin">
        <color indexed="8"/>
      </left>
      <right style="thin">
        <color indexed="64"/>
      </right>
      <top style="thin">
        <color indexed="64"/>
      </top>
      <bottom/>
      <diagonal/>
    </border>
    <border>
      <left style="thin">
        <color auto="1"/>
      </left>
      <right style="thin">
        <color auto="1"/>
      </right>
      <top style="thin">
        <color auto="1"/>
      </top>
      <bottom style="hair">
        <color auto="1"/>
      </bottom>
      <diagonal/>
    </border>
    <border>
      <left/>
      <right style="thin">
        <color auto="1"/>
      </right>
      <top style="thin">
        <color auto="1"/>
      </top>
      <bottom style="hair">
        <color auto="1"/>
      </bottom>
      <diagonal/>
    </border>
    <border>
      <left style="thin">
        <color auto="1"/>
      </left>
      <right style="thin">
        <color auto="1"/>
      </right>
      <top style="hair">
        <color auto="1"/>
      </top>
      <bottom style="thin">
        <color auto="1"/>
      </bottom>
      <diagonal/>
    </border>
    <border>
      <left/>
      <right style="thin">
        <color auto="1"/>
      </right>
      <top style="hair">
        <color auto="1"/>
      </top>
      <bottom style="thin">
        <color auto="1"/>
      </bottom>
      <diagonal/>
    </border>
    <border>
      <left style="thin">
        <color auto="1"/>
      </left>
      <right style="thin">
        <color auto="1"/>
      </right>
      <top/>
      <bottom style="hair">
        <color auto="1"/>
      </bottom>
      <diagonal/>
    </border>
    <border>
      <left/>
      <right style="thin">
        <color auto="1"/>
      </right>
      <top/>
      <bottom style="hair">
        <color auto="1"/>
      </bottom>
      <diagonal/>
    </border>
    <border>
      <left style="thin">
        <color auto="1"/>
      </left>
      <right/>
      <top style="hair">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diagonal/>
    </border>
    <border>
      <left style="thin">
        <color auto="1"/>
      </left>
      <right/>
      <top style="hair">
        <color auto="1"/>
      </top>
      <bottom style="thin">
        <color auto="1"/>
      </bottom>
      <diagonal/>
    </border>
    <border>
      <left/>
      <right style="thin">
        <color auto="1"/>
      </right>
      <top style="hair">
        <color auto="1"/>
      </top>
      <bottom style="hair">
        <color auto="1"/>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medium">
        <color indexed="64"/>
      </left>
      <right/>
      <top/>
      <bottom/>
      <diagonal/>
    </border>
    <border>
      <left style="medium">
        <color indexed="64"/>
      </left>
      <right style="thin">
        <color auto="1"/>
      </right>
      <top/>
      <bottom style="hair">
        <color auto="1"/>
      </bottom>
      <diagonal/>
    </border>
    <border>
      <left style="thin">
        <color indexed="64"/>
      </left>
      <right style="medium">
        <color indexed="64"/>
      </right>
      <top style="hair">
        <color indexed="64"/>
      </top>
      <bottom style="hair">
        <color indexed="64"/>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thin">
        <color indexed="64"/>
      </right>
      <top style="thin">
        <color indexed="64"/>
      </top>
      <bottom style="thin">
        <color rgb="FFFFFFFF"/>
      </bottom>
      <diagonal/>
    </border>
    <border>
      <left style="thin">
        <color indexed="64"/>
      </left>
      <right style="thin">
        <color indexed="64"/>
      </right>
      <top style="thin">
        <color rgb="FFFFFFFF"/>
      </top>
      <bottom style="thin">
        <color indexed="64"/>
      </bottom>
      <diagonal/>
    </border>
    <border>
      <left style="thin">
        <color indexed="64"/>
      </left>
      <right style="thin">
        <color indexed="8"/>
      </right>
      <top style="thin">
        <color indexed="64"/>
      </top>
      <bottom style="thin">
        <color indexed="8"/>
      </bottom>
      <diagonal/>
    </border>
    <border>
      <left/>
      <right style="thin">
        <color indexed="64"/>
      </right>
      <top style="thin">
        <color indexed="64"/>
      </top>
      <bottom style="thin">
        <color indexed="8"/>
      </bottom>
      <diagonal/>
    </border>
    <border>
      <left style="thin">
        <color auto="1"/>
      </left>
      <right/>
      <top style="thin">
        <color auto="1"/>
      </top>
      <bottom style="thin">
        <color auto="1"/>
      </bottom>
      <diagonal/>
    </border>
    <border>
      <left/>
      <right/>
      <top style="thin">
        <color indexed="64"/>
      </top>
      <bottom style="thin">
        <color indexed="8"/>
      </bottom>
      <diagonal/>
    </border>
    <border>
      <left/>
      <right style="thin">
        <color indexed="64"/>
      </right>
      <top style="thin">
        <color indexed="64"/>
      </top>
      <bottom style="thin">
        <color indexed="64"/>
      </bottom>
      <diagonal/>
    </border>
    <border>
      <left style="thin">
        <color rgb="FF000000"/>
      </left>
      <right style="thin">
        <color rgb="FF000000"/>
      </right>
      <top style="thin">
        <color rgb="FFFFFFFF"/>
      </top>
      <bottom style="thin">
        <color rgb="FF000000"/>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style="thin">
        <color rgb="FFD3D3D3"/>
      </left>
      <right style="thin">
        <color rgb="FFD3D3D3"/>
      </right>
      <top/>
      <bottom style="thin">
        <color rgb="FFD3D3D3"/>
      </bottom>
      <diagonal/>
    </border>
    <border>
      <left/>
      <right/>
      <top style="thin">
        <color rgb="FFD3D3D3"/>
      </top>
      <bottom style="thin">
        <color rgb="FFD3D3D3"/>
      </bottom>
      <diagonal/>
    </border>
    <border>
      <left/>
      <right style="thin">
        <color rgb="FFD3D3D3"/>
      </right>
      <top style="thin">
        <color rgb="FFD3D3D3"/>
      </top>
      <bottom style="thin">
        <color rgb="FFD3D3D3"/>
      </bottom>
      <diagonal/>
    </border>
    <border>
      <left style="thin">
        <color indexed="64"/>
      </left>
      <right/>
      <top style="thin">
        <color indexed="64"/>
      </top>
      <bottom style="thin">
        <color rgb="FF000000"/>
      </bottom>
      <diagonal/>
    </border>
    <border>
      <left/>
      <right/>
      <top style="thin">
        <color auto="1"/>
      </top>
      <bottom style="thin">
        <color rgb="FF000000"/>
      </bottom>
      <diagonal/>
    </border>
    <border>
      <left/>
      <right style="thin">
        <color indexed="64"/>
      </right>
      <top style="thin">
        <color indexed="64"/>
      </top>
      <bottom style="thin">
        <color rgb="FF000000"/>
      </bottom>
      <diagonal/>
    </border>
    <border>
      <left style="thin">
        <color indexed="64"/>
      </left>
      <right style="thin">
        <color rgb="FF000000"/>
      </right>
      <top style="thin">
        <color rgb="FF000000"/>
      </top>
      <bottom style="thin">
        <color rgb="FF000000"/>
      </bottom>
      <diagonal/>
    </border>
    <border>
      <left style="thin">
        <color indexed="64"/>
      </left>
      <right style="thin">
        <color rgb="FF000000"/>
      </right>
      <top style="thin">
        <color rgb="FF000000"/>
      </top>
      <bottom style="thin">
        <color indexed="64"/>
      </bottom>
      <diagonal/>
    </border>
    <border>
      <left style="thin">
        <color rgb="FF000000"/>
      </left>
      <right style="thin">
        <color auto="1"/>
      </right>
      <top style="thin">
        <color rgb="FF000000"/>
      </top>
      <bottom style="thin">
        <color auto="1"/>
      </bottom>
      <diagonal/>
    </border>
    <border>
      <left style="thin">
        <color indexed="64"/>
      </left>
      <right/>
      <top style="thin">
        <color indexed="64"/>
      </top>
      <bottom style="thin">
        <color rgb="FFD3D3D3"/>
      </bottom>
      <diagonal/>
    </border>
    <border>
      <left/>
      <right/>
      <top style="thin">
        <color rgb="FF000000"/>
      </top>
      <bottom style="thin">
        <color rgb="FFD3D3D3"/>
      </bottom>
      <diagonal/>
    </border>
    <border>
      <left/>
      <right/>
      <top style="thin">
        <color rgb="FF000000"/>
      </top>
      <bottom/>
      <diagonal/>
    </border>
    <border>
      <left style="thin">
        <color indexed="64"/>
      </left>
      <right/>
      <top style="thin">
        <color rgb="FFD3D3D3"/>
      </top>
      <bottom style="thin">
        <color rgb="FFD3D3D3"/>
      </bottom>
      <diagonal/>
    </border>
    <border>
      <left style="thin">
        <color indexed="64"/>
      </left>
      <right/>
      <top style="thin">
        <color rgb="FFD3D3D3"/>
      </top>
      <bottom/>
      <diagonal/>
    </border>
    <border>
      <left/>
      <right/>
      <top style="thin">
        <color rgb="FFD3D3D3"/>
      </top>
      <bottom/>
      <diagonal/>
    </border>
    <border>
      <left/>
      <right style="thin">
        <color rgb="FFD3D3D3"/>
      </right>
      <top style="thin">
        <color rgb="FFD3D3D3"/>
      </top>
      <bottom/>
      <diagonal/>
    </border>
    <border>
      <left style="thin">
        <color indexed="64"/>
      </left>
      <right/>
      <top/>
      <bottom style="thin">
        <color rgb="FF000000"/>
      </bottom>
      <diagonal/>
    </border>
    <border>
      <left style="thin">
        <color indexed="64"/>
      </left>
      <right/>
      <top style="thin">
        <color rgb="FF000000"/>
      </top>
      <bottom style="thin">
        <color rgb="FFD3D3D3"/>
      </bottom>
      <diagonal/>
    </border>
    <border>
      <left/>
      <right/>
      <top style="thin">
        <color indexed="64"/>
      </top>
      <bottom style="thin">
        <color rgb="FFD3D3D3"/>
      </bottom>
      <diagonal/>
    </border>
    <border>
      <left style="thin">
        <color rgb="FF000000"/>
      </left>
      <right/>
      <top style="thin">
        <color indexed="64"/>
      </top>
      <bottom style="thin">
        <color indexed="64"/>
      </bottom>
      <diagonal/>
    </border>
    <border>
      <left style="thin">
        <color auto="1"/>
      </left>
      <right style="thin">
        <color auto="1"/>
      </right>
      <top style="thin">
        <color rgb="FF000000"/>
      </top>
      <bottom style="thin">
        <color auto="1"/>
      </bottom>
      <diagonal/>
    </border>
    <border>
      <left style="thin">
        <color indexed="64"/>
      </left>
      <right style="thin">
        <color indexed="64"/>
      </right>
      <top/>
      <bottom style="thin">
        <color rgb="FF000000"/>
      </bottom>
      <diagonal/>
    </border>
    <border>
      <left/>
      <right/>
      <top/>
      <bottom style="thin">
        <color rgb="FF000000"/>
      </bottom>
      <diagonal/>
    </border>
    <border>
      <left style="thin">
        <color indexed="64"/>
      </left>
      <right style="thin">
        <color indexed="8"/>
      </right>
      <top style="thin">
        <color indexed="64"/>
      </top>
      <bottom style="thin">
        <color indexed="9"/>
      </bottom>
      <diagonal/>
    </border>
    <border>
      <left style="thin">
        <color indexed="64"/>
      </left>
      <right style="thin">
        <color indexed="8"/>
      </right>
      <top style="thin">
        <color indexed="64"/>
      </top>
      <bottom style="thin">
        <color indexed="64"/>
      </bottom>
      <diagonal/>
    </border>
    <border>
      <left/>
      <right style="thin">
        <color indexed="8"/>
      </right>
      <top style="thin">
        <color indexed="64"/>
      </top>
      <bottom style="thin">
        <color indexed="64"/>
      </bottom>
      <diagonal/>
    </border>
    <border>
      <left style="thin">
        <color indexed="64"/>
      </left>
      <right style="thin">
        <color indexed="8"/>
      </right>
      <top style="thin">
        <color indexed="9"/>
      </top>
      <bottom style="thin">
        <color indexed="64"/>
      </bottom>
      <diagonal/>
    </border>
    <border>
      <left style="thin">
        <color indexed="64"/>
      </left>
      <right style="thin">
        <color auto="1"/>
      </right>
      <top style="thin">
        <color auto="1"/>
      </top>
      <bottom/>
      <diagonal/>
    </border>
    <border>
      <left style="thin">
        <color auto="1"/>
      </left>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64"/>
      </top>
      <bottom/>
      <diagonal/>
    </border>
    <border>
      <left/>
      <right style="thin">
        <color auto="1"/>
      </right>
      <top style="thin">
        <color auto="1"/>
      </top>
      <bottom/>
      <diagonal/>
    </border>
    <border>
      <left style="thin">
        <color indexed="64"/>
      </left>
      <right/>
      <top style="thin">
        <color indexed="64"/>
      </top>
      <bottom/>
      <diagonal/>
    </border>
    <border>
      <left style="thin">
        <color indexed="64"/>
      </left>
      <right style="thin">
        <color indexed="8"/>
      </right>
      <top style="thin">
        <color indexed="64"/>
      </top>
      <bottom/>
      <diagonal/>
    </border>
    <border>
      <left style="thin">
        <color indexed="64"/>
      </left>
      <right style="thin">
        <color indexed="64"/>
      </right>
      <top style="thin">
        <color auto="1"/>
      </top>
      <bottom/>
      <diagonal/>
    </border>
    <border>
      <left style="thin">
        <color indexed="64"/>
      </left>
      <right style="thin">
        <color indexed="8"/>
      </right>
      <top/>
      <bottom/>
      <diagonal/>
    </border>
    <border>
      <left style="thin">
        <color indexed="8"/>
      </left>
      <right/>
      <top style="thin">
        <color indexed="64"/>
      </top>
      <bottom style="thin">
        <color indexed="64"/>
      </bottom>
      <diagonal/>
    </border>
    <border>
      <left style="thin">
        <color indexed="64"/>
      </left>
      <right style="thin">
        <color indexed="8"/>
      </right>
      <top/>
      <bottom style="thin">
        <color indexed="8"/>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indexed="10"/>
      </left>
      <right/>
      <top/>
      <bottom/>
      <diagonal/>
    </border>
    <border>
      <left style="thin">
        <color indexed="64"/>
      </left>
      <right style="thin">
        <color indexed="8"/>
      </right>
      <top style="thin">
        <color indexed="64"/>
      </top>
      <bottom style="thin">
        <color indexed="8"/>
      </bottom>
      <diagonal/>
    </border>
    <border>
      <left/>
      <right style="thin">
        <color indexed="64"/>
      </right>
      <top style="thin">
        <color indexed="64"/>
      </top>
      <bottom style="thin">
        <color indexed="8"/>
      </bottom>
      <diagonal/>
    </border>
    <border>
      <left style="thin">
        <color auto="1"/>
      </left>
      <right/>
      <top style="thin">
        <color auto="1"/>
      </top>
      <bottom style="thin">
        <color auto="1"/>
      </bottom>
      <diagonal/>
    </border>
    <border>
      <left/>
      <right/>
      <top style="thin">
        <color indexed="64"/>
      </top>
      <bottom style="thin">
        <color indexed="8"/>
      </bottom>
      <diagonal/>
    </border>
    <border>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s>
  <cellStyleXfs count="61">
    <xf numFmtId="0" fontId="0" fillId="0" borderId="0"/>
    <xf numFmtId="41" fontId="1" fillId="0" borderId="0" applyFont="0" applyFill="0" applyBorder="0" applyAlignment="0" applyProtection="0"/>
    <xf numFmtId="9" fontId="1" fillId="0" borderId="0" applyFont="0" applyFill="0" applyBorder="0" applyAlignment="0" applyProtection="0"/>
    <xf numFmtId="0" fontId="4" fillId="0" borderId="0"/>
    <xf numFmtId="41" fontId="1" fillId="0" borderId="0" applyFont="0" applyFill="0" applyBorder="0" applyAlignment="0" applyProtection="0"/>
    <xf numFmtId="0" fontId="4" fillId="0" borderId="0"/>
    <xf numFmtId="0" fontId="4" fillId="0" borderId="0"/>
    <xf numFmtId="0" fontId="4" fillId="0" borderId="0"/>
    <xf numFmtId="165" fontId="4" fillId="0" borderId="0" applyFont="0" applyFill="0" applyBorder="0" applyAlignment="0" applyProtection="0"/>
    <xf numFmtId="165" fontId="4" fillId="0" borderId="0" applyFont="0" applyFill="0" applyBorder="0" applyAlignment="0" applyProtection="0"/>
    <xf numFmtId="0" fontId="4" fillId="0" borderId="0"/>
    <xf numFmtId="0" fontId="4" fillId="0" borderId="0"/>
    <xf numFmtId="0" fontId="13" fillId="0" borderId="0"/>
    <xf numFmtId="0" fontId="4" fillId="0" borderId="0" applyBorder="0"/>
    <xf numFmtId="9" fontId="4" fillId="0" borderId="0" applyFont="0" applyFill="0" applyBorder="0" applyAlignment="0" applyProtection="0"/>
    <xf numFmtId="0" fontId="15" fillId="0" borderId="0"/>
    <xf numFmtId="41" fontId="1" fillId="0" borderId="0" applyFont="0" applyFill="0" applyBorder="0" applyAlignment="0" applyProtection="0"/>
    <xf numFmtId="9" fontId="4" fillId="0" borderId="0" applyFont="0" applyFill="0" applyBorder="0" applyAlignment="0" applyProtection="0"/>
    <xf numFmtId="168" fontId="1" fillId="0" borderId="0" applyFont="0" applyFill="0" applyBorder="0" applyAlignment="0" applyProtection="0"/>
    <xf numFmtId="169" fontId="1" fillId="0" borderId="0" applyFont="0" applyFill="0" applyBorder="0" applyAlignment="0" applyProtection="0"/>
    <xf numFmtId="170" fontId="1" fillId="0" borderId="0" applyFont="0" applyFill="0" applyBorder="0" applyAlignment="0" applyProtection="0"/>
    <xf numFmtId="0" fontId="4" fillId="0" borderId="0"/>
    <xf numFmtId="0" fontId="4" fillId="0" borderId="0"/>
    <xf numFmtId="0" fontId="4" fillId="0" borderId="0">
      <alignment wrapText="1"/>
    </xf>
    <xf numFmtId="165" fontId="4" fillId="0" borderId="0" applyFont="0" applyFill="0" applyBorder="0" applyAlignment="0" applyProtection="0">
      <alignment wrapText="1"/>
    </xf>
    <xf numFmtId="174" fontId="1" fillId="0" borderId="0" applyFont="0" applyFill="0" applyBorder="0" applyAlignment="0" applyProtection="0"/>
    <xf numFmtId="0" fontId="4" fillId="0" borderId="0">
      <alignment wrapText="1"/>
    </xf>
    <xf numFmtId="174" fontId="1" fillId="0" borderId="0" applyFont="0" applyFill="0" applyBorder="0" applyAlignment="0" applyProtection="0"/>
    <xf numFmtId="0" fontId="4" fillId="0" borderId="0"/>
    <xf numFmtId="0" fontId="4" fillId="0" borderId="0"/>
    <xf numFmtId="174" fontId="4" fillId="0" borderId="0" applyFont="0" applyFill="0" applyBorder="0" applyAlignment="0" applyProtection="0"/>
    <xf numFmtId="0" fontId="1" fillId="0" borderId="0"/>
    <xf numFmtId="0" fontId="20" fillId="0" borderId="0"/>
    <xf numFmtId="0" fontId="1" fillId="0" borderId="0"/>
    <xf numFmtId="0" fontId="4" fillId="0" borderId="0"/>
    <xf numFmtId="174" fontId="4" fillId="0" borderId="0" applyFont="0" applyFill="0" applyBorder="0" applyAlignment="0" applyProtection="0"/>
    <xf numFmtId="0" fontId="4" fillId="0" borderId="0"/>
    <xf numFmtId="165" fontId="4" fillId="0" borderId="0" applyFont="0" applyFill="0" applyBorder="0" applyAlignment="0" applyProtection="0"/>
    <xf numFmtId="0" fontId="4" fillId="0" borderId="0"/>
    <xf numFmtId="0" fontId="1" fillId="0" borderId="0"/>
    <xf numFmtId="0" fontId="22" fillId="0" borderId="0"/>
    <xf numFmtId="0" fontId="4" fillId="0" borderId="0"/>
    <xf numFmtId="42" fontId="1" fillId="0" borderId="0" applyFont="0" applyFill="0" applyBorder="0" applyAlignment="0" applyProtection="0"/>
    <xf numFmtId="0" fontId="4" fillId="0" borderId="0"/>
    <xf numFmtId="0" fontId="4" fillId="0" borderId="0"/>
    <xf numFmtId="0" fontId="6" fillId="0" borderId="0">
      <alignment vertical="center"/>
    </xf>
    <xf numFmtId="0" fontId="4" fillId="0" borderId="0"/>
    <xf numFmtId="189" fontId="4" fillId="0" borderId="0" applyFont="0" applyFill="0" applyBorder="0" applyAlignment="0" applyProtection="0"/>
    <xf numFmtId="189" fontId="1" fillId="0" borderId="0" applyFont="0" applyFill="0" applyBorder="0" applyAlignment="0" applyProtection="0"/>
    <xf numFmtId="0" fontId="4" fillId="0" borderId="0"/>
    <xf numFmtId="174" fontId="1" fillId="0" borderId="0" applyFont="0" applyFill="0" applyBorder="0" applyAlignment="0" applyProtection="0"/>
    <xf numFmtId="0" fontId="4" fillId="0" borderId="0"/>
    <xf numFmtId="0" fontId="27" fillId="0" borderId="0"/>
    <xf numFmtId="0" fontId="4" fillId="0" borderId="0"/>
    <xf numFmtId="0" fontId="4" fillId="0" borderId="0"/>
    <xf numFmtId="0" fontId="1" fillId="0" borderId="0"/>
    <xf numFmtId="0" fontId="1" fillId="0" borderId="0"/>
    <xf numFmtId="0" fontId="1" fillId="0" borderId="0"/>
    <xf numFmtId="0" fontId="1" fillId="0" borderId="0"/>
    <xf numFmtId="0" fontId="1" fillId="0" borderId="0"/>
    <xf numFmtId="0" fontId="4" fillId="0" borderId="0"/>
  </cellStyleXfs>
  <cellXfs count="1729">
    <xf numFmtId="0" fontId="0" fillId="0" borderId="0" xfId="0"/>
    <xf numFmtId="0" fontId="5" fillId="0" borderId="0" xfId="3" applyFont="1" applyAlignment="1">
      <alignment vertical="center"/>
    </xf>
    <xf numFmtId="0" fontId="5" fillId="0" borderId="0" xfId="3" applyFont="1" applyAlignment="1">
      <alignment vertical="top"/>
    </xf>
    <xf numFmtId="0" fontId="6" fillId="0" borderId="0" xfId="3" applyFont="1"/>
    <xf numFmtId="3" fontId="5" fillId="0" borderId="0" xfId="1" applyNumberFormat="1" applyFont="1"/>
    <xf numFmtId="3" fontId="6" fillId="0" borderId="0" xfId="1" applyNumberFormat="1" applyFont="1"/>
    <xf numFmtId="0" fontId="6" fillId="0" borderId="0" xfId="3" applyFont="1" applyAlignment="1">
      <alignment vertical="center"/>
    </xf>
    <xf numFmtId="164" fontId="5" fillId="0" borderId="0" xfId="1" applyNumberFormat="1" applyFont="1"/>
    <xf numFmtId="164" fontId="6" fillId="0" borderId="0" xfId="1" applyNumberFormat="1" applyFont="1"/>
    <xf numFmtId="0" fontId="5" fillId="2" borderId="2" xfId="3" applyFont="1" applyFill="1" applyBorder="1" applyAlignment="1">
      <alignment horizontal="centerContinuous" vertical="center" wrapText="1"/>
    </xf>
    <xf numFmtId="0" fontId="5" fillId="0" borderId="0" xfId="3" applyFont="1"/>
    <xf numFmtId="3" fontId="5" fillId="0" borderId="0" xfId="3" applyNumberFormat="1" applyFont="1"/>
    <xf numFmtId="3" fontId="6" fillId="0" borderId="0" xfId="5" applyNumberFormat="1" applyFont="1" applyAlignment="1" applyProtection="1">
      <alignment horizontal="left" vertical="center"/>
      <protection locked="0"/>
    </xf>
    <xf numFmtId="0" fontId="6" fillId="0" borderId="0" xfId="3" applyFont="1" applyAlignment="1">
      <alignment wrapText="1"/>
    </xf>
    <xf numFmtId="0" fontId="6" fillId="0" borderId="0" xfId="7" applyFont="1"/>
    <xf numFmtId="0" fontId="7" fillId="0" borderId="0" xfId="7" applyFont="1" applyAlignment="1" applyProtection="1">
      <alignment vertical="center" readingOrder="1"/>
      <protection locked="0"/>
    </xf>
    <xf numFmtId="0" fontId="10" fillId="0" borderId="0" xfId="7" applyFont="1" applyAlignment="1" applyProtection="1">
      <alignment vertical="top" readingOrder="1"/>
      <protection locked="0"/>
    </xf>
    <xf numFmtId="0" fontId="6" fillId="0" borderId="0" xfId="7" applyFont="1" applyAlignment="1">
      <alignment vertical="center"/>
    </xf>
    <xf numFmtId="0" fontId="10" fillId="0" borderId="0" xfId="7" applyFont="1" applyAlignment="1" applyProtection="1">
      <alignment horizontal="left" vertical="center" wrapText="1" readingOrder="1"/>
      <protection locked="0"/>
    </xf>
    <xf numFmtId="0" fontId="6" fillId="0" borderId="0" xfId="7" applyFont="1" applyAlignment="1" applyProtection="1">
      <alignment vertical="top"/>
      <protection locked="0"/>
    </xf>
    <xf numFmtId="0" fontId="11" fillId="2" borderId="8" xfId="7" applyFont="1" applyFill="1" applyBorder="1" applyAlignment="1" applyProtection="1">
      <alignment horizontal="centerContinuous" vertical="center" readingOrder="1"/>
      <protection locked="0"/>
    </xf>
    <xf numFmtId="0" fontId="11" fillId="0" borderId="0" xfId="7" applyFont="1" applyAlignment="1" applyProtection="1">
      <alignment vertical="top" wrapText="1" readingOrder="1"/>
      <protection locked="0"/>
    </xf>
    <xf numFmtId="0" fontId="10" fillId="0" borderId="0" xfId="7" applyFont="1" applyAlignment="1" applyProtection="1">
      <alignment vertical="top" wrapText="1" readingOrder="1"/>
      <protection locked="0"/>
    </xf>
    <xf numFmtId="3" fontId="6" fillId="0" borderId="0" xfId="1" applyNumberFormat="1" applyFont="1" applyFill="1" applyBorder="1" applyAlignment="1">
      <alignment horizontal="right"/>
    </xf>
    <xf numFmtId="0" fontId="6" fillId="0" borderId="0" xfId="7" applyFont="1" applyAlignment="1">
      <alignment horizontal="justify" vertical="top"/>
    </xf>
    <xf numFmtId="0" fontId="6" fillId="0" borderId="0" xfId="7" applyFont="1" applyAlignment="1">
      <alignment vertical="top"/>
    </xf>
    <xf numFmtId="0" fontId="6" fillId="0" borderId="0" xfId="10" applyFont="1" applyAlignment="1">
      <alignment horizontal="justify" vertical="top"/>
    </xf>
    <xf numFmtId="0" fontId="6" fillId="0" borderId="0" xfId="10" applyFont="1"/>
    <xf numFmtId="3" fontId="5" fillId="0" borderId="0" xfId="8" applyNumberFormat="1" applyFont="1" applyFill="1" applyBorder="1" applyAlignment="1" applyProtection="1">
      <alignment horizontal="right" vertical="top" wrapText="1" readingOrder="1"/>
    </xf>
    <xf numFmtId="3" fontId="6" fillId="0" borderId="0" xfId="7" applyNumberFormat="1" applyFont="1"/>
    <xf numFmtId="0" fontId="11" fillId="2" borderId="3" xfId="7" applyFont="1" applyFill="1" applyBorder="1" applyAlignment="1" applyProtection="1">
      <alignment horizontal="centerContinuous" vertical="center" readingOrder="1"/>
      <protection locked="0"/>
    </xf>
    <xf numFmtId="0" fontId="10" fillId="0" borderId="0" xfId="7" applyFont="1" applyAlignment="1" applyProtection="1">
      <alignment horizontal="left" vertical="top" wrapText="1" readingOrder="1"/>
      <protection locked="0"/>
    </xf>
    <xf numFmtId="0" fontId="6" fillId="0" borderId="0" xfId="10" applyFont="1" applyAlignment="1">
      <alignment vertical="center"/>
    </xf>
    <xf numFmtId="0" fontId="6" fillId="0" borderId="0" xfId="7" applyFont="1" applyAlignment="1">
      <alignment horizontal="justify" vertical="center"/>
    </xf>
    <xf numFmtId="0" fontId="6" fillId="0" borderId="0" xfId="11" applyFont="1" applyAlignment="1">
      <alignment vertical="center"/>
    </xf>
    <xf numFmtId="0" fontId="6" fillId="0" borderId="0" xfId="11" applyFont="1"/>
    <xf numFmtId="0" fontId="10" fillId="0" borderId="0" xfId="11" applyFont="1" applyAlignment="1" applyProtection="1">
      <alignment vertical="top" readingOrder="1"/>
      <protection locked="0"/>
    </xf>
    <xf numFmtId="0" fontId="5" fillId="0" borderId="0" xfId="11" applyFont="1" applyAlignment="1" applyProtection="1">
      <alignment vertical="top" readingOrder="1"/>
      <protection locked="0"/>
    </xf>
    <xf numFmtId="0" fontId="9" fillId="0" borderId="0" xfId="0" applyFont="1"/>
    <xf numFmtId="0" fontId="9" fillId="0" borderId="0" xfId="0" applyFont="1" applyAlignment="1">
      <alignment horizontal="center" vertical="center" wrapText="1"/>
    </xf>
    <xf numFmtId="0" fontId="9" fillId="0" borderId="0" xfId="0" applyFont="1" applyAlignment="1">
      <alignment vertical="center"/>
    </xf>
    <xf numFmtId="0" fontId="10" fillId="0" borderId="0" xfId="11" applyFont="1" applyAlignment="1" applyProtection="1">
      <alignment vertical="top" wrapText="1" readingOrder="1"/>
      <protection locked="0"/>
    </xf>
    <xf numFmtId="0" fontId="5" fillId="0" borderId="10" xfId="11" applyFont="1" applyBorder="1" applyAlignment="1" applyProtection="1">
      <alignment horizontal="centerContinuous" vertical="center"/>
      <protection locked="0"/>
    </xf>
    <xf numFmtId="0" fontId="6" fillId="0" borderId="10" xfId="11" applyFont="1" applyBorder="1" applyAlignment="1" applyProtection="1">
      <alignment horizontal="centerContinuous" vertical="center"/>
      <protection locked="0"/>
    </xf>
    <xf numFmtId="0" fontId="11" fillId="0" borderId="10" xfId="11" applyFont="1" applyBorder="1" applyAlignment="1" applyProtection="1">
      <alignment horizontal="centerContinuous" vertical="center" wrapText="1" readingOrder="1"/>
      <protection locked="0"/>
    </xf>
    <xf numFmtId="0" fontId="5" fillId="0" borderId="0" xfId="7" applyFont="1" applyAlignment="1" applyProtection="1">
      <alignment horizontal="left" vertical="center" readingOrder="1"/>
      <protection locked="0"/>
    </xf>
    <xf numFmtId="0" fontId="5" fillId="0" borderId="0" xfId="7" applyFont="1" applyAlignment="1" applyProtection="1">
      <alignment vertical="center" readingOrder="1"/>
      <protection locked="0"/>
    </xf>
    <xf numFmtId="0" fontId="6" fillId="0" borderId="0" xfId="7" applyFont="1" applyAlignment="1" applyProtection="1">
      <alignment vertical="center"/>
      <protection locked="0"/>
    </xf>
    <xf numFmtId="0" fontId="5" fillId="2" borderId="2" xfId="7" applyFont="1" applyFill="1" applyBorder="1" applyAlignment="1" applyProtection="1">
      <alignment horizontal="centerContinuous" vertical="center" wrapText="1" readingOrder="1"/>
      <protection locked="0"/>
    </xf>
    <xf numFmtId="0" fontId="5" fillId="0" borderId="0" xfId="7" applyFont="1" applyAlignment="1" applyProtection="1">
      <alignment horizontal="left" vertical="top" wrapText="1" readingOrder="1"/>
      <protection locked="0"/>
    </xf>
    <xf numFmtId="0" fontId="5" fillId="0" borderId="0" xfId="7" applyFont="1"/>
    <xf numFmtId="0" fontId="6" fillId="0" borderId="0" xfId="7" applyFont="1" applyAlignment="1" applyProtection="1">
      <alignment horizontal="left" vertical="center" readingOrder="1"/>
      <protection locked="0"/>
    </xf>
    <xf numFmtId="0" fontId="8" fillId="0" borderId="0" xfId="0" applyFont="1" applyAlignment="1">
      <alignment horizontal="left" vertical="center"/>
    </xf>
    <xf numFmtId="0" fontId="6" fillId="0" borderId="0" xfId="7" applyFont="1" applyAlignment="1" applyProtection="1">
      <alignment vertical="top" wrapText="1" readingOrder="1"/>
      <protection locked="0"/>
    </xf>
    <xf numFmtId="0" fontId="12" fillId="0" borderId="0" xfId="7" applyFont="1"/>
    <xf numFmtId="0" fontId="6" fillId="0" borderId="0" xfId="10" applyFont="1" applyAlignment="1">
      <alignment vertical="center" wrapText="1"/>
    </xf>
    <xf numFmtId="0" fontId="5" fillId="0" borderId="0" xfId="10" applyFont="1" applyAlignment="1">
      <alignment horizontal="left" vertical="center"/>
    </xf>
    <xf numFmtId="0" fontId="5" fillId="0" borderId="0" xfId="10" applyFont="1" applyAlignment="1">
      <alignment vertical="center"/>
    </xf>
    <xf numFmtId="0" fontId="5" fillId="2" borderId="2" xfId="10" applyFont="1" applyFill="1" applyBorder="1" applyAlignment="1">
      <alignment horizontal="centerContinuous" vertical="center"/>
    </xf>
    <xf numFmtId="164" fontId="5" fillId="0" borderId="0" xfId="10" applyNumberFormat="1" applyFont="1" applyAlignment="1">
      <alignment horizontal="right" vertical="center"/>
    </xf>
    <xf numFmtId="0" fontId="6" fillId="0" borderId="0" xfId="10" applyFont="1" applyAlignment="1">
      <alignment horizontal="left" vertical="center"/>
    </xf>
    <xf numFmtId="164" fontId="6" fillId="0" borderId="0" xfId="12" applyNumberFormat="1" applyFont="1" applyAlignment="1">
      <alignment horizontal="right"/>
    </xf>
    <xf numFmtId="0" fontId="5" fillId="0" borderId="0" xfId="0" applyFont="1" applyAlignment="1">
      <alignment horizontal="left" vertical="top"/>
    </xf>
    <xf numFmtId="0" fontId="6" fillId="0" borderId="0" xfId="0" applyFont="1" applyAlignment="1">
      <alignment vertical="top"/>
    </xf>
    <xf numFmtId="0" fontId="6" fillId="0" borderId="0" xfId="12" applyFont="1" applyAlignment="1">
      <alignment horizontal="left" vertical="center"/>
    </xf>
    <xf numFmtId="0" fontId="6" fillId="0" borderId="0" xfId="12" applyFont="1" applyAlignment="1">
      <alignment vertical="center"/>
    </xf>
    <xf numFmtId="49" fontId="6" fillId="0" borderId="0" xfId="7" applyNumberFormat="1" applyFont="1" applyAlignment="1">
      <alignment vertical="center"/>
    </xf>
    <xf numFmtId="9" fontId="5" fillId="0" borderId="0" xfId="2" applyFont="1" applyFill="1" applyBorder="1" applyAlignment="1">
      <alignment vertical="center"/>
    </xf>
    <xf numFmtId="3" fontId="6" fillId="0" borderId="0" xfId="1" applyNumberFormat="1" applyFont="1" applyAlignment="1">
      <alignment vertical="center"/>
    </xf>
    <xf numFmtId="166" fontId="6" fillId="0" borderId="0" xfId="2" applyNumberFormat="1" applyFont="1" applyFill="1" applyBorder="1" applyAlignment="1">
      <alignment vertical="center"/>
    </xf>
    <xf numFmtId="49" fontId="6" fillId="0" borderId="0" xfId="7" applyNumberFormat="1" applyFont="1" applyAlignment="1">
      <alignment horizontal="left" vertical="center"/>
    </xf>
    <xf numFmtId="0" fontId="6" fillId="0" borderId="0" xfId="7" applyFont="1" applyAlignment="1">
      <alignment horizontal="left" vertical="center"/>
    </xf>
    <xf numFmtId="0" fontId="6" fillId="0" borderId="0" xfId="0" applyFont="1" applyAlignment="1">
      <alignment horizontal="left" vertical="center"/>
    </xf>
    <xf numFmtId="0" fontId="6" fillId="0" borderId="0" xfId="7" applyFont="1" applyAlignment="1">
      <alignment vertical="center" readingOrder="1"/>
    </xf>
    <xf numFmtId="0" fontId="6" fillId="0" borderId="0" xfId="7" applyFont="1" applyAlignment="1" applyProtection="1">
      <alignment vertical="top" readingOrder="1"/>
      <protection locked="0"/>
    </xf>
    <xf numFmtId="0" fontId="6" fillId="0" borderId="0" xfId="7" applyFont="1" applyAlignment="1">
      <alignment horizontal="left" vertical="center" wrapText="1"/>
    </xf>
    <xf numFmtId="0" fontId="11" fillId="0" borderId="0" xfId="7" applyFont="1" applyAlignment="1" applyProtection="1">
      <alignment horizontal="left" vertical="top" wrapText="1" readingOrder="1"/>
      <protection locked="0"/>
    </xf>
    <xf numFmtId="0" fontId="11" fillId="2" borderId="17" xfId="7" applyFont="1" applyFill="1" applyBorder="1" applyAlignment="1" applyProtection="1">
      <alignment vertical="center" readingOrder="1"/>
      <protection locked="0"/>
    </xf>
    <xf numFmtId="0" fontId="5" fillId="0" borderId="0" xfId="0" applyFont="1" applyAlignment="1">
      <alignment horizontal="left" vertical="center" readingOrder="1"/>
    </xf>
    <xf numFmtId="166" fontId="6" fillId="0" borderId="0" xfId="2" applyNumberFormat="1" applyFont="1"/>
    <xf numFmtId="49" fontId="5" fillId="0" borderId="0" xfId="0" applyNumberFormat="1" applyFont="1" applyAlignment="1">
      <alignment horizontal="left" vertical="center"/>
    </xf>
    <xf numFmtId="0" fontId="6" fillId="0" borderId="0" xfId="0" applyFont="1"/>
    <xf numFmtId="0" fontId="10" fillId="0" borderId="0" xfId="7" applyFont="1" applyAlignment="1" applyProtection="1">
      <alignment vertical="center" readingOrder="1"/>
      <protection locked="0"/>
    </xf>
    <xf numFmtId="0" fontId="10" fillId="0" borderId="0" xfId="7" applyFont="1" applyAlignment="1" applyProtection="1">
      <alignment horizontal="left" vertical="center" readingOrder="1"/>
      <protection locked="0"/>
    </xf>
    <xf numFmtId="0" fontId="5" fillId="0" borderId="0" xfId="12" applyFont="1" applyAlignment="1">
      <alignment horizontal="left" vertical="center"/>
    </xf>
    <xf numFmtId="166" fontId="6" fillId="0" borderId="0" xfId="2" applyNumberFormat="1" applyFont="1" applyFill="1" applyBorder="1" applyAlignment="1">
      <alignment horizontal="right" vertical="center"/>
    </xf>
    <xf numFmtId="0" fontId="6" fillId="0" borderId="0" xfId="7" applyFont="1" applyAlignment="1">
      <alignment vertical="center" wrapText="1"/>
    </xf>
    <xf numFmtId="49" fontId="6" fillId="0" borderId="0" xfId="7" applyNumberFormat="1" applyFont="1"/>
    <xf numFmtId="164" fontId="5" fillId="0" borderId="0" xfId="12" applyNumberFormat="1" applyFont="1" applyAlignment="1">
      <alignment horizontal="right" vertical="center"/>
    </xf>
    <xf numFmtId="164" fontId="6" fillId="0" borderId="0" xfId="7" applyNumberFormat="1" applyFont="1"/>
    <xf numFmtId="0" fontId="5" fillId="0" borderId="0" xfId="0" applyFont="1" applyAlignment="1">
      <alignment vertical="center"/>
    </xf>
    <xf numFmtId="0" fontId="5" fillId="0" borderId="0" xfId="0" applyFont="1" applyAlignment="1">
      <alignment vertical="center" wrapText="1"/>
    </xf>
    <xf numFmtId="0" fontId="14" fillId="0" borderId="0" xfId="0" applyFont="1" applyAlignment="1">
      <alignment vertical="center"/>
    </xf>
    <xf numFmtId="0" fontId="14" fillId="0" borderId="10" xfId="0" applyFont="1" applyBorder="1" applyAlignment="1">
      <alignment horizontal="center" vertical="center"/>
    </xf>
    <xf numFmtId="0" fontId="6" fillId="0" borderId="0" xfId="0" applyFont="1" applyAlignment="1">
      <alignment vertical="center"/>
    </xf>
    <xf numFmtId="0" fontId="8" fillId="0" borderId="0" xfId="0" applyFont="1" applyAlignment="1">
      <alignment vertical="center"/>
    </xf>
    <xf numFmtId="0" fontId="9" fillId="0" borderId="0" xfId="0" applyFont="1" applyAlignment="1">
      <alignment horizontal="left" vertical="center"/>
    </xf>
    <xf numFmtId="0" fontId="9" fillId="0" borderId="0" xfId="0" applyFont="1" applyAlignment="1">
      <alignment vertical="center" wrapText="1"/>
    </xf>
    <xf numFmtId="0" fontId="5" fillId="0" borderId="0" xfId="0" applyFont="1" applyAlignment="1">
      <alignment horizontal="left" vertical="center"/>
    </xf>
    <xf numFmtId="0" fontId="9" fillId="0" borderId="0" xfId="0" applyFont="1" applyAlignment="1">
      <alignment vertical="top"/>
    </xf>
    <xf numFmtId="0" fontId="9" fillId="0" borderId="0" xfId="0" applyFont="1" applyAlignment="1">
      <alignment horizontal="center" vertical="center"/>
    </xf>
    <xf numFmtId="0" fontId="0" fillId="0" borderId="0" xfId="0" applyAlignment="1">
      <alignment vertical="center"/>
    </xf>
    <xf numFmtId="3" fontId="9" fillId="0" borderId="0" xfId="0" applyNumberFormat="1" applyFont="1" applyAlignment="1">
      <alignment horizontal="right" vertical="center"/>
    </xf>
    <xf numFmtId="0" fontId="14" fillId="0" borderId="0" xfId="0" applyFont="1"/>
    <xf numFmtId="0" fontId="9" fillId="0" borderId="0" xfId="0" applyFont="1" applyAlignment="1">
      <alignment horizontal="justify" vertical="center"/>
    </xf>
    <xf numFmtId="0" fontId="8" fillId="0" borderId="0" xfId="0" applyFont="1" applyAlignment="1">
      <alignment vertical="top"/>
    </xf>
    <xf numFmtId="0" fontId="14" fillId="0" borderId="0" xfId="0" applyFont="1" applyAlignment="1">
      <alignment horizontal="left" vertical="center"/>
    </xf>
    <xf numFmtId="0" fontId="6" fillId="0" borderId="0" xfId="0" applyFont="1" applyAlignment="1">
      <alignment horizontal="justify" vertical="center"/>
    </xf>
    <xf numFmtId="0" fontId="5" fillId="0" borderId="10" xfId="0" applyFont="1" applyBorder="1" applyAlignment="1">
      <alignment horizontal="center" vertical="center" wrapText="1"/>
    </xf>
    <xf numFmtId="0" fontId="6" fillId="0" borderId="0" xfId="0" applyFont="1" applyAlignment="1">
      <alignment vertical="center" wrapText="1"/>
    </xf>
    <xf numFmtId="14" fontId="6" fillId="0" borderId="0" xfId="0" applyNumberFormat="1" applyFont="1" applyAlignment="1">
      <alignment horizontal="center" vertical="center"/>
    </xf>
    <xf numFmtId="0" fontId="6" fillId="0" borderId="0" xfId="0" applyFont="1" applyAlignment="1">
      <alignment horizontal="center" vertical="center"/>
    </xf>
    <xf numFmtId="1" fontId="6" fillId="0" borderId="0" xfId="0" applyNumberFormat="1" applyFont="1" applyAlignment="1">
      <alignment horizontal="center" vertical="center"/>
    </xf>
    <xf numFmtId="0" fontId="6" fillId="0" borderId="0" xfId="12" applyFont="1" applyAlignment="1">
      <alignment vertical="top"/>
    </xf>
    <xf numFmtId="0" fontId="16" fillId="0" borderId="0" xfId="0" applyFont="1"/>
    <xf numFmtId="0" fontId="5" fillId="0" borderId="0" xfId="7" applyFont="1" applyAlignment="1">
      <alignment vertical="center"/>
    </xf>
    <xf numFmtId="164" fontId="5" fillId="0" borderId="0" xfId="27" applyNumberFormat="1" applyFont="1" applyFill="1" applyAlignment="1">
      <alignment horizontal="right" vertical="center"/>
    </xf>
    <xf numFmtId="49" fontId="5" fillId="0" borderId="0" xfId="7" applyNumberFormat="1" applyFont="1" applyAlignment="1">
      <alignment horizontal="left" vertical="center"/>
    </xf>
    <xf numFmtId="49" fontId="5" fillId="0" borderId="0" xfId="7" applyNumberFormat="1" applyFont="1" applyAlignment="1">
      <alignment vertical="center"/>
    </xf>
    <xf numFmtId="166" fontId="6" fillId="0" borderId="0" xfId="2" applyNumberFormat="1" applyFont="1" applyAlignment="1">
      <alignment vertical="center"/>
    </xf>
    <xf numFmtId="164" fontId="6" fillId="0" borderId="0" xfId="7" applyNumberFormat="1" applyFont="1" applyAlignment="1">
      <alignment vertical="center"/>
    </xf>
    <xf numFmtId="49" fontId="6" fillId="0" borderId="0" xfId="28" applyNumberFormat="1" applyFont="1" applyAlignment="1">
      <alignment horizontal="left" vertical="center"/>
    </xf>
    <xf numFmtId="49" fontId="11" fillId="0" borderId="0" xfId="0" applyNumberFormat="1" applyFont="1" applyAlignment="1" applyProtection="1">
      <alignment horizontal="left" vertical="center"/>
      <protection locked="0"/>
    </xf>
    <xf numFmtId="49" fontId="10" fillId="0" borderId="0" xfId="0" applyNumberFormat="1" applyFont="1" applyAlignment="1" applyProtection="1">
      <alignment horizontal="left" vertical="center"/>
      <protection locked="0"/>
    </xf>
    <xf numFmtId="0" fontId="10" fillId="0" borderId="0" xfId="0" applyFont="1" applyAlignment="1" applyProtection="1">
      <alignment vertical="center"/>
      <protection locked="0"/>
    </xf>
    <xf numFmtId="0" fontId="6" fillId="0" borderId="0" xfId="29" applyFont="1" applyAlignment="1">
      <alignment vertical="center"/>
    </xf>
    <xf numFmtId="0" fontId="6" fillId="0" borderId="0" xfId="29" applyFont="1"/>
    <xf numFmtId="49" fontId="5" fillId="0" borderId="0" xfId="28" applyNumberFormat="1" applyFont="1" applyAlignment="1">
      <alignment horizontal="left" vertical="center"/>
    </xf>
    <xf numFmtId="0" fontId="6" fillId="0" borderId="0" xfId="28" applyFont="1"/>
    <xf numFmtId="164" fontId="6" fillId="0" borderId="0" xfId="1" applyNumberFormat="1" applyFont="1" applyFill="1" applyBorder="1" applyAlignment="1">
      <alignment horizontal="right" vertical="center"/>
    </xf>
    <xf numFmtId="0" fontId="5" fillId="0" borderId="0" xfId="28" applyFont="1" applyAlignment="1">
      <alignment vertical="center"/>
    </xf>
    <xf numFmtId="0" fontId="6" fillId="0" borderId="0" xfId="28" applyFont="1" applyAlignment="1">
      <alignment vertical="center"/>
    </xf>
    <xf numFmtId="3" fontId="5" fillId="0" borderId="0" xfId="1" applyNumberFormat="1" applyFont="1" applyFill="1" applyBorder="1" applyAlignment="1">
      <alignment horizontal="right" vertical="center"/>
    </xf>
    <xf numFmtId="3" fontId="6" fillId="0" borderId="0" xfId="1" applyNumberFormat="1" applyFont="1" applyFill="1" applyBorder="1" applyAlignment="1">
      <alignment horizontal="right" vertical="center"/>
    </xf>
    <xf numFmtId="3" fontId="5" fillId="0" borderId="0" xfId="1" applyNumberFormat="1" applyFont="1" applyFill="1" applyBorder="1" applyAlignment="1">
      <alignment vertical="center"/>
    </xf>
    <xf numFmtId="3" fontId="6" fillId="0" borderId="0" xfId="1" applyNumberFormat="1" applyFont="1" applyFill="1" applyBorder="1" applyAlignment="1" applyProtection="1">
      <alignment horizontal="right" vertical="center" readingOrder="1"/>
      <protection locked="0"/>
    </xf>
    <xf numFmtId="3" fontId="6" fillId="0" borderId="0" xfId="1" applyNumberFormat="1" applyFont="1" applyFill="1" applyBorder="1" applyAlignment="1">
      <alignment vertical="center"/>
    </xf>
    <xf numFmtId="0" fontId="5" fillId="0" borderId="0" xfId="29" applyFont="1" applyAlignment="1">
      <alignment vertical="center"/>
    </xf>
    <xf numFmtId="0" fontId="6" fillId="0" borderId="0" xfId="0" applyFont="1" applyAlignment="1" applyProtection="1">
      <alignment horizontal="left" vertical="center" readingOrder="1"/>
      <protection locked="0"/>
    </xf>
    <xf numFmtId="0" fontId="5" fillId="0" borderId="0" xfId="29" applyFont="1" applyAlignment="1">
      <alignment horizontal="left" vertical="center"/>
    </xf>
    <xf numFmtId="41" fontId="5" fillId="0" borderId="0" xfId="1" applyFont="1" applyFill="1" applyBorder="1" applyAlignment="1">
      <alignment vertical="center"/>
    </xf>
    <xf numFmtId="0" fontId="6" fillId="0" borderId="0" xfId="29" applyFont="1" applyAlignment="1">
      <alignment horizontal="left" vertical="center"/>
    </xf>
    <xf numFmtId="0" fontId="5" fillId="0" borderId="10" xfId="28" applyFont="1" applyBorder="1" applyAlignment="1">
      <alignment horizontal="center" vertical="center"/>
    </xf>
    <xf numFmtId="0" fontId="5" fillId="0" borderId="10" xfId="0" applyFont="1" applyBorder="1" applyAlignment="1">
      <alignment horizontal="center" vertical="center"/>
    </xf>
    <xf numFmtId="0" fontId="5" fillId="0" borderId="10" xfId="0" applyFont="1" applyBorder="1" applyAlignment="1">
      <alignment horizontal="centerContinuous" vertical="center" wrapText="1"/>
    </xf>
    <xf numFmtId="0" fontId="5" fillId="0" borderId="0" xfId="0" applyFont="1"/>
    <xf numFmtId="164" fontId="5" fillId="0" borderId="0" xfId="27" applyNumberFormat="1" applyFont="1" applyFill="1" applyBorder="1" applyAlignment="1">
      <alignment horizontal="right"/>
    </xf>
    <xf numFmtId="9" fontId="5" fillId="0" borderId="0" xfId="2" applyFont="1" applyFill="1" applyBorder="1" applyAlignment="1">
      <alignment horizontal="right"/>
    </xf>
    <xf numFmtId="3" fontId="5" fillId="0" borderId="0" xfId="0" applyNumberFormat="1" applyFont="1" applyAlignment="1">
      <alignment horizontal="left" indent="1"/>
    </xf>
    <xf numFmtId="10" fontId="5" fillId="0" borderId="0" xfId="2" applyNumberFormat="1" applyFont="1" applyFill="1" applyBorder="1" applyAlignment="1">
      <alignment horizontal="right"/>
    </xf>
    <xf numFmtId="10" fontId="6" fillId="0" borderId="0" xfId="2" applyNumberFormat="1" applyFont="1"/>
    <xf numFmtId="0" fontId="6" fillId="0" borderId="0" xfId="0" applyFont="1" applyAlignment="1">
      <alignment horizontal="left" indent="2"/>
    </xf>
    <xf numFmtId="164" fontId="6" fillId="0" borderId="0" xfId="27" applyNumberFormat="1" applyFont="1" applyFill="1"/>
    <xf numFmtId="10" fontId="6" fillId="0" borderId="0" xfId="2" applyNumberFormat="1" applyFont="1" applyFill="1" applyBorder="1" applyAlignment="1">
      <alignment horizontal="right"/>
    </xf>
    <xf numFmtId="179" fontId="5" fillId="0" borderId="0" xfId="27" applyNumberFormat="1" applyFont="1" applyFill="1" applyBorder="1" applyAlignment="1">
      <alignment horizontal="right"/>
    </xf>
    <xf numFmtId="3" fontId="5" fillId="0" borderId="0" xfId="0" applyNumberFormat="1" applyFont="1" applyAlignment="1">
      <alignment horizontal="left" indent="2"/>
    </xf>
    <xf numFmtId="0" fontId="6" fillId="0" borderId="0" xfId="0" applyFont="1" applyAlignment="1">
      <alignment horizontal="left" indent="3"/>
    </xf>
    <xf numFmtId="179" fontId="6" fillId="0" borderId="0" xfId="27" applyNumberFormat="1" applyFont="1" applyFill="1" applyBorder="1" applyAlignment="1">
      <alignment horizontal="right"/>
    </xf>
    <xf numFmtId="164" fontId="5" fillId="0" borderId="0" xfId="27" applyNumberFormat="1" applyFont="1" applyFill="1"/>
    <xf numFmtId="3" fontId="6" fillId="0" borderId="0" xfId="0" applyNumberFormat="1" applyFont="1" applyAlignment="1">
      <alignment horizontal="left" indent="3"/>
    </xf>
    <xf numFmtId="49" fontId="6" fillId="0" borderId="0" xfId="0" applyNumberFormat="1" applyFont="1"/>
    <xf numFmtId="0" fontId="6" fillId="0" borderId="0" xfId="0" applyFont="1" applyAlignment="1">
      <alignment wrapText="1"/>
    </xf>
    <xf numFmtId="0" fontId="5" fillId="2" borderId="2" xfId="0" applyFont="1" applyFill="1" applyBorder="1" applyAlignment="1">
      <alignment horizontal="center" vertical="center"/>
    </xf>
    <xf numFmtId="0" fontId="5" fillId="2" borderId="16" xfId="0" applyFont="1" applyFill="1" applyBorder="1" applyAlignment="1">
      <alignment horizontal="centerContinuous" vertical="center"/>
    </xf>
    <xf numFmtId="0" fontId="5" fillId="2" borderId="11" xfId="0" applyFont="1" applyFill="1" applyBorder="1" applyAlignment="1">
      <alignment horizontal="centerContinuous" vertical="center"/>
    </xf>
    <xf numFmtId="0" fontId="5" fillId="0" borderId="3" xfId="0" applyFont="1" applyBorder="1" applyAlignment="1">
      <alignment vertical="center"/>
    </xf>
    <xf numFmtId="0" fontId="5" fillId="0" borderId="11" xfId="0" applyFont="1" applyBorder="1" applyAlignment="1">
      <alignment horizontal="center" vertical="center" wrapText="1"/>
    </xf>
    <xf numFmtId="0" fontId="5" fillId="0" borderId="0" xfId="0" applyFont="1" applyAlignment="1">
      <alignment horizontal="left" vertical="center" wrapText="1"/>
    </xf>
    <xf numFmtId="41" fontId="5" fillId="0" borderId="0" xfId="1" applyFont="1" applyAlignment="1">
      <alignment horizontal="left" vertical="center" wrapText="1"/>
    </xf>
    <xf numFmtId="41" fontId="5" fillId="0" borderId="0" xfId="0" applyNumberFormat="1" applyFont="1" applyAlignment="1">
      <alignment horizontal="left" vertical="center" wrapText="1"/>
    </xf>
    <xf numFmtId="41" fontId="6" fillId="0" borderId="0" xfId="0" applyNumberFormat="1" applyFont="1"/>
    <xf numFmtId="41" fontId="5" fillId="0" borderId="0" xfId="1" applyFont="1" applyAlignment="1">
      <alignment vertical="center"/>
    </xf>
    <xf numFmtId="0" fontId="6" fillId="0" borderId="0" xfId="0" applyFont="1" applyAlignment="1">
      <alignment horizontal="left" vertical="center" indent="1"/>
    </xf>
    <xf numFmtId="41" fontId="6" fillId="0" borderId="0" xfId="1" applyFont="1" applyAlignment="1">
      <alignment horizontal="left" vertical="center" indent="1"/>
    </xf>
    <xf numFmtId="0" fontId="5" fillId="0" borderId="11" xfId="0" applyFont="1" applyBorder="1" applyAlignment="1">
      <alignment horizontal="centerContinuous" vertical="center"/>
    </xf>
    <xf numFmtId="0" fontId="5" fillId="0" borderId="10" xfId="0" applyFont="1" applyBorder="1" applyAlignment="1">
      <alignment horizontal="centerContinuous" vertical="center"/>
    </xf>
    <xf numFmtId="0" fontId="5" fillId="2" borderId="3" xfId="0" applyFont="1" applyFill="1" applyBorder="1" applyAlignment="1">
      <alignment vertical="center"/>
    </xf>
    <xf numFmtId="41" fontId="5" fillId="0" borderId="0" xfId="1" applyFont="1"/>
    <xf numFmtId="0" fontId="6" fillId="0" borderId="0" xfId="0" applyFont="1" applyAlignment="1">
      <alignment horizontal="left" indent="1"/>
    </xf>
    <xf numFmtId="41" fontId="6" fillId="0" borderId="0" xfId="1" applyFont="1" applyAlignment="1">
      <alignment horizontal="left" indent="1"/>
    </xf>
    <xf numFmtId="0" fontId="3" fillId="0" borderId="0" xfId="0" applyFont="1" applyAlignment="1">
      <alignment horizontal="centerContinuous" wrapText="1"/>
    </xf>
    <xf numFmtId="0" fontId="0" fillId="0" borderId="0" xfId="0" applyAlignment="1">
      <alignment horizontal="centerContinuous"/>
    </xf>
    <xf numFmtId="0" fontId="5" fillId="0" borderId="0" xfId="0" applyFont="1" applyAlignment="1">
      <alignment horizontal="left"/>
    </xf>
    <xf numFmtId="41" fontId="5" fillId="0" borderId="0" xfId="1" applyFont="1" applyAlignment="1">
      <alignment horizontal="left"/>
    </xf>
    <xf numFmtId="41" fontId="5" fillId="0" borderId="0" xfId="0" applyNumberFormat="1" applyFont="1" applyAlignment="1">
      <alignment horizontal="left"/>
    </xf>
    <xf numFmtId="0" fontId="3" fillId="0" borderId="0" xfId="0" applyFont="1"/>
    <xf numFmtId="41" fontId="5" fillId="0" borderId="0" xfId="1" applyFont="1" applyAlignment="1"/>
    <xf numFmtId="0" fontId="3" fillId="0" borderId="0" xfId="0" applyFont="1" applyAlignment="1">
      <alignment horizontal="center"/>
    </xf>
    <xf numFmtId="0" fontId="0" fillId="0" borderId="0" xfId="0" applyAlignment="1">
      <alignment horizontal="center"/>
    </xf>
    <xf numFmtId="0" fontId="5" fillId="0" borderId="0" xfId="0" applyFont="1" applyAlignment="1">
      <alignment horizontal="centerContinuous" vertical="center"/>
    </xf>
    <xf numFmtId="0" fontId="5" fillId="0" borderId="0" xfId="0" applyFont="1" applyAlignment="1">
      <alignment horizontal="center" vertical="center" wrapText="1"/>
    </xf>
    <xf numFmtId="41" fontId="5" fillId="0" borderId="0" xfId="1" applyFont="1" applyFill="1" applyBorder="1" applyAlignment="1">
      <alignment horizontal="left" vertical="center" wrapText="1"/>
    </xf>
    <xf numFmtId="41" fontId="5" fillId="0" borderId="0" xfId="1" applyFont="1" applyFill="1" applyBorder="1"/>
    <xf numFmtId="41" fontId="6" fillId="0" borderId="0" xfId="1" applyFont="1" applyFill="1" applyBorder="1" applyAlignment="1">
      <alignment horizontal="left" indent="1"/>
    </xf>
    <xf numFmtId="0" fontId="6" fillId="3" borderId="0" xfId="0" applyFont="1" applyFill="1"/>
    <xf numFmtId="49" fontId="6" fillId="0" borderId="0" xfId="0" applyNumberFormat="1" applyFont="1" applyAlignment="1">
      <alignment vertical="center"/>
    </xf>
    <xf numFmtId="0" fontId="5" fillId="2" borderId="2" xfId="0" applyFont="1" applyFill="1" applyBorder="1" applyAlignment="1">
      <alignment horizontal="centerContinuous" vertical="center" wrapText="1"/>
    </xf>
    <xf numFmtId="0" fontId="5" fillId="0" borderId="19" xfId="0" applyFont="1" applyBorder="1" applyAlignment="1">
      <alignment horizontal="centerContinuous" vertical="center"/>
    </xf>
    <xf numFmtId="0" fontId="5" fillId="2" borderId="3" xfId="0" applyFont="1" applyFill="1" applyBorder="1" applyAlignment="1">
      <alignment vertical="center" wrapText="1"/>
    </xf>
    <xf numFmtId="0" fontId="5" fillId="0" borderId="11" xfId="0" applyFont="1" applyBorder="1" applyAlignment="1">
      <alignment horizontal="center"/>
    </xf>
    <xf numFmtId="0" fontId="5" fillId="0" borderId="10" xfId="0" applyFont="1" applyBorder="1" applyAlignment="1">
      <alignment horizontal="center"/>
    </xf>
    <xf numFmtId="3" fontId="5" fillId="0" borderId="0" xfId="4" applyNumberFormat="1" applyFont="1" applyFill="1" applyBorder="1" applyAlignment="1">
      <alignment horizontal="right" vertical="center" wrapText="1"/>
    </xf>
    <xf numFmtId="3" fontId="5" fillId="0" borderId="0" xfId="4" applyNumberFormat="1" applyFont="1" applyFill="1" applyBorder="1" applyAlignment="1">
      <alignment horizontal="center" vertical="center" wrapText="1"/>
    </xf>
    <xf numFmtId="3" fontId="5" fillId="0" borderId="0" xfId="4" applyNumberFormat="1" applyFont="1" applyFill="1"/>
    <xf numFmtId="3" fontId="6" fillId="0" borderId="0" xfId="4" applyNumberFormat="1" applyFont="1" applyFill="1"/>
    <xf numFmtId="41" fontId="5" fillId="0" borderId="0" xfId="4" applyFont="1" applyFill="1"/>
    <xf numFmtId="41" fontId="6" fillId="0" borderId="0" xfId="4" applyFont="1" applyFill="1"/>
    <xf numFmtId="0" fontId="6" fillId="0" borderId="0" xfId="31" applyFont="1"/>
    <xf numFmtId="0" fontId="5" fillId="2" borderId="17" xfId="0" applyFont="1" applyFill="1" applyBorder="1" applyAlignment="1">
      <alignment vertical="center" wrapText="1"/>
    </xf>
    <xf numFmtId="0" fontId="5" fillId="0" borderId="11" xfId="0" applyFont="1" applyBorder="1" applyAlignment="1">
      <alignment horizontal="centerContinuous" vertical="center" wrapText="1"/>
    </xf>
    <xf numFmtId="164" fontId="5" fillId="0" borderId="0" xfId="27" applyNumberFormat="1" applyFont="1" applyFill="1" applyBorder="1" applyAlignment="1">
      <alignment horizontal="right" vertical="center" wrapText="1"/>
    </xf>
    <xf numFmtId="179" fontId="5" fillId="0" borderId="0" xfId="27" applyNumberFormat="1" applyFont="1" applyFill="1"/>
    <xf numFmtId="179" fontId="6" fillId="0" borderId="0" xfId="27" applyNumberFormat="1" applyFont="1" applyFill="1"/>
    <xf numFmtId="0" fontId="5" fillId="0" borderId="20" xfId="0" applyFont="1" applyBorder="1" applyAlignment="1">
      <alignment horizontal="centerContinuous" vertical="center" wrapText="1"/>
    </xf>
    <xf numFmtId="0" fontId="5" fillId="0" borderId="21" xfId="0" applyFont="1" applyBorder="1" applyAlignment="1">
      <alignment horizontal="centerContinuous" vertical="center" wrapText="1"/>
    </xf>
    <xf numFmtId="0" fontId="5" fillId="0" borderId="16" xfId="0" applyFont="1" applyBorder="1" applyAlignment="1">
      <alignment horizontal="centerContinuous" vertical="center" wrapText="1"/>
    </xf>
    <xf numFmtId="0" fontId="5" fillId="0" borderId="19" xfId="0" applyFont="1" applyBorder="1" applyAlignment="1">
      <alignment horizontal="centerContinuous" vertical="center" wrapText="1"/>
    </xf>
    <xf numFmtId="0" fontId="5" fillId="0" borderId="17" xfId="0" applyFont="1" applyBorder="1" applyAlignment="1">
      <alignment vertical="center"/>
    </xf>
    <xf numFmtId="0" fontId="5" fillId="2" borderId="10" xfId="0" applyFont="1" applyFill="1" applyBorder="1" applyAlignment="1">
      <alignment horizontal="center" vertical="center" wrapText="1"/>
    </xf>
    <xf numFmtId="0" fontId="5" fillId="0" borderId="16" xfId="0" applyFont="1" applyBorder="1" applyAlignment="1">
      <alignment horizontal="center" vertical="center" wrapText="1"/>
    </xf>
    <xf numFmtId="3" fontId="5" fillId="0" borderId="0" xfId="0" applyNumberFormat="1" applyFont="1" applyAlignment="1">
      <alignment horizontal="right" vertical="center" wrapText="1"/>
    </xf>
    <xf numFmtId="3" fontId="5" fillId="0" borderId="22" xfId="1" applyNumberFormat="1" applyFont="1" applyFill="1" applyBorder="1" applyAlignment="1">
      <alignment horizontal="right" vertical="center" wrapText="1"/>
    </xf>
    <xf numFmtId="3" fontId="5" fillId="0" borderId="0" xfId="1" applyNumberFormat="1" applyFont="1" applyFill="1" applyBorder="1" applyAlignment="1">
      <alignment horizontal="right" vertical="center" wrapText="1"/>
    </xf>
    <xf numFmtId="3" fontId="5" fillId="0" borderId="0" xfId="1" applyNumberFormat="1" applyFont="1" applyFill="1" applyBorder="1" applyAlignment="1">
      <alignment horizontal="right"/>
    </xf>
    <xf numFmtId="3" fontId="6" fillId="0" borderId="0" xfId="4" applyNumberFormat="1" applyFont="1" applyFill="1" applyBorder="1" applyAlignment="1">
      <alignment horizontal="right"/>
    </xf>
    <xf numFmtId="3" fontId="6" fillId="0" borderId="0" xfId="0" applyNumberFormat="1" applyFont="1" applyAlignment="1">
      <alignment horizontal="right"/>
    </xf>
    <xf numFmtId="3" fontId="6" fillId="0" borderId="0" xfId="1" applyNumberFormat="1" applyFont="1" applyAlignment="1">
      <alignment horizontal="right"/>
    </xf>
    <xf numFmtId="3" fontId="5" fillId="0" borderId="0" xfId="4" applyNumberFormat="1" applyFont="1" applyFill="1" applyBorder="1" applyAlignment="1">
      <alignment horizontal="right"/>
    </xf>
    <xf numFmtId="0" fontId="6" fillId="0" borderId="0" xfId="31" applyFont="1" applyAlignment="1">
      <alignment vertical="center"/>
    </xf>
    <xf numFmtId="0" fontId="6" fillId="0" borderId="0" xfId="0" applyFont="1" applyAlignment="1">
      <alignment vertical="top" wrapText="1"/>
    </xf>
    <xf numFmtId="0" fontId="5" fillId="0" borderId="0" xfId="0" applyFont="1" applyAlignment="1">
      <alignment horizontal="justify" vertical="center" wrapText="1"/>
    </xf>
    <xf numFmtId="0" fontId="5" fillId="2" borderId="2" xfId="0" applyFont="1" applyFill="1" applyBorder="1" applyAlignment="1">
      <alignment horizontal="center" vertical="center" wrapText="1"/>
    </xf>
    <xf numFmtId="0" fontId="5" fillId="2" borderId="19" xfId="0" applyFont="1" applyFill="1" applyBorder="1" applyAlignment="1">
      <alignment horizontal="centerContinuous" vertical="center"/>
    </xf>
    <xf numFmtId="0" fontId="6" fillId="0" borderId="19" xfId="0" applyFont="1" applyBorder="1" applyAlignment="1">
      <alignment horizontal="centerContinuous"/>
    </xf>
    <xf numFmtId="0" fontId="5" fillId="0" borderId="1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0" xfId="0" applyFont="1" applyAlignment="1">
      <alignment wrapText="1"/>
    </xf>
    <xf numFmtId="164" fontId="5" fillId="0" borderId="0" xfId="4" applyNumberFormat="1" applyFont="1" applyFill="1" applyBorder="1" applyAlignment="1">
      <alignment horizontal="right" vertical="center" wrapText="1"/>
    </xf>
    <xf numFmtId="164" fontId="5" fillId="0" borderId="0" xfId="4" applyNumberFormat="1" applyFont="1" applyFill="1" applyAlignment="1">
      <alignment horizontal="right"/>
    </xf>
    <xf numFmtId="0" fontId="6" fillId="0" borderId="0" xfId="0" applyFont="1" applyAlignment="1">
      <alignment horizontal="left" wrapText="1" indent="1"/>
    </xf>
    <xf numFmtId="164" fontId="6" fillId="0" borderId="0" xfId="4" applyNumberFormat="1" applyFont="1" applyFill="1" applyAlignment="1">
      <alignment horizontal="right"/>
    </xf>
    <xf numFmtId="0" fontId="6" fillId="0" borderId="0" xfId="31" applyFont="1" applyAlignment="1">
      <alignment vertical="top"/>
    </xf>
    <xf numFmtId="0" fontId="6" fillId="0" borderId="0" xfId="0" applyFont="1" applyAlignment="1">
      <alignment horizontal="left" vertical="top"/>
    </xf>
    <xf numFmtId="0" fontId="5" fillId="2" borderId="10" xfId="0" applyFont="1" applyFill="1" applyBorder="1" applyAlignment="1">
      <alignment horizontal="center" vertical="center"/>
    </xf>
    <xf numFmtId="0" fontId="5" fillId="0" borderId="0" xfId="0" applyFont="1" applyAlignment="1">
      <alignment vertical="top"/>
    </xf>
    <xf numFmtId="3" fontId="5" fillId="0" borderId="0" xfId="0" applyNumberFormat="1" applyFont="1" applyAlignment="1">
      <alignment horizontal="left" vertical="top"/>
    </xf>
    <xf numFmtId="37" fontId="5" fillId="0" borderId="0" xfId="27" applyNumberFormat="1" applyFont="1" applyFill="1"/>
    <xf numFmtId="0" fontId="5" fillId="0" borderId="0" xfId="0" applyFont="1" applyAlignment="1">
      <alignment horizontal="left" vertical="top" indent="1"/>
    </xf>
    <xf numFmtId="0" fontId="6" fillId="0" borderId="0" xfId="0" applyFont="1" applyAlignment="1">
      <alignment horizontal="left" vertical="top" indent="2"/>
    </xf>
    <xf numFmtId="164" fontId="9" fillId="0" borderId="0" xfId="27" applyNumberFormat="1" applyFont="1"/>
    <xf numFmtId="164" fontId="6" fillId="0" borderId="0" xfId="27" applyNumberFormat="1" applyFont="1"/>
    <xf numFmtId="37" fontId="6" fillId="0" borderId="0" xfId="27" applyNumberFormat="1" applyFont="1"/>
    <xf numFmtId="37" fontId="6" fillId="0" borderId="0" xfId="27" applyNumberFormat="1" applyFont="1" applyFill="1"/>
    <xf numFmtId="164" fontId="5" fillId="0" borderId="0" xfId="27" applyNumberFormat="1" applyFont="1"/>
    <xf numFmtId="3" fontId="5" fillId="0" borderId="0" xfId="27" applyNumberFormat="1" applyFont="1"/>
    <xf numFmtId="3" fontId="6" fillId="0" borderId="0" xfId="27" applyNumberFormat="1" applyFont="1"/>
    <xf numFmtId="3" fontId="6" fillId="0" borderId="0" xfId="27" applyNumberFormat="1" applyFont="1" applyFill="1"/>
    <xf numFmtId="3" fontId="5" fillId="0" borderId="0" xfId="0" applyNumberFormat="1" applyFont="1" applyAlignment="1">
      <alignment horizontal="left" vertical="top" indent="1"/>
    </xf>
    <xf numFmtId="3" fontId="6" fillId="0" borderId="0" xfId="0" applyNumberFormat="1" applyFont="1" applyAlignment="1">
      <alignment horizontal="left" vertical="top" indent="2"/>
    </xf>
    <xf numFmtId="10" fontId="9" fillId="0" borderId="0" xfId="0" applyNumberFormat="1" applyFont="1"/>
    <xf numFmtId="164" fontId="5" fillId="0" borderId="0" xfId="27" applyNumberFormat="1" applyFont="1" applyFill="1" applyAlignment="1">
      <alignment horizontal="right"/>
    </xf>
    <xf numFmtId="3" fontId="5" fillId="0" borderId="0" xfId="0" applyNumberFormat="1" applyFont="1" applyAlignment="1">
      <alignment horizontal="left" vertical="center"/>
    </xf>
    <xf numFmtId="0" fontId="5" fillId="0" borderId="0" xfId="0" applyFont="1" applyAlignment="1">
      <alignment horizontal="left" vertical="center" indent="1"/>
    </xf>
    <xf numFmtId="0" fontId="6" fillId="0" borderId="0" xfId="0" applyFont="1" applyAlignment="1">
      <alignment horizontal="left" vertical="center" indent="2"/>
    </xf>
    <xf numFmtId="164" fontId="6" fillId="0" borderId="0" xfId="27" applyNumberFormat="1" applyFont="1" applyFill="1" applyAlignment="1">
      <alignment horizontal="right"/>
    </xf>
    <xf numFmtId="164" fontId="5" fillId="0" borderId="0" xfId="27" applyNumberFormat="1" applyFont="1" applyAlignment="1">
      <alignment horizontal="right"/>
    </xf>
    <xf numFmtId="164" fontId="6" fillId="0" borderId="0" xfId="27" applyNumberFormat="1" applyFont="1" applyAlignment="1">
      <alignment horizontal="right"/>
    </xf>
    <xf numFmtId="164" fontId="9" fillId="0" borderId="0" xfId="27" applyNumberFormat="1" applyFont="1" applyAlignment="1">
      <alignment horizontal="right"/>
    </xf>
    <xf numFmtId="3" fontId="5" fillId="0" borderId="0" xfId="0" applyNumberFormat="1" applyFont="1" applyAlignment="1">
      <alignment horizontal="left" vertical="center" indent="1"/>
    </xf>
    <xf numFmtId="178" fontId="6" fillId="0" borderId="0" xfId="0" applyNumberFormat="1" applyFont="1" applyAlignment="1">
      <alignment horizontal="left" vertical="center" indent="2"/>
    </xf>
    <xf numFmtId="164" fontId="5" fillId="0" borderId="0" xfId="27" applyNumberFormat="1" applyFont="1" applyFill="1" applyAlignment="1">
      <alignment vertical="center"/>
    </xf>
    <xf numFmtId="0" fontId="3" fillId="0" borderId="0" xfId="0" applyFont="1" applyAlignment="1">
      <alignment vertical="center"/>
    </xf>
    <xf numFmtId="0" fontId="3" fillId="0" borderId="0" xfId="0" applyFont="1" applyAlignment="1">
      <alignment horizontal="center" vertical="center"/>
    </xf>
    <xf numFmtId="0" fontId="0" fillId="0" borderId="0" xfId="0" applyAlignment="1">
      <alignment horizontal="center" vertical="center"/>
    </xf>
    <xf numFmtId="183" fontId="6" fillId="0" borderId="0" xfId="0" applyNumberFormat="1" applyFont="1" applyAlignment="1">
      <alignment horizontal="justify" vertical="center"/>
    </xf>
    <xf numFmtId="184" fontId="6" fillId="0" borderId="0" xfId="0" applyNumberFormat="1" applyFont="1" applyAlignment="1">
      <alignment vertical="top"/>
    </xf>
    <xf numFmtId="164" fontId="5" fillId="0" borderId="0" xfId="27" applyNumberFormat="1" applyFont="1" applyFill="1" applyBorder="1"/>
    <xf numFmtId="164" fontId="6" fillId="0" borderId="0" xfId="27" applyNumberFormat="1" applyFont="1" applyFill="1" applyBorder="1"/>
    <xf numFmtId="164" fontId="6" fillId="0" borderId="0" xfId="27" applyNumberFormat="1" applyFont="1" applyFill="1" applyBorder="1" applyAlignment="1">
      <alignment horizontal="right"/>
    </xf>
    <xf numFmtId="164" fontId="5" fillId="0" borderId="0" xfId="27" applyNumberFormat="1" applyFont="1" applyBorder="1"/>
    <xf numFmtId="164" fontId="5" fillId="0" borderId="0" xfId="27" applyNumberFormat="1" applyFont="1" applyBorder="1" applyAlignment="1">
      <alignment horizontal="right"/>
    </xf>
    <xf numFmtId="164" fontId="6" fillId="0" borderId="0" xfId="27" applyNumberFormat="1" applyFont="1" applyBorder="1"/>
    <xf numFmtId="164" fontId="6" fillId="0" borderId="0" xfId="27" applyNumberFormat="1" applyFont="1" applyBorder="1" applyAlignment="1">
      <alignment horizontal="right"/>
    </xf>
    <xf numFmtId="164" fontId="9" fillId="0" borderId="0" xfId="27" applyNumberFormat="1" applyFont="1" applyBorder="1"/>
    <xf numFmtId="164" fontId="9" fillId="0" borderId="0" xfId="27" applyNumberFormat="1" applyFont="1" applyBorder="1" applyAlignment="1">
      <alignment horizontal="right"/>
    </xf>
    <xf numFmtId="179" fontId="6" fillId="0" borderId="0" xfId="0" applyNumberFormat="1" applyFont="1" applyAlignment="1">
      <alignment vertical="top"/>
    </xf>
    <xf numFmtId="0" fontId="5" fillId="0" borderId="0" xfId="0" applyFont="1" applyAlignment="1">
      <alignment horizontal="right"/>
    </xf>
    <xf numFmtId="0" fontId="5" fillId="2" borderId="20" xfId="0" applyFont="1" applyFill="1" applyBorder="1" applyAlignment="1">
      <alignment horizontal="center" vertical="center"/>
    </xf>
    <xf numFmtId="0" fontId="5" fillId="0" borderId="16" xfId="0" applyFont="1" applyBorder="1" applyAlignment="1">
      <alignment horizontal="centerContinuous" vertical="center"/>
    </xf>
    <xf numFmtId="0" fontId="6" fillId="0" borderId="11" xfId="0" applyFont="1" applyBorder="1"/>
    <xf numFmtId="0" fontId="5" fillId="2" borderId="17" xfId="0" applyFont="1" applyFill="1" applyBorder="1" applyAlignment="1">
      <alignment vertical="center"/>
    </xf>
    <xf numFmtId="0" fontId="5" fillId="0" borderId="14" xfId="0" applyFont="1" applyBorder="1" applyAlignment="1">
      <alignment horizontal="centerContinuous" vertical="center"/>
    </xf>
    <xf numFmtId="0" fontId="5" fillId="0" borderId="3" xfId="0" applyFont="1" applyBorder="1" applyAlignment="1">
      <alignment horizontal="centerContinuous" vertical="center"/>
    </xf>
    <xf numFmtId="0" fontId="5" fillId="0" borderId="0" xfId="0" applyFont="1" applyAlignment="1">
      <alignment horizontal="left" wrapText="1"/>
    </xf>
    <xf numFmtId="164" fontId="5" fillId="0" borderId="0" xfId="1" applyNumberFormat="1" applyFont="1" applyAlignment="1">
      <alignment horizontal="right"/>
    </xf>
    <xf numFmtId="3" fontId="5" fillId="0" borderId="0" xfId="0" applyNumberFormat="1" applyFont="1" applyAlignment="1">
      <alignment horizontal="left"/>
    </xf>
    <xf numFmtId="0" fontId="5" fillId="0" borderId="0" xfId="0" applyFont="1" applyAlignment="1">
      <alignment horizontal="left" wrapText="1" indent="1"/>
    </xf>
    <xf numFmtId="0" fontId="6" fillId="0" borderId="0" xfId="0" applyFont="1" applyAlignment="1">
      <alignment horizontal="left" wrapText="1" indent="2"/>
    </xf>
    <xf numFmtId="164" fontId="6" fillId="0" borderId="0" xfId="1" applyNumberFormat="1" applyFont="1" applyAlignment="1">
      <alignment horizontal="right"/>
    </xf>
    <xf numFmtId="164" fontId="9" fillId="0" borderId="0" xfId="1" applyNumberFormat="1" applyFont="1"/>
    <xf numFmtId="0" fontId="5" fillId="0" borderId="0" xfId="0" applyFont="1" applyAlignment="1">
      <alignment horizontal="left" indent="1"/>
    </xf>
    <xf numFmtId="3" fontId="6" fillId="0" borderId="0" xfId="0" applyNumberFormat="1" applyFont="1" applyAlignment="1">
      <alignment horizontal="left" indent="2"/>
    </xf>
    <xf numFmtId="0" fontId="6" fillId="0" borderId="0" xfId="0" applyFont="1" applyAlignment="1">
      <alignment horizontal="right"/>
    </xf>
    <xf numFmtId="0" fontId="6" fillId="0" borderId="0" xfId="0" applyFont="1" applyAlignment="1">
      <alignment horizontal="left" wrapText="1"/>
    </xf>
    <xf numFmtId="0" fontId="6" fillId="0" borderId="11" xfId="0" applyFont="1" applyBorder="1" applyAlignment="1">
      <alignment horizontal="centerContinuous"/>
    </xf>
    <xf numFmtId="0" fontId="6" fillId="0" borderId="0" xfId="32" applyFont="1"/>
    <xf numFmtId="0" fontId="5" fillId="0" borderId="0" xfId="32" applyFont="1" applyAlignment="1">
      <alignment horizontal="left" vertical="center"/>
    </xf>
    <xf numFmtId="185" fontId="5" fillId="0" borderId="0" xfId="32" applyNumberFormat="1" applyFont="1"/>
    <xf numFmtId="0" fontId="5" fillId="0" borderId="0" xfId="32" applyFont="1"/>
    <xf numFmtId="0" fontId="5" fillId="0" borderId="0" xfId="32" applyFont="1" applyAlignment="1">
      <alignment horizontal="left" wrapText="1"/>
    </xf>
    <xf numFmtId="0" fontId="5" fillId="0" borderId="28" xfId="32" applyFont="1" applyBorder="1" applyAlignment="1">
      <alignment horizontal="center" vertical="center" wrapText="1"/>
    </xf>
    <xf numFmtId="3" fontId="5" fillId="0" borderId="0" xfId="32" applyNumberFormat="1" applyFont="1"/>
    <xf numFmtId="3" fontId="6" fillId="0" borderId="0" xfId="32" applyNumberFormat="1" applyFont="1"/>
    <xf numFmtId="3" fontId="6" fillId="0" borderId="0" xfId="32" applyNumberFormat="1" applyFont="1" applyAlignment="1">
      <alignment horizontal="right"/>
    </xf>
    <xf numFmtId="41" fontId="6" fillId="0" borderId="0" xfId="32" applyNumberFormat="1" applyFont="1" applyAlignment="1">
      <alignment horizontal="center"/>
    </xf>
    <xf numFmtId="0" fontId="6" fillId="0" borderId="0" xfId="32" applyFont="1" applyAlignment="1">
      <alignment horizontal="left" vertical="top"/>
    </xf>
    <xf numFmtId="0" fontId="6" fillId="0" borderId="0" xfId="32" applyFont="1" applyAlignment="1">
      <alignment vertical="center"/>
    </xf>
    <xf numFmtId="0" fontId="5" fillId="0" borderId="0" xfId="32" applyFont="1" applyAlignment="1">
      <alignment vertical="center"/>
    </xf>
    <xf numFmtId="0" fontId="5" fillId="0" borderId="28" xfId="32" applyFont="1" applyBorder="1" applyAlignment="1">
      <alignment horizontal="center" vertical="center"/>
    </xf>
    <xf numFmtId="0" fontId="5" fillId="0" borderId="0" xfId="32" applyFont="1" applyAlignment="1">
      <alignment wrapText="1"/>
    </xf>
    <xf numFmtId="9" fontId="5" fillId="0" borderId="0" xfId="32" applyNumberFormat="1" applyFont="1"/>
    <xf numFmtId="0" fontId="6" fillId="0" borderId="0" xfId="32" applyFont="1" applyAlignment="1">
      <alignment wrapText="1"/>
    </xf>
    <xf numFmtId="166" fontId="6" fillId="0" borderId="0" xfId="32" applyNumberFormat="1" applyFont="1"/>
    <xf numFmtId="0" fontId="8" fillId="0" borderId="0" xfId="32" applyFont="1" applyAlignment="1">
      <alignment horizontal="left" vertical="center"/>
    </xf>
    <xf numFmtId="49" fontId="6" fillId="0" borderId="0" xfId="32" applyNumberFormat="1" applyFont="1" applyAlignment="1">
      <alignment vertical="center" wrapText="1"/>
    </xf>
    <xf numFmtId="0" fontId="6" fillId="0" borderId="0" xfId="32" applyFont="1" applyAlignment="1">
      <alignment horizontal="left" vertical="center"/>
    </xf>
    <xf numFmtId="3" fontId="6" fillId="0" borderId="0" xfId="32" applyNumberFormat="1" applyFont="1" applyAlignment="1">
      <alignment vertical="center" wrapText="1"/>
    </xf>
    <xf numFmtId="0" fontId="5" fillId="2" borderId="7" xfId="32" applyFont="1" applyFill="1" applyBorder="1" applyAlignment="1">
      <alignment horizontal="center" vertical="center"/>
    </xf>
    <xf numFmtId="0" fontId="5" fillId="0" borderId="29" xfId="32" applyFont="1" applyBorder="1" applyAlignment="1">
      <alignment horizontal="center" vertical="center"/>
    </xf>
    <xf numFmtId="0" fontId="6" fillId="0" borderId="30" xfId="32" applyFont="1" applyBorder="1"/>
    <xf numFmtId="0" fontId="5" fillId="2" borderId="6" xfId="32" applyFont="1" applyFill="1" applyBorder="1" applyAlignment="1">
      <alignment vertical="center"/>
    </xf>
    <xf numFmtId="3" fontId="5" fillId="0" borderId="0" xfId="32" applyNumberFormat="1" applyFont="1" applyAlignment="1">
      <alignment vertical="center"/>
    </xf>
    <xf numFmtId="9" fontId="5" fillId="0" borderId="0" xfId="32" applyNumberFormat="1" applyFont="1" applyAlignment="1">
      <alignment vertical="center"/>
    </xf>
    <xf numFmtId="0" fontId="6" fillId="0" borderId="0" xfId="32" applyFont="1" applyAlignment="1">
      <alignment vertical="center" wrapText="1"/>
    </xf>
    <xf numFmtId="3" fontId="6" fillId="0" borderId="0" xfId="32" applyNumberFormat="1" applyFont="1" applyAlignment="1">
      <alignment vertical="center"/>
    </xf>
    <xf numFmtId="0" fontId="8" fillId="0" borderId="0" xfId="32" applyFont="1" applyAlignment="1">
      <alignment vertical="center" wrapText="1"/>
    </xf>
    <xf numFmtId="172" fontId="6" fillId="0" borderId="0" xfId="32" applyNumberFormat="1" applyFont="1"/>
    <xf numFmtId="0" fontId="9" fillId="0" borderId="0" xfId="33" applyFont="1"/>
    <xf numFmtId="0" fontId="14" fillId="0" borderId="0" xfId="33" applyFont="1" applyAlignment="1">
      <alignment vertical="center" wrapText="1"/>
    </xf>
    <xf numFmtId="0" fontId="9" fillId="0" borderId="0" xfId="33" applyFont="1" applyAlignment="1">
      <alignment wrapText="1"/>
    </xf>
    <xf numFmtId="3" fontId="14" fillId="0" borderId="10" xfId="33" applyNumberFormat="1" applyFont="1" applyBorder="1" applyAlignment="1">
      <alignment horizontal="center" vertical="center"/>
    </xf>
    <xf numFmtId="3" fontId="14" fillId="0" borderId="10" xfId="33" applyNumberFormat="1" applyFont="1" applyBorder="1" applyAlignment="1">
      <alignment horizontal="center" vertical="center" wrapText="1"/>
    </xf>
    <xf numFmtId="3" fontId="14" fillId="0" borderId="0" xfId="33" applyNumberFormat="1" applyFont="1" applyAlignment="1">
      <alignment horizontal="right"/>
    </xf>
    <xf numFmtId="166" fontId="14" fillId="0" borderId="0" xfId="2" applyNumberFormat="1" applyFont="1" applyFill="1" applyBorder="1" applyAlignment="1">
      <alignment horizontal="right"/>
    </xf>
    <xf numFmtId="0" fontId="6" fillId="0" borderId="0" xfId="0" applyFont="1" applyAlignment="1">
      <alignment horizontal="left"/>
    </xf>
    <xf numFmtId="3" fontId="9" fillId="0" borderId="0" xfId="1" applyNumberFormat="1" applyFont="1" applyAlignment="1">
      <alignment horizontal="right"/>
    </xf>
    <xf numFmtId="166" fontId="9" fillId="0" borderId="0" xfId="2" applyNumberFormat="1" applyFont="1" applyFill="1" applyBorder="1" applyAlignment="1">
      <alignment horizontal="right"/>
    </xf>
    <xf numFmtId="41" fontId="9" fillId="0" borderId="0" xfId="1" applyFont="1"/>
    <xf numFmtId="0" fontId="6" fillId="0" borderId="0" xfId="33" applyFont="1"/>
    <xf numFmtId="0" fontId="9" fillId="0" borderId="0" xfId="31" applyFont="1"/>
    <xf numFmtId="0" fontId="14" fillId="0" borderId="0" xfId="0" applyFont="1" applyAlignment="1">
      <alignment horizontal="center"/>
    </xf>
    <xf numFmtId="0" fontId="5" fillId="0" borderId="0" xfId="31" applyFont="1" applyAlignment="1">
      <alignment vertical="center"/>
    </xf>
    <xf numFmtId="0" fontId="5" fillId="0" borderId="0" xfId="31" applyFont="1" applyAlignment="1">
      <alignment horizontal="justify" vertical="center" wrapText="1"/>
    </xf>
    <xf numFmtId="3" fontId="14" fillId="2" borderId="10" xfId="31" applyNumberFormat="1" applyFont="1" applyFill="1" applyBorder="1" applyAlignment="1">
      <alignment horizontal="center" vertical="center"/>
    </xf>
    <xf numFmtId="3" fontId="14" fillId="2" borderId="10" xfId="31" applyNumberFormat="1" applyFont="1" applyFill="1" applyBorder="1" applyAlignment="1">
      <alignment horizontal="center" vertical="center" wrapText="1"/>
    </xf>
    <xf numFmtId="3" fontId="14" fillId="2" borderId="10" xfId="31" applyNumberFormat="1" applyFont="1" applyFill="1" applyBorder="1" applyAlignment="1">
      <alignment horizontal="centerContinuous" vertical="center" wrapText="1"/>
    </xf>
    <xf numFmtId="3" fontId="5" fillId="0" borderId="0" xfId="31" applyNumberFormat="1" applyFont="1" applyAlignment="1">
      <alignment horizontal="left"/>
    </xf>
    <xf numFmtId="3" fontId="5" fillId="0" borderId="0" xfId="31" applyNumberFormat="1" applyFont="1" applyAlignment="1">
      <alignment horizontal="right"/>
    </xf>
    <xf numFmtId="3" fontId="6" fillId="0" borderId="0" xfId="31" applyNumberFormat="1" applyFont="1" applyAlignment="1">
      <alignment horizontal="left"/>
    </xf>
    <xf numFmtId="3" fontId="6" fillId="0" borderId="0" xfId="31" applyNumberFormat="1" applyFont="1" applyAlignment="1">
      <alignment horizontal="right"/>
    </xf>
    <xf numFmtId="0" fontId="5" fillId="0" borderId="10" xfId="31" applyFont="1" applyBorder="1" applyAlignment="1">
      <alignment horizontal="center" vertical="center" wrapText="1"/>
    </xf>
    <xf numFmtId="179" fontId="5" fillId="0" borderId="0" xfId="31" applyNumberFormat="1" applyFont="1" applyAlignment="1">
      <alignment horizontal="center"/>
    </xf>
    <xf numFmtId="179" fontId="6" fillId="0" borderId="0" xfId="31" applyNumberFormat="1" applyFont="1" applyAlignment="1">
      <alignment horizontal="center"/>
    </xf>
    <xf numFmtId="0" fontId="5" fillId="0" borderId="0" xfId="31" applyFont="1"/>
    <xf numFmtId="0" fontId="5" fillId="2" borderId="10" xfId="31" applyFont="1" applyFill="1" applyBorder="1" applyAlignment="1">
      <alignment horizontal="centerContinuous" vertical="center"/>
    </xf>
    <xf numFmtId="0" fontId="5" fillId="2" borderId="10" xfId="31" applyFont="1" applyFill="1" applyBorder="1" applyAlignment="1">
      <alignment horizontal="centerContinuous" vertical="center" wrapText="1"/>
    </xf>
    <xf numFmtId="186" fontId="14" fillId="0" borderId="0" xfId="33" applyNumberFormat="1" applyFont="1" applyAlignment="1">
      <alignment horizontal="center"/>
    </xf>
    <xf numFmtId="0" fontId="14" fillId="0" borderId="0" xfId="33" applyFont="1" applyAlignment="1">
      <alignment horizontal="left" vertical="center"/>
    </xf>
    <xf numFmtId="0" fontId="14" fillId="0" borderId="10" xfId="33" applyFont="1" applyBorder="1" applyAlignment="1">
      <alignment horizontal="center" vertical="center" wrapText="1"/>
    </xf>
    <xf numFmtId="166" fontId="14" fillId="0" borderId="10" xfId="2" applyNumberFormat="1" applyFont="1" applyBorder="1" applyAlignment="1">
      <alignment horizontal="center" vertical="center" wrapText="1"/>
    </xf>
    <xf numFmtId="3" fontId="9" fillId="0" borderId="0" xfId="1" applyNumberFormat="1" applyFont="1" applyBorder="1" applyAlignment="1">
      <alignment vertical="center"/>
    </xf>
    <xf numFmtId="41" fontId="9" fillId="0" borderId="0" xfId="1" applyFont="1" applyBorder="1" applyAlignment="1">
      <alignment vertical="center"/>
    </xf>
    <xf numFmtId="164" fontId="9" fillId="0" borderId="0" xfId="1" applyNumberFormat="1" applyFont="1" applyBorder="1" applyAlignment="1">
      <alignment vertical="center"/>
    </xf>
    <xf numFmtId="166" fontId="9" fillId="0" borderId="0" xfId="2" applyNumberFormat="1" applyFont="1" applyBorder="1" applyAlignment="1">
      <alignment vertical="center"/>
    </xf>
    <xf numFmtId="0" fontId="7" fillId="0" borderId="10" xfId="33" applyFont="1" applyBorder="1" applyAlignment="1">
      <alignment horizontal="center" vertical="center"/>
    </xf>
    <xf numFmtId="0" fontId="14" fillId="0" borderId="0" xfId="33" applyFont="1" applyAlignment="1">
      <alignment horizontal="center" vertical="center" wrapText="1"/>
    </xf>
    <xf numFmtId="164" fontId="14" fillId="0" borderId="0" xfId="1" applyNumberFormat="1" applyFont="1" applyBorder="1" applyAlignment="1">
      <alignment vertical="center"/>
    </xf>
    <xf numFmtId="41" fontId="14" fillId="0" borderId="0" xfId="1" applyFont="1" applyBorder="1" applyAlignment="1">
      <alignment vertical="center"/>
    </xf>
    <xf numFmtId="172" fontId="9" fillId="0" borderId="0" xfId="33" applyNumberFormat="1" applyFont="1"/>
    <xf numFmtId="164" fontId="9" fillId="0" borderId="0" xfId="1" applyNumberFormat="1" applyFont="1" applyBorder="1" applyAlignment="1">
      <alignment vertical="center" wrapText="1"/>
    </xf>
    <xf numFmtId="41" fontId="9" fillId="0" borderId="0" xfId="1" applyFont="1" applyBorder="1" applyAlignment="1">
      <alignment vertical="center" wrapText="1"/>
    </xf>
    <xf numFmtId="10" fontId="9" fillId="0" borderId="0" xfId="2" applyNumberFormat="1" applyFont="1" applyFill="1" applyBorder="1"/>
    <xf numFmtId="0" fontId="9" fillId="0" borderId="0" xfId="31" applyFont="1" applyAlignment="1">
      <alignment vertical="top"/>
    </xf>
    <xf numFmtId="2" fontId="8" fillId="0" borderId="0" xfId="33" applyNumberFormat="1" applyFont="1" applyAlignment="1">
      <alignment vertical="center"/>
    </xf>
    <xf numFmtId="2" fontId="8" fillId="0" borderId="0" xfId="33" applyNumberFormat="1" applyFont="1" applyAlignment="1">
      <alignment horizontal="justify" vertical="center" wrapText="1"/>
    </xf>
    <xf numFmtId="2" fontId="6" fillId="0" borderId="0" xfId="33" applyNumberFormat="1" applyFont="1"/>
    <xf numFmtId="0" fontId="14" fillId="0" borderId="0" xfId="33" applyFont="1" applyAlignment="1">
      <alignment vertical="center"/>
    </xf>
    <xf numFmtId="0" fontId="11" fillId="2" borderId="2" xfId="11" applyFont="1" applyFill="1" applyBorder="1" applyAlignment="1" applyProtection="1">
      <alignment horizontal="centerContinuous" vertical="center" wrapText="1" readingOrder="1"/>
      <protection locked="0"/>
    </xf>
    <xf numFmtId="0" fontId="11" fillId="2" borderId="2" xfId="11" applyFont="1" applyFill="1" applyBorder="1" applyAlignment="1" applyProtection="1">
      <alignment horizontal="center" vertical="center" wrapText="1" readingOrder="1"/>
      <protection locked="0"/>
    </xf>
    <xf numFmtId="0" fontId="6" fillId="0" borderId="10" xfId="11" applyFont="1" applyBorder="1" applyAlignment="1" applyProtection="1">
      <alignment horizontal="centerContinuous" vertical="center" wrapText="1"/>
      <protection locked="0"/>
    </xf>
    <xf numFmtId="0" fontId="11" fillId="2" borderId="3" xfId="11" applyFont="1" applyFill="1" applyBorder="1" applyAlignment="1" applyProtection="1">
      <alignment horizontal="center" vertical="center" wrapText="1" readingOrder="1"/>
      <protection locked="0"/>
    </xf>
    <xf numFmtId="166" fontId="9" fillId="0" borderId="0" xfId="2" applyNumberFormat="1" applyFont="1" applyFill="1" applyBorder="1" applyAlignment="1">
      <alignment vertical="center"/>
    </xf>
    <xf numFmtId="9" fontId="9" fillId="0" borderId="0" xfId="2" applyFont="1" applyFill="1" applyBorder="1" applyAlignment="1">
      <alignment vertical="center"/>
    </xf>
    <xf numFmtId="172" fontId="14" fillId="0" borderId="0" xfId="33" applyNumberFormat="1" applyFont="1"/>
    <xf numFmtId="0" fontId="9" fillId="0" borderId="0" xfId="31" applyFont="1" applyAlignment="1">
      <alignment horizontal="left" vertical="top"/>
    </xf>
    <xf numFmtId="0" fontId="6" fillId="0" borderId="0" xfId="31" applyFont="1" applyAlignment="1">
      <alignment horizontal="left" vertical="top"/>
    </xf>
    <xf numFmtId="0" fontId="9" fillId="0" borderId="0" xfId="0" applyFont="1" applyAlignment="1">
      <alignment horizontal="center"/>
    </xf>
    <xf numFmtId="164" fontId="14" fillId="0" borderId="0" xfId="1" applyNumberFormat="1" applyFont="1" applyBorder="1"/>
    <xf numFmtId="41" fontId="14" fillId="0" borderId="0" xfId="1" applyFont="1" applyBorder="1"/>
    <xf numFmtId="164" fontId="9" fillId="0" borderId="0" xfId="1" applyNumberFormat="1" applyFont="1" applyBorder="1"/>
    <xf numFmtId="164" fontId="14" fillId="0" borderId="0" xfId="1" applyNumberFormat="1" applyFont="1" applyFill="1" applyBorder="1" applyAlignment="1">
      <alignment vertical="center"/>
    </xf>
    <xf numFmtId="41" fontId="14" fillId="0" borderId="0" xfId="1" applyFont="1" applyFill="1" applyBorder="1" applyAlignment="1">
      <alignment vertical="center"/>
    </xf>
    <xf numFmtId="164" fontId="9" fillId="0" borderId="0" xfId="1" applyNumberFormat="1" applyFont="1" applyFill="1" applyBorder="1" applyAlignment="1">
      <alignment vertical="center"/>
    </xf>
    <xf numFmtId="0" fontId="9" fillId="0" borderId="0" xfId="31" applyFont="1" applyAlignment="1">
      <alignment horizontal="left" vertical="center"/>
    </xf>
    <xf numFmtId="0" fontId="6" fillId="0" borderId="0" xfId="31" applyFont="1" applyAlignment="1">
      <alignment horizontal="left" vertical="center"/>
    </xf>
    <xf numFmtId="3" fontId="14" fillId="0" borderId="0" xfId="1" applyNumberFormat="1" applyFont="1" applyBorder="1" applyAlignment="1">
      <alignment vertical="center"/>
    </xf>
    <xf numFmtId="0" fontId="14" fillId="0" borderId="10" xfId="33" applyFont="1" applyBorder="1" applyAlignment="1">
      <alignment horizontal="center" wrapText="1"/>
    </xf>
    <xf numFmtId="0" fontId="14" fillId="0" borderId="10" xfId="33" applyFont="1" applyBorder="1" applyAlignment="1">
      <alignment horizontal="center"/>
    </xf>
    <xf numFmtId="164" fontId="14" fillId="0" borderId="0" xfId="1" applyNumberFormat="1" applyFont="1" applyBorder="1" applyAlignment="1">
      <alignment vertical="center" wrapText="1"/>
    </xf>
    <xf numFmtId="41" fontId="14" fillId="0" borderId="0" xfId="1" applyFont="1" applyBorder="1" applyAlignment="1">
      <alignment vertical="center" wrapText="1"/>
    </xf>
    <xf numFmtId="41" fontId="9" fillId="0" borderId="0" xfId="1" applyFont="1" applyFill="1" applyBorder="1" applyAlignment="1">
      <alignment vertical="center"/>
    </xf>
    <xf numFmtId="164" fontId="9" fillId="0" borderId="0" xfId="1" applyNumberFormat="1" applyFont="1" applyFill="1" applyBorder="1" applyAlignment="1">
      <alignment vertical="center" wrapText="1"/>
    </xf>
    <xf numFmtId="41" fontId="9" fillId="0" borderId="0" xfId="1" applyFont="1" applyFill="1" applyBorder="1" applyAlignment="1">
      <alignment vertical="center" wrapText="1"/>
    </xf>
    <xf numFmtId="2" fontId="9" fillId="0" borderId="0" xfId="33" applyNumberFormat="1" applyFont="1"/>
    <xf numFmtId="41" fontId="3" fillId="0" borderId="0" xfId="1" applyFont="1" applyBorder="1"/>
    <xf numFmtId="41" fontId="0" fillId="0" borderId="0" xfId="1" applyFont="1" applyBorder="1"/>
    <xf numFmtId="9" fontId="9" fillId="0" borderId="0" xfId="2" applyFont="1" applyAlignment="1">
      <alignment wrapText="1"/>
    </xf>
    <xf numFmtId="0" fontId="5" fillId="0" borderId="0" xfId="0" applyFont="1" applyAlignment="1" applyProtection="1">
      <alignment horizontal="left" vertical="center"/>
      <protection locked="0"/>
    </xf>
    <xf numFmtId="0" fontId="5" fillId="0" borderId="0" xfId="0" applyFont="1" applyAlignment="1" applyProtection="1">
      <alignment horizontal="left" vertical="center" readingOrder="1"/>
      <protection locked="0"/>
    </xf>
    <xf numFmtId="179" fontId="5" fillId="0" borderId="0" xfId="27" applyNumberFormat="1" applyFont="1" applyFill="1" applyAlignment="1">
      <alignment horizontal="center"/>
    </xf>
    <xf numFmtId="0" fontId="6" fillId="0" borderId="31" xfId="0" applyFont="1" applyBorder="1" applyAlignment="1" applyProtection="1">
      <alignment vertical="center" wrapText="1"/>
      <protection locked="0"/>
    </xf>
    <xf numFmtId="0" fontId="6" fillId="0" borderId="31" xfId="0" applyFont="1" applyBorder="1" applyAlignment="1" applyProtection="1">
      <alignment vertical="top" wrapText="1" readingOrder="1"/>
      <protection locked="0"/>
    </xf>
    <xf numFmtId="0" fontId="5" fillId="0" borderId="32" xfId="0" applyFont="1" applyBorder="1" applyAlignment="1" applyProtection="1">
      <alignment horizontal="centerContinuous" vertical="center"/>
      <protection locked="0"/>
    </xf>
    <xf numFmtId="0" fontId="5" fillId="2" borderId="33" xfId="0" applyFont="1" applyFill="1" applyBorder="1" applyAlignment="1" applyProtection="1">
      <alignment horizontal="centerContinuous" vertical="center" readingOrder="1"/>
      <protection locked="0"/>
    </xf>
    <xf numFmtId="0" fontId="5" fillId="2" borderId="34" xfId="0" applyFont="1" applyFill="1" applyBorder="1" applyAlignment="1" applyProtection="1">
      <alignment horizontal="center" vertical="center" wrapText="1" readingOrder="1"/>
      <protection locked="0"/>
    </xf>
    <xf numFmtId="0" fontId="5" fillId="2" borderId="35" xfId="0" applyFont="1" applyFill="1" applyBorder="1" applyAlignment="1" applyProtection="1">
      <alignment horizontal="left" vertical="center"/>
      <protection locked="0"/>
    </xf>
    <xf numFmtId="0" fontId="5" fillId="2" borderId="36" xfId="0" applyFont="1" applyFill="1" applyBorder="1" applyAlignment="1" applyProtection="1">
      <alignment horizontal="left" vertical="top" readingOrder="1"/>
      <protection locked="0"/>
    </xf>
    <xf numFmtId="3" fontId="5" fillId="2" borderId="37" xfId="27" applyNumberFormat="1" applyFont="1" applyFill="1" applyBorder="1" applyAlignment="1" applyProtection="1">
      <alignment vertical="center" readingOrder="1"/>
      <protection locked="0"/>
    </xf>
    <xf numFmtId="0" fontId="5" fillId="0" borderId="38" xfId="0" applyFont="1" applyBorder="1" applyAlignment="1" applyProtection="1">
      <alignment horizontal="left" vertical="center" readingOrder="1"/>
      <protection locked="0"/>
    </xf>
    <xf numFmtId="0" fontId="5" fillId="2" borderId="39" xfId="0" applyFont="1" applyFill="1" applyBorder="1" applyAlignment="1" applyProtection="1">
      <alignment horizontal="left" vertical="top" readingOrder="1"/>
      <protection locked="0"/>
    </xf>
    <xf numFmtId="0" fontId="5" fillId="0" borderId="40" xfId="0" applyFont="1" applyBorder="1" applyAlignment="1" applyProtection="1">
      <alignment vertical="center"/>
      <protection locked="0"/>
    </xf>
    <xf numFmtId="0" fontId="5" fillId="2" borderId="41" xfId="0" applyFont="1" applyFill="1" applyBorder="1" applyAlignment="1" applyProtection="1">
      <alignment vertical="top" readingOrder="1"/>
      <protection locked="0"/>
    </xf>
    <xf numFmtId="10" fontId="5" fillId="2" borderId="42" xfId="2" applyNumberFormat="1" applyFont="1" applyFill="1" applyBorder="1" applyAlignment="1" applyProtection="1">
      <alignment vertical="center" wrapText="1" readingOrder="1"/>
      <protection locked="0"/>
    </xf>
    <xf numFmtId="0" fontId="6" fillId="2" borderId="0" xfId="0" applyFont="1" applyFill="1"/>
    <xf numFmtId="0" fontId="5" fillId="0" borderId="10" xfId="0" applyFont="1" applyBorder="1" applyAlignment="1" applyProtection="1">
      <alignment horizontal="center" vertical="center" wrapText="1"/>
      <protection locked="0"/>
    </xf>
    <xf numFmtId="0" fontId="5" fillId="2" borderId="10" xfId="0" applyFont="1" applyFill="1" applyBorder="1" applyAlignment="1" applyProtection="1">
      <alignment horizontal="center" vertical="center" wrapText="1" readingOrder="1"/>
      <protection locked="0"/>
    </xf>
    <xf numFmtId="0" fontId="5" fillId="0" borderId="10" xfId="0" applyFont="1" applyBorder="1" applyAlignment="1" applyProtection="1">
      <alignment horizontal="centerContinuous" vertical="center"/>
      <protection locked="0"/>
    </xf>
    <xf numFmtId="0" fontId="5" fillId="2" borderId="16" xfId="0" applyFont="1" applyFill="1" applyBorder="1" applyAlignment="1" applyProtection="1">
      <alignment horizontal="left" vertical="center" readingOrder="1"/>
      <protection locked="0"/>
    </xf>
    <xf numFmtId="164" fontId="5" fillId="2" borderId="11" xfId="27" applyNumberFormat="1" applyFont="1" applyFill="1" applyBorder="1" applyAlignment="1">
      <alignment horizontal="right" vertical="center"/>
    </xf>
    <xf numFmtId="0" fontId="6" fillId="2" borderId="8" xfId="0" applyFont="1" applyFill="1" applyBorder="1" applyAlignment="1">
      <alignment vertical="center"/>
    </xf>
    <xf numFmtId="164" fontId="5" fillId="2" borderId="18" xfId="27" applyNumberFormat="1" applyFont="1" applyFill="1" applyBorder="1" applyAlignment="1">
      <alignment horizontal="right" vertical="center"/>
    </xf>
    <xf numFmtId="0" fontId="5" fillId="2" borderId="8" xfId="34" applyFont="1" applyFill="1" applyBorder="1" applyAlignment="1">
      <alignment vertical="center"/>
    </xf>
    <xf numFmtId="0" fontId="5" fillId="2" borderId="16" xfId="34" applyFont="1" applyFill="1" applyBorder="1" applyAlignment="1">
      <alignment horizontal="left" vertical="center"/>
    </xf>
    <xf numFmtId="3" fontId="6" fillId="2" borderId="43" xfId="34" applyNumberFormat="1" applyFont="1" applyFill="1" applyBorder="1" applyAlignment="1">
      <alignment horizontal="left" vertical="center"/>
    </xf>
    <xf numFmtId="164" fontId="6" fillId="2" borderId="44" xfId="27" applyNumberFormat="1" applyFont="1" applyFill="1" applyBorder="1" applyAlignment="1">
      <alignment vertical="center"/>
    </xf>
    <xf numFmtId="3" fontId="6" fillId="2" borderId="45" xfId="34" applyNumberFormat="1" applyFont="1" applyFill="1" applyBorder="1" applyAlignment="1">
      <alignment horizontal="left" vertical="center"/>
    </xf>
    <xf numFmtId="164" fontId="6" fillId="2" borderId="46" xfId="27" applyNumberFormat="1" applyFont="1" applyFill="1" applyBorder="1" applyAlignment="1">
      <alignment vertical="center"/>
    </xf>
    <xf numFmtId="3" fontId="6" fillId="2" borderId="47" xfId="34" applyNumberFormat="1" applyFont="1" applyFill="1" applyBorder="1" applyAlignment="1">
      <alignment horizontal="left" vertical="center"/>
    </xf>
    <xf numFmtId="164" fontId="6" fillId="2" borderId="37" xfId="27" applyNumberFormat="1" applyFont="1" applyFill="1" applyBorder="1" applyAlignment="1">
      <alignment vertical="center"/>
    </xf>
    <xf numFmtId="0" fontId="5" fillId="2" borderId="8" xfId="34" applyFont="1" applyFill="1" applyBorder="1" applyAlignment="1">
      <alignment horizontal="left" vertical="center"/>
    </xf>
    <xf numFmtId="3" fontId="6" fillId="2" borderId="48" xfId="34" applyNumberFormat="1" applyFont="1" applyFill="1" applyBorder="1" applyAlignment="1">
      <alignment horizontal="left" vertical="center"/>
    </xf>
    <xf numFmtId="0" fontId="5" fillId="2" borderId="8" xfId="34" applyFont="1" applyFill="1" applyBorder="1" applyAlignment="1">
      <alignment horizontal="left" vertical="center" wrapText="1"/>
    </xf>
    <xf numFmtId="0" fontId="5" fillId="2" borderId="8" xfId="0" applyFont="1" applyFill="1" applyBorder="1" applyAlignment="1">
      <alignment horizontal="left" vertical="center"/>
    </xf>
    <xf numFmtId="0" fontId="6" fillId="2" borderId="8" xfId="0" applyFont="1" applyFill="1" applyBorder="1" applyAlignment="1">
      <alignment horizontal="left" vertical="center"/>
    </xf>
    <xf numFmtId="3" fontId="6" fillId="2" borderId="49" xfId="34" applyNumberFormat="1" applyFont="1" applyFill="1" applyBorder="1" applyAlignment="1">
      <alignment horizontal="left" vertical="center"/>
    </xf>
    <xf numFmtId="0" fontId="5" fillId="2" borderId="16" xfId="34" applyFont="1" applyFill="1" applyBorder="1" applyAlignment="1">
      <alignment horizontal="left" vertical="center" wrapText="1"/>
    </xf>
    <xf numFmtId="164" fontId="5" fillId="2" borderId="11" xfId="27" applyNumberFormat="1" applyFont="1" applyFill="1" applyBorder="1" applyAlignment="1">
      <alignment vertical="center"/>
    </xf>
    <xf numFmtId="3" fontId="6" fillId="2" borderId="50" xfId="34" applyNumberFormat="1" applyFont="1" applyFill="1" applyBorder="1" applyAlignment="1">
      <alignment horizontal="left" vertical="center" wrapText="1"/>
    </xf>
    <xf numFmtId="3" fontId="6" fillId="2" borderId="48" xfId="34" applyNumberFormat="1" applyFont="1" applyFill="1" applyBorder="1" applyAlignment="1">
      <alignment horizontal="left" vertical="center" wrapText="1"/>
    </xf>
    <xf numFmtId="3" fontId="6" fillId="2" borderId="49" xfId="34" applyNumberFormat="1" applyFont="1" applyFill="1" applyBorder="1" applyAlignment="1">
      <alignment horizontal="left" vertical="center" wrapText="1"/>
    </xf>
    <xf numFmtId="164" fontId="6" fillId="2" borderId="51" xfId="27" applyNumberFormat="1" applyFont="1" applyFill="1" applyBorder="1" applyAlignment="1">
      <alignment vertical="center"/>
    </xf>
    <xf numFmtId="0" fontId="5" fillId="2" borderId="3" xfId="34" applyFont="1" applyFill="1" applyBorder="1" applyAlignment="1">
      <alignment horizontal="left" vertical="center"/>
    </xf>
    <xf numFmtId="3" fontId="6" fillId="2" borderId="52" xfId="34" applyNumberFormat="1" applyFont="1" applyFill="1" applyBorder="1" applyAlignment="1">
      <alignment horizontal="left" vertical="center" wrapText="1"/>
    </xf>
    <xf numFmtId="0" fontId="5" fillId="2" borderId="2" xfId="34" applyFont="1" applyFill="1" applyBorder="1" applyAlignment="1">
      <alignment horizontal="left" vertical="center" wrapText="1"/>
    </xf>
    <xf numFmtId="0" fontId="5" fillId="2" borderId="16" xfId="0" applyFont="1" applyFill="1" applyBorder="1" applyAlignment="1" applyProtection="1">
      <alignment vertical="center" wrapText="1" readingOrder="1"/>
      <protection locked="0"/>
    </xf>
    <xf numFmtId="0" fontId="5" fillId="2" borderId="3" xfId="34" applyFont="1" applyFill="1" applyBorder="1" applyAlignment="1">
      <alignment horizontal="left" vertical="center" wrapText="1"/>
    </xf>
    <xf numFmtId="0" fontId="6" fillId="2" borderId="53" xfId="34" applyFont="1" applyFill="1" applyBorder="1" applyAlignment="1">
      <alignment horizontal="left" vertical="center" wrapText="1"/>
    </xf>
    <xf numFmtId="164" fontId="6" fillId="2" borderId="54" xfId="27" applyNumberFormat="1" applyFont="1" applyFill="1" applyBorder="1" applyAlignment="1">
      <alignment vertical="center"/>
    </xf>
    <xf numFmtId="0" fontId="6" fillId="2" borderId="2" xfId="0" applyFont="1" applyFill="1" applyBorder="1" applyAlignment="1">
      <alignment horizontal="left" vertical="center"/>
    </xf>
    <xf numFmtId="3" fontId="5" fillId="2" borderId="16" xfId="34" applyNumberFormat="1" applyFont="1" applyFill="1" applyBorder="1" applyAlignment="1">
      <alignment horizontal="left" vertical="center" wrapText="1"/>
    </xf>
    <xf numFmtId="164" fontId="5" fillId="2" borderId="11" xfId="0" applyNumberFormat="1" applyFont="1" applyFill="1" applyBorder="1" applyAlignment="1">
      <alignment vertical="center"/>
    </xf>
    <xf numFmtId="3" fontId="6" fillId="2" borderId="55" xfId="34" applyNumberFormat="1" applyFont="1" applyFill="1" applyBorder="1" applyAlignment="1">
      <alignment vertical="center"/>
    </xf>
    <xf numFmtId="0" fontId="6" fillId="2" borderId="8" xfId="34" applyFont="1" applyFill="1" applyBorder="1" applyAlignment="1">
      <alignment horizontal="left" vertical="center"/>
    </xf>
    <xf numFmtId="3" fontId="6" fillId="2" borderId="56" xfId="34" applyNumberFormat="1" applyFont="1" applyFill="1" applyBorder="1" applyAlignment="1">
      <alignment horizontal="left" vertical="center"/>
    </xf>
    <xf numFmtId="0" fontId="6" fillId="2" borderId="56" xfId="34" applyFont="1" applyFill="1" applyBorder="1" applyAlignment="1">
      <alignment horizontal="left" vertical="center"/>
    </xf>
    <xf numFmtId="164" fontId="6" fillId="2" borderId="57" xfId="27" applyNumberFormat="1" applyFont="1" applyFill="1" applyBorder="1" applyAlignment="1">
      <alignment vertical="center"/>
    </xf>
    <xf numFmtId="0" fontId="6" fillId="0" borderId="0" xfId="34" applyFont="1" applyAlignment="1">
      <alignment vertical="top"/>
    </xf>
    <xf numFmtId="0" fontId="6" fillId="0" borderId="0" xfId="34" applyFont="1" applyAlignment="1">
      <alignment vertical="top" wrapText="1"/>
    </xf>
    <xf numFmtId="0" fontId="6" fillId="0" borderId="0" xfId="0" applyFont="1" applyAlignment="1" applyProtection="1">
      <alignment vertical="top" wrapText="1" readingOrder="1"/>
      <protection locked="0"/>
    </xf>
    <xf numFmtId="0" fontId="6" fillId="0" borderId="0" xfId="0" applyFont="1" applyAlignment="1" applyProtection="1">
      <alignment vertical="top" readingOrder="1"/>
      <protection locked="0"/>
    </xf>
    <xf numFmtId="0" fontId="5" fillId="2" borderId="58" xfId="0" applyFont="1" applyFill="1" applyBorder="1" applyAlignment="1" applyProtection="1">
      <alignment horizontal="centerContinuous" vertical="center" readingOrder="1"/>
      <protection locked="0"/>
    </xf>
    <xf numFmtId="0" fontId="5" fillId="2" borderId="59" xfId="0" applyFont="1" applyFill="1" applyBorder="1" applyAlignment="1" applyProtection="1">
      <alignment horizontal="centerContinuous" vertical="center" readingOrder="1"/>
      <protection locked="0"/>
    </xf>
    <xf numFmtId="0" fontId="5" fillId="0" borderId="60" xfId="0" applyFont="1" applyBorder="1" applyAlignment="1" applyProtection="1">
      <alignment horizontal="center" vertical="center" wrapText="1" readingOrder="1"/>
      <protection locked="0"/>
    </xf>
    <xf numFmtId="0" fontId="5" fillId="2" borderId="35" xfId="0" applyFont="1" applyFill="1" applyBorder="1" applyAlignment="1" applyProtection="1">
      <alignment horizontal="left" vertical="center" readingOrder="1"/>
      <protection locked="0"/>
    </xf>
    <xf numFmtId="171" fontId="5" fillId="0" borderId="61" xfId="27" applyNumberFormat="1" applyFont="1" applyFill="1" applyBorder="1" applyAlignment="1" applyProtection="1">
      <alignment horizontal="right" vertical="center" wrapText="1" readingOrder="1"/>
      <protection locked="0"/>
    </xf>
    <xf numFmtId="0" fontId="5" fillId="2" borderId="38" xfId="0" applyFont="1" applyFill="1" applyBorder="1" applyAlignment="1" applyProtection="1">
      <alignment horizontal="left" vertical="center" readingOrder="1"/>
      <protection locked="0"/>
    </xf>
    <xf numFmtId="171" fontId="5" fillId="0" borderId="62" xfId="27" applyNumberFormat="1" applyFont="1" applyFill="1" applyBorder="1" applyAlignment="1" applyProtection="1">
      <alignment horizontal="right" vertical="center" wrapText="1" readingOrder="1"/>
      <protection locked="0"/>
    </xf>
    <xf numFmtId="0" fontId="5" fillId="0" borderId="63" xfId="0" applyFont="1" applyBorder="1" applyAlignment="1" applyProtection="1">
      <alignment horizontal="left" vertical="center" readingOrder="1"/>
      <protection locked="0"/>
    </xf>
    <xf numFmtId="0" fontId="5" fillId="0" borderId="41" xfId="0" applyFont="1" applyBorder="1" applyAlignment="1" applyProtection="1">
      <alignment vertical="top" readingOrder="1"/>
      <protection locked="0"/>
    </xf>
    <xf numFmtId="10" fontId="5" fillId="0" borderId="64" xfId="17" applyNumberFormat="1" applyFont="1" applyFill="1" applyBorder="1" applyAlignment="1" applyProtection="1">
      <alignment horizontal="right" vertical="center" wrapText="1" readingOrder="1"/>
      <protection locked="0"/>
    </xf>
    <xf numFmtId="0" fontId="6" fillId="2" borderId="65" xfId="0" applyFont="1" applyFill="1" applyBorder="1"/>
    <xf numFmtId="0" fontId="6" fillId="2" borderId="4" xfId="0" applyFont="1" applyFill="1" applyBorder="1"/>
    <xf numFmtId="0" fontId="5" fillId="0" borderId="10" xfId="0" applyFont="1" applyBorder="1" applyAlignment="1" applyProtection="1">
      <alignment horizontal="center" vertical="center" wrapText="1" readingOrder="1"/>
      <protection locked="0"/>
    </xf>
    <xf numFmtId="0" fontId="5" fillId="0" borderId="66" xfId="0" applyFont="1" applyBorder="1" applyAlignment="1" applyProtection="1">
      <alignment horizontal="centerContinuous" vertical="center" readingOrder="1"/>
      <protection locked="0"/>
    </xf>
    <xf numFmtId="0" fontId="6" fillId="2" borderId="67" xfId="0" applyFont="1" applyFill="1" applyBorder="1" applyAlignment="1" applyProtection="1">
      <alignment horizontal="right" vertical="center" wrapText="1" readingOrder="1"/>
      <protection locked="0"/>
    </xf>
    <xf numFmtId="171" fontId="5" fillId="2" borderId="11" xfId="27" applyNumberFormat="1" applyFont="1" applyFill="1" applyBorder="1" applyAlignment="1" applyProtection="1">
      <alignment horizontal="right" vertical="center" readingOrder="1"/>
      <protection locked="0"/>
    </xf>
    <xf numFmtId="0" fontId="5" fillId="2" borderId="22" xfId="0" applyFont="1" applyFill="1" applyBorder="1" applyAlignment="1" applyProtection="1">
      <alignment vertical="center" readingOrder="1"/>
      <protection locked="0"/>
    </xf>
    <xf numFmtId="171" fontId="5" fillId="2" borderId="14" xfId="27" applyNumberFormat="1" applyFont="1" applyFill="1" applyBorder="1" applyAlignment="1" applyProtection="1">
      <alignment horizontal="right" vertical="center" readingOrder="1"/>
      <protection locked="0"/>
    </xf>
    <xf numFmtId="0" fontId="5" fillId="2" borderId="8" xfId="0" applyFont="1" applyFill="1" applyBorder="1" applyAlignment="1" applyProtection="1">
      <alignment horizontal="left" vertical="center" readingOrder="1"/>
      <protection locked="0"/>
    </xf>
    <xf numFmtId="0" fontId="6" fillId="0" borderId="43" xfId="0" applyFont="1" applyBorder="1" applyAlignment="1" applyProtection="1">
      <alignment vertical="center" wrapText="1" readingOrder="1"/>
      <protection locked="0"/>
    </xf>
    <xf numFmtId="41" fontId="6" fillId="0" borderId="44" xfId="1" applyFont="1" applyFill="1" applyBorder="1" applyAlignment="1" applyProtection="1">
      <alignment horizontal="right" vertical="center" readingOrder="1"/>
      <protection locked="0"/>
    </xf>
    <xf numFmtId="0" fontId="6" fillId="0" borderId="47" xfId="0" applyFont="1" applyBorder="1" applyAlignment="1" applyProtection="1">
      <alignment vertical="center" wrapText="1" readingOrder="1"/>
      <protection locked="0"/>
    </xf>
    <xf numFmtId="41" fontId="6" fillId="0" borderId="51" xfId="1" applyFont="1" applyFill="1" applyBorder="1" applyAlignment="1" applyProtection="1">
      <alignment horizontal="right" vertical="center" readingOrder="1"/>
      <protection locked="0"/>
    </xf>
    <xf numFmtId="3" fontId="6" fillId="0" borderId="47" xfId="34" applyNumberFormat="1" applyFont="1" applyBorder="1" applyAlignment="1">
      <alignment horizontal="left" vertical="center"/>
    </xf>
    <xf numFmtId="0" fontId="5" fillId="2" borderId="3" xfId="0" applyFont="1" applyFill="1" applyBorder="1" applyAlignment="1" applyProtection="1">
      <alignment horizontal="left" vertical="center" readingOrder="1"/>
      <protection locked="0"/>
    </xf>
    <xf numFmtId="3" fontId="6" fillId="0" borderId="68" xfId="34" applyNumberFormat="1" applyFont="1" applyBorder="1" applyAlignment="1">
      <alignment horizontal="left" vertical="center" wrapText="1"/>
    </xf>
    <xf numFmtId="41" fontId="6" fillId="0" borderId="57" xfId="1" applyFont="1" applyFill="1" applyBorder="1" applyAlignment="1" applyProtection="1">
      <alignment horizontal="right" vertical="center" readingOrder="1"/>
      <protection locked="0"/>
    </xf>
    <xf numFmtId="0" fontId="6" fillId="0" borderId="0" xfId="34" applyFont="1" applyAlignment="1">
      <alignment vertical="center"/>
    </xf>
    <xf numFmtId="0" fontId="5" fillId="2" borderId="69" xfId="0" applyFont="1" applyFill="1" applyBorder="1" applyAlignment="1" applyProtection="1">
      <alignment horizontal="centerContinuous" vertical="center" readingOrder="1"/>
      <protection locked="0"/>
    </xf>
    <xf numFmtId="0" fontId="5" fillId="0" borderId="70" xfId="0" applyFont="1" applyBorder="1" applyAlignment="1" applyProtection="1">
      <alignment horizontal="centerContinuous" vertical="center" readingOrder="1"/>
      <protection locked="0"/>
    </xf>
    <xf numFmtId="0" fontId="5" fillId="2" borderId="71" xfId="0" applyFont="1" applyFill="1" applyBorder="1" applyAlignment="1" applyProtection="1">
      <alignment horizontal="center" vertical="center" wrapText="1" readingOrder="1"/>
      <protection locked="0"/>
    </xf>
    <xf numFmtId="0" fontId="5" fillId="2" borderId="72" xfId="0" applyFont="1" applyFill="1" applyBorder="1" applyAlignment="1" applyProtection="1">
      <alignment horizontal="left" vertical="center" readingOrder="1"/>
      <protection locked="0"/>
    </xf>
    <xf numFmtId="0" fontId="5" fillId="0" borderId="73" xfId="0" applyFont="1" applyBorder="1" applyAlignment="1" applyProtection="1">
      <alignment horizontal="left" vertical="center" readingOrder="1"/>
      <protection locked="0"/>
    </xf>
    <xf numFmtId="3" fontId="5" fillId="2" borderId="74" xfId="27" applyNumberFormat="1" applyFont="1" applyFill="1" applyBorder="1" applyAlignment="1" applyProtection="1">
      <alignment vertical="center" wrapText="1" readingOrder="1"/>
      <protection locked="0"/>
    </xf>
    <xf numFmtId="0" fontId="5" fillId="0" borderId="39" xfId="0" applyFont="1" applyBorder="1" applyAlignment="1" applyProtection="1">
      <alignment horizontal="left" vertical="center" readingOrder="1"/>
      <protection locked="0"/>
    </xf>
    <xf numFmtId="3" fontId="5" fillId="2" borderId="62" xfId="27" applyNumberFormat="1" applyFont="1" applyFill="1" applyBorder="1" applyAlignment="1" applyProtection="1">
      <alignment horizontal="right" vertical="center" wrapText="1" readingOrder="1"/>
      <protection locked="0"/>
    </xf>
    <xf numFmtId="0" fontId="5" fillId="2" borderId="63" xfId="0" applyFont="1" applyFill="1" applyBorder="1" applyAlignment="1" applyProtection="1">
      <alignment horizontal="left" vertical="center" readingOrder="1"/>
      <protection locked="0"/>
    </xf>
    <xf numFmtId="0" fontId="5" fillId="0" borderId="41" xfId="0" applyFont="1" applyBorder="1" applyAlignment="1" applyProtection="1">
      <alignment horizontal="left" vertical="center" readingOrder="1"/>
      <protection locked="0"/>
    </xf>
    <xf numFmtId="10" fontId="5" fillId="2" borderId="64" xfId="17" applyNumberFormat="1" applyFont="1" applyFill="1" applyBorder="1" applyAlignment="1" applyProtection="1">
      <alignment horizontal="right" vertical="center" wrapText="1" readingOrder="1"/>
      <protection locked="0"/>
    </xf>
    <xf numFmtId="0" fontId="6" fillId="2" borderId="0" xfId="0" applyFont="1" applyFill="1" applyAlignment="1">
      <alignment vertical="center"/>
    </xf>
    <xf numFmtId="0" fontId="5" fillId="2" borderId="75" xfId="0" applyFont="1" applyFill="1" applyBorder="1" applyAlignment="1" applyProtection="1">
      <alignment horizontal="center" vertical="center" wrapText="1" readingOrder="1"/>
      <protection locked="0"/>
    </xf>
    <xf numFmtId="0" fontId="5" fillId="2" borderId="76" xfId="0" applyFont="1" applyFill="1" applyBorder="1" applyAlignment="1" applyProtection="1">
      <alignment horizontal="center" vertical="center" wrapText="1" readingOrder="1"/>
      <protection locked="0"/>
    </xf>
    <xf numFmtId="0" fontId="5" fillId="2" borderId="77" xfId="0" applyFont="1" applyFill="1" applyBorder="1" applyAlignment="1" applyProtection="1">
      <alignment horizontal="center" vertical="center" wrapText="1" readingOrder="1"/>
      <protection locked="0"/>
    </xf>
    <xf numFmtId="0" fontId="5" fillId="2" borderId="16" xfId="0" applyFont="1" applyFill="1" applyBorder="1" applyAlignment="1" applyProtection="1">
      <alignment horizontal="centerContinuous" vertical="center" readingOrder="1"/>
      <protection locked="0"/>
    </xf>
    <xf numFmtId="0" fontId="5" fillId="2" borderId="11" xfId="0" applyFont="1" applyFill="1" applyBorder="1" applyAlignment="1" applyProtection="1">
      <alignment horizontal="left" vertical="center" readingOrder="1"/>
      <protection locked="0"/>
    </xf>
    <xf numFmtId="3" fontId="5" fillId="2" borderId="10" xfId="0" applyNumberFormat="1" applyFont="1" applyFill="1" applyBorder="1" applyAlignment="1" applyProtection="1">
      <alignment horizontal="right" vertical="center" wrapText="1" readingOrder="1"/>
      <protection locked="0"/>
    </xf>
    <xf numFmtId="0" fontId="5" fillId="2" borderId="2" xfId="0" applyFont="1" applyFill="1" applyBorder="1" applyAlignment="1" applyProtection="1">
      <alignment vertical="center" readingOrder="1"/>
      <protection locked="0"/>
    </xf>
    <xf numFmtId="0" fontId="5" fillId="2" borderId="78" xfId="0" applyFont="1" applyFill="1" applyBorder="1" applyAlignment="1" applyProtection="1">
      <alignment horizontal="left" vertical="center" wrapText="1" readingOrder="1"/>
      <protection locked="0"/>
    </xf>
    <xf numFmtId="3" fontId="5" fillId="2" borderId="79" xfId="27" applyNumberFormat="1" applyFont="1" applyFill="1" applyBorder="1" applyAlignment="1" applyProtection="1">
      <alignment horizontal="right" vertical="center" wrapText="1" readingOrder="1"/>
      <protection locked="0"/>
    </xf>
    <xf numFmtId="0" fontId="5" fillId="2" borderId="3" xfId="0" applyFont="1" applyFill="1" applyBorder="1" applyAlignment="1" applyProtection="1">
      <alignment vertical="center" readingOrder="1"/>
      <protection locked="0"/>
    </xf>
    <xf numFmtId="0" fontId="6" fillId="2" borderId="80" xfId="0" applyFont="1" applyFill="1" applyBorder="1" applyAlignment="1" applyProtection="1">
      <alignment horizontal="left" vertical="center" wrapText="1" readingOrder="1"/>
      <protection locked="0"/>
    </xf>
    <xf numFmtId="3" fontId="6" fillId="2" borderId="81" xfId="27" applyNumberFormat="1" applyFont="1" applyFill="1" applyBorder="1" applyAlignment="1" applyProtection="1">
      <alignment horizontal="right" vertical="center" wrapText="1" readingOrder="1"/>
      <protection locked="0"/>
    </xf>
    <xf numFmtId="0" fontId="5" fillId="2" borderId="20" xfId="0" applyFont="1" applyFill="1" applyBorder="1" applyAlignment="1" applyProtection="1">
      <alignment vertical="center" readingOrder="1"/>
      <protection locked="0"/>
    </xf>
    <xf numFmtId="0" fontId="5" fillId="2" borderId="78" xfId="0" applyFont="1" applyFill="1" applyBorder="1" applyAlignment="1" applyProtection="1">
      <alignment horizontal="left" vertical="center" readingOrder="1"/>
      <protection locked="0"/>
    </xf>
    <xf numFmtId="3" fontId="5" fillId="2" borderId="44" xfId="27" applyNumberFormat="1" applyFont="1" applyFill="1" applyBorder="1" applyAlignment="1" applyProtection="1">
      <alignment horizontal="right" vertical="center" wrapText="1" readingOrder="1"/>
      <protection locked="0"/>
    </xf>
    <xf numFmtId="0" fontId="5" fillId="2" borderId="17" xfId="0" applyFont="1" applyFill="1" applyBorder="1" applyAlignment="1" applyProtection="1">
      <alignment vertical="center" readingOrder="1"/>
      <protection locked="0"/>
    </xf>
    <xf numFmtId="0" fontId="6" fillId="2" borderId="3" xfId="0" applyFont="1" applyFill="1" applyBorder="1" applyAlignment="1" applyProtection="1">
      <alignment horizontal="left" vertical="center" wrapText="1" readingOrder="1"/>
      <protection locked="0"/>
    </xf>
    <xf numFmtId="3" fontId="6" fillId="2" borderId="14" xfId="27" applyNumberFormat="1" applyFont="1" applyFill="1" applyBorder="1" applyAlignment="1" applyProtection="1">
      <alignment horizontal="right" vertical="center" wrapText="1" readingOrder="1"/>
      <protection locked="0"/>
    </xf>
    <xf numFmtId="0" fontId="6" fillId="2" borderId="22" xfId="0" applyFont="1" applyFill="1" applyBorder="1"/>
    <xf numFmtId="0" fontId="5" fillId="2" borderId="82" xfId="34" applyFont="1" applyFill="1" applyBorder="1" applyAlignment="1">
      <alignment horizontal="left" vertical="center" wrapText="1"/>
    </xf>
    <xf numFmtId="3" fontId="5" fillId="2" borderId="83" xfId="35" applyNumberFormat="1" applyFont="1" applyFill="1" applyBorder="1" applyAlignment="1">
      <alignment horizontal="right" vertical="center"/>
    </xf>
    <xf numFmtId="0" fontId="5" fillId="2" borderId="8" xfId="0" applyFont="1" applyFill="1" applyBorder="1" applyAlignment="1" applyProtection="1">
      <alignment vertical="center" readingOrder="1"/>
      <protection locked="0"/>
    </xf>
    <xf numFmtId="0" fontId="6" fillId="2" borderId="84" xfId="34" applyFont="1" applyFill="1" applyBorder="1" applyAlignment="1">
      <alignment horizontal="left" vertical="center"/>
    </xf>
    <xf numFmtId="3" fontId="6" fillId="2" borderId="82" xfId="27" applyNumberFormat="1" applyFont="1" applyFill="1" applyBorder="1" applyAlignment="1">
      <alignment vertical="center"/>
    </xf>
    <xf numFmtId="3" fontId="6" fillId="2" borderId="85" xfId="27" applyNumberFormat="1" applyFont="1" applyFill="1" applyBorder="1" applyAlignment="1">
      <alignment vertical="center"/>
    </xf>
    <xf numFmtId="3" fontId="6" fillId="2" borderId="86" xfId="27" applyNumberFormat="1" applyFont="1" applyFill="1" applyBorder="1" applyAlignment="1">
      <alignment vertical="center"/>
    </xf>
    <xf numFmtId="3" fontId="6" fillId="2" borderId="80" xfId="27" applyNumberFormat="1" applyFont="1" applyFill="1" applyBorder="1" applyAlignment="1">
      <alignment vertical="center"/>
    </xf>
    <xf numFmtId="0" fontId="5" fillId="2" borderId="21" xfId="34" applyFont="1" applyFill="1" applyBorder="1" applyAlignment="1">
      <alignment horizontal="left" vertical="center" wrapText="1"/>
    </xf>
    <xf numFmtId="3" fontId="5" fillId="2" borderId="78" xfId="35" applyNumberFormat="1" applyFont="1" applyFill="1" applyBorder="1" applyAlignment="1">
      <alignment horizontal="right" vertical="center"/>
    </xf>
    <xf numFmtId="0" fontId="6" fillId="2" borderId="85" xfId="34" applyFont="1" applyFill="1" applyBorder="1" applyAlignment="1">
      <alignment horizontal="left" vertical="center" wrapText="1"/>
    </xf>
    <xf numFmtId="3" fontId="6" fillId="2" borderId="85" xfId="35" applyNumberFormat="1" applyFont="1" applyFill="1" applyBorder="1" applyAlignment="1">
      <alignment horizontal="right" vertical="center"/>
    </xf>
    <xf numFmtId="3" fontId="6" fillId="2" borderId="80" xfId="35" applyNumberFormat="1" applyFont="1" applyFill="1" applyBorder="1" applyAlignment="1">
      <alignment horizontal="right" vertical="center"/>
    </xf>
    <xf numFmtId="0" fontId="5" fillId="2" borderId="2" xfId="0" applyFont="1" applyFill="1" applyBorder="1" applyAlignment="1" applyProtection="1">
      <alignment horizontal="left" vertical="center" readingOrder="1"/>
      <protection locked="0"/>
    </xf>
    <xf numFmtId="0" fontId="5" fillId="2" borderId="55" xfId="34" applyFont="1" applyFill="1" applyBorder="1" applyAlignment="1">
      <alignment horizontal="left" vertical="center"/>
    </xf>
    <xf numFmtId="3" fontId="6" fillId="2" borderId="86" xfId="27" applyNumberFormat="1" applyFont="1" applyFill="1" applyBorder="1" applyAlignment="1" applyProtection="1">
      <alignment vertical="center" wrapText="1" readingOrder="1"/>
      <protection locked="0"/>
    </xf>
    <xf numFmtId="0" fontId="6" fillId="2" borderId="87" xfId="34" applyFont="1" applyFill="1" applyBorder="1" applyAlignment="1">
      <alignment horizontal="left" vertical="center"/>
    </xf>
    <xf numFmtId="3" fontId="6" fillId="2" borderId="80" xfId="27" applyNumberFormat="1" applyFont="1" applyFill="1" applyBorder="1" applyAlignment="1" applyProtection="1">
      <alignment vertical="center" wrapText="1" readingOrder="1"/>
      <protection locked="0"/>
    </xf>
    <xf numFmtId="3" fontId="5" fillId="2" borderId="82" xfId="27" applyNumberFormat="1" applyFont="1" applyFill="1" applyBorder="1" applyAlignment="1" applyProtection="1">
      <alignment vertical="center" wrapText="1" readingOrder="1"/>
      <protection locked="0"/>
    </xf>
    <xf numFmtId="0" fontId="6" fillId="2" borderId="80" xfId="0" applyFont="1" applyFill="1" applyBorder="1" applyAlignment="1" applyProtection="1">
      <alignment horizontal="left" vertical="center" readingOrder="1"/>
      <protection locked="0"/>
    </xf>
    <xf numFmtId="0" fontId="5" fillId="2" borderId="78" xfId="34" applyFont="1" applyFill="1" applyBorder="1" applyAlignment="1">
      <alignment horizontal="left" vertical="center"/>
    </xf>
    <xf numFmtId="3" fontId="5" fillId="2" borderId="78" xfId="0" applyNumberFormat="1" applyFont="1" applyFill="1" applyBorder="1" applyAlignment="1">
      <alignment vertical="center"/>
    </xf>
    <xf numFmtId="0" fontId="6" fillId="2" borderId="80" xfId="34" applyFont="1" applyFill="1" applyBorder="1" applyAlignment="1">
      <alignment horizontal="left" vertical="center"/>
    </xf>
    <xf numFmtId="0" fontId="6" fillId="2" borderId="85" xfId="34" applyFont="1" applyFill="1" applyBorder="1" applyAlignment="1">
      <alignment horizontal="left" vertical="center"/>
    </xf>
    <xf numFmtId="3" fontId="6" fillId="2" borderId="8" xfId="35" applyNumberFormat="1" applyFont="1" applyFill="1" applyBorder="1" applyAlignment="1">
      <alignment horizontal="right" vertical="center"/>
    </xf>
    <xf numFmtId="3" fontId="5" fillId="2" borderId="78" xfId="27" applyNumberFormat="1" applyFont="1" applyFill="1" applyBorder="1" applyAlignment="1">
      <alignment vertical="center"/>
    </xf>
    <xf numFmtId="0" fontId="6" fillId="2" borderId="86" xfId="34" applyFont="1" applyFill="1" applyBorder="1" applyAlignment="1">
      <alignment horizontal="left" vertical="center"/>
    </xf>
    <xf numFmtId="0" fontId="6" fillId="2" borderId="10" xfId="34" applyFont="1" applyFill="1" applyBorder="1" applyAlignment="1">
      <alignment horizontal="left" vertical="center"/>
    </xf>
    <xf numFmtId="3" fontId="6" fillId="2" borderId="10" xfId="27" applyNumberFormat="1" applyFont="1" applyFill="1" applyBorder="1" applyAlignment="1">
      <alignment vertical="center"/>
    </xf>
    <xf numFmtId="0" fontId="6" fillId="2" borderId="0" xfId="34" applyFont="1" applyFill="1" applyAlignment="1">
      <alignment horizontal="left" vertical="center"/>
    </xf>
    <xf numFmtId="0" fontId="5" fillId="0" borderId="17" xfId="0" applyFont="1" applyBorder="1" applyAlignment="1" applyProtection="1">
      <alignment vertical="center" readingOrder="1"/>
      <protection locked="0"/>
    </xf>
    <xf numFmtId="3" fontId="6" fillId="2" borderId="85" xfId="27" applyNumberFormat="1" applyFont="1" applyFill="1" applyBorder="1" applyAlignment="1">
      <alignment vertical="center" wrapText="1"/>
    </xf>
    <xf numFmtId="0" fontId="5" fillId="2" borderId="2" xfId="0" applyFont="1" applyFill="1" applyBorder="1" applyAlignment="1">
      <alignment horizontal="justify" vertical="center"/>
    </xf>
    <xf numFmtId="0" fontId="5" fillId="2" borderId="79" xfId="34" applyFont="1" applyFill="1" applyBorder="1" applyAlignment="1">
      <alignment horizontal="left" vertical="center"/>
    </xf>
    <xf numFmtId="3" fontId="5" fillId="2" borderId="78" xfId="27" applyNumberFormat="1" applyFont="1" applyFill="1" applyBorder="1" applyAlignment="1">
      <alignment vertical="center" wrapText="1"/>
    </xf>
    <xf numFmtId="0" fontId="6" fillId="2" borderId="3" xfId="0" applyFont="1" applyFill="1" applyBorder="1"/>
    <xf numFmtId="0" fontId="6" fillId="2" borderId="88" xfId="34" applyFont="1" applyFill="1" applyBorder="1" applyAlignment="1">
      <alignment horizontal="left" vertical="center"/>
    </xf>
    <xf numFmtId="0" fontId="5" fillId="2" borderId="2" xfId="0" applyFont="1" applyFill="1" applyBorder="1" applyAlignment="1">
      <alignment horizontal="left" vertical="top" wrapText="1"/>
    </xf>
    <xf numFmtId="0" fontId="5" fillId="2" borderId="3" xfId="34" applyFont="1" applyFill="1" applyBorder="1" applyAlignment="1">
      <alignment vertical="center" readingOrder="1"/>
    </xf>
    <xf numFmtId="3" fontId="6" fillId="2" borderId="80" xfId="27" applyNumberFormat="1" applyFont="1" applyFill="1" applyBorder="1" applyAlignment="1">
      <alignment vertical="center" wrapText="1"/>
    </xf>
    <xf numFmtId="0" fontId="6" fillId="0" borderId="80" xfId="34" applyFont="1" applyBorder="1" applyAlignment="1">
      <alignment horizontal="left" vertical="center"/>
    </xf>
    <xf numFmtId="179" fontId="6" fillId="0" borderId="80" xfId="27" applyNumberFormat="1" applyFont="1" applyFill="1" applyBorder="1" applyAlignment="1">
      <alignment vertical="center" wrapText="1"/>
    </xf>
    <xf numFmtId="0" fontId="6" fillId="0" borderId="0" xfId="34" applyFont="1" applyAlignment="1">
      <alignment horizontal="left" vertical="center"/>
    </xf>
    <xf numFmtId="0" fontId="12" fillId="0" borderId="0" xfId="0" applyFont="1" applyAlignment="1">
      <alignment horizontal="left" vertical="center"/>
    </xf>
    <xf numFmtId="0" fontId="12" fillId="0" borderId="0" xfId="0" applyFont="1"/>
    <xf numFmtId="0" fontId="12" fillId="0" borderId="0" xfId="0" applyFont="1" applyAlignment="1" applyProtection="1">
      <alignment horizontal="left" vertical="center" readingOrder="1"/>
      <protection locked="0"/>
    </xf>
    <xf numFmtId="0" fontId="5" fillId="0" borderId="0" xfId="0" applyFont="1" applyAlignment="1" applyProtection="1">
      <alignment vertical="center" readingOrder="1"/>
      <protection locked="0"/>
    </xf>
    <xf numFmtId="0" fontId="5" fillId="2" borderId="89" xfId="34" applyFont="1" applyFill="1" applyBorder="1" applyAlignment="1">
      <alignment horizontal="left" vertical="center"/>
    </xf>
    <xf numFmtId="0" fontId="5" fillId="2" borderId="90" xfId="34" applyFont="1" applyFill="1" applyBorder="1" applyAlignment="1">
      <alignment horizontal="left" vertical="center"/>
    </xf>
    <xf numFmtId="0" fontId="5" fillId="0" borderId="34" xfId="34" applyFont="1" applyBorder="1" applyAlignment="1">
      <alignment horizontal="center" vertical="center" wrapText="1"/>
    </xf>
    <xf numFmtId="0" fontId="5" fillId="0" borderId="91" xfId="0" applyFont="1" applyBorder="1"/>
    <xf numFmtId="0" fontId="6" fillId="0" borderId="83" xfId="0" applyFont="1" applyBorder="1"/>
    <xf numFmtId="179" fontId="5" fillId="0" borderId="71" xfId="27" applyNumberFormat="1" applyFont="1" applyFill="1" applyBorder="1" applyAlignment="1">
      <alignment horizontal="right" vertical="center"/>
    </xf>
    <xf numFmtId="0" fontId="5" fillId="0" borderId="92" xfId="0" applyFont="1" applyBorder="1"/>
    <xf numFmtId="0" fontId="6" fillId="0" borderId="85" xfId="0" applyFont="1" applyBorder="1"/>
    <xf numFmtId="171" fontId="5" fillId="0" borderId="93" xfId="27" applyNumberFormat="1" applyFont="1" applyFill="1" applyBorder="1" applyAlignment="1" applyProtection="1">
      <alignment horizontal="right" vertical="top" wrapText="1" readingOrder="1"/>
      <protection locked="0"/>
    </xf>
    <xf numFmtId="0" fontId="5" fillId="0" borderId="94" xfId="0" applyFont="1" applyBorder="1"/>
    <xf numFmtId="0" fontId="6" fillId="0" borderId="95" xfId="0" applyFont="1" applyBorder="1"/>
    <xf numFmtId="10" fontId="5" fillId="0" borderId="96" xfId="2" applyNumberFormat="1" applyFont="1" applyFill="1" applyBorder="1" applyAlignment="1" applyProtection="1">
      <alignment horizontal="right" vertical="top" wrapText="1" readingOrder="1"/>
      <protection locked="0"/>
    </xf>
    <xf numFmtId="0" fontId="5" fillId="2" borderId="16" xfId="0" applyFont="1" applyFill="1" applyBorder="1" applyAlignment="1">
      <alignment horizontal="left" vertical="center"/>
    </xf>
    <xf numFmtId="0" fontId="5" fillId="0" borderId="11" xfId="0" applyFont="1" applyBorder="1" applyAlignment="1">
      <alignment vertical="center"/>
    </xf>
    <xf numFmtId="179" fontId="5" fillId="0" borderId="10" xfId="0" applyNumberFormat="1" applyFont="1" applyBorder="1" applyAlignment="1">
      <alignment horizontal="left" vertical="center"/>
    </xf>
    <xf numFmtId="0" fontId="6" fillId="0" borderId="2" xfId="0" applyFont="1" applyBorder="1"/>
    <xf numFmtId="0" fontId="5" fillId="0" borderId="78" xfId="34" applyFont="1" applyBorder="1" applyAlignment="1">
      <alignment horizontal="left" vertical="center"/>
    </xf>
    <xf numFmtId="179" fontId="5" fillId="0" borderId="78" xfId="0" applyNumberFormat="1" applyFont="1" applyBorder="1" applyAlignment="1">
      <alignment horizontal="left" vertical="center"/>
    </xf>
    <xf numFmtId="0" fontId="5" fillId="2" borderId="8" xfId="0" applyFont="1" applyFill="1" applyBorder="1" applyAlignment="1">
      <alignment vertical="center"/>
    </xf>
    <xf numFmtId="179" fontId="6" fillId="0" borderId="85" xfId="27" applyNumberFormat="1" applyFont="1" applyFill="1" applyBorder="1" applyAlignment="1"/>
    <xf numFmtId="0" fontId="5" fillId="2" borderId="8" xfId="0" applyFont="1" applyFill="1" applyBorder="1" applyAlignment="1">
      <alignment horizontal="left" vertical="center" wrapText="1"/>
    </xf>
    <xf numFmtId="0" fontId="5" fillId="2" borderId="3" xfId="0" applyFont="1" applyFill="1" applyBorder="1" applyAlignment="1">
      <alignment horizontal="left" vertical="center"/>
    </xf>
    <xf numFmtId="0" fontId="6" fillId="0" borderId="86" xfId="0" applyFont="1" applyBorder="1"/>
    <xf numFmtId="179" fontId="6" fillId="0" borderId="86" xfId="27" applyNumberFormat="1" applyFont="1" applyFill="1" applyBorder="1" applyAlignment="1"/>
    <xf numFmtId="0" fontId="5" fillId="2" borderId="0" xfId="0" applyFont="1" applyFill="1" applyAlignment="1">
      <alignment horizontal="left"/>
    </xf>
    <xf numFmtId="0" fontId="6" fillId="0" borderId="85" xfId="34" applyFont="1" applyBorder="1" applyAlignment="1">
      <alignment horizontal="left" vertical="center"/>
    </xf>
    <xf numFmtId="0" fontId="5" fillId="0" borderId="8" xfId="34" applyFont="1" applyBorder="1" applyAlignment="1">
      <alignment horizontal="left" vertical="center" wrapText="1"/>
    </xf>
    <xf numFmtId="0" fontId="6" fillId="0" borderId="85" xfId="34" applyFont="1" applyBorder="1" applyAlignment="1">
      <alignment horizontal="justify" vertical="center"/>
    </xf>
    <xf numFmtId="0" fontId="6" fillId="0" borderId="86" xfId="34" applyFont="1" applyBorder="1" applyAlignment="1">
      <alignment horizontal="justify" vertical="center"/>
    </xf>
    <xf numFmtId="0" fontId="6" fillId="0" borderId="80" xfId="34" applyFont="1" applyBorder="1" applyAlignment="1">
      <alignment horizontal="justify" vertical="center"/>
    </xf>
    <xf numFmtId="179" fontId="5" fillId="0" borderId="78" xfId="35" applyNumberFormat="1" applyFont="1" applyFill="1" applyBorder="1" applyAlignment="1">
      <alignment horizontal="right"/>
    </xf>
    <xf numFmtId="179" fontId="6" fillId="0" borderId="85" xfId="0" applyNumberFormat="1" applyFont="1" applyBorder="1" applyAlignment="1">
      <alignment vertical="center"/>
    </xf>
    <xf numFmtId="179" fontId="6" fillId="0" borderId="85" xfId="35" applyNumberFormat="1" applyFont="1" applyFill="1" applyBorder="1" applyAlignment="1">
      <alignment horizontal="right"/>
    </xf>
    <xf numFmtId="0" fontId="6" fillId="0" borderId="86" xfId="34" applyFont="1" applyBorder="1" applyAlignment="1">
      <alignment horizontal="left" vertical="center"/>
    </xf>
    <xf numFmtId="179" fontId="6" fillId="0" borderId="86" xfId="35" applyNumberFormat="1" applyFont="1" applyFill="1" applyBorder="1" applyAlignment="1">
      <alignment horizontal="right"/>
    </xf>
    <xf numFmtId="179" fontId="6" fillId="0" borderId="80" xfId="35" applyNumberFormat="1" applyFont="1" applyFill="1" applyBorder="1" applyAlignment="1">
      <alignment horizontal="right"/>
    </xf>
    <xf numFmtId="0" fontId="6" fillId="0" borderId="85" xfId="34" applyFont="1" applyBorder="1" applyAlignment="1">
      <alignment horizontal="left" vertical="center" wrapText="1"/>
    </xf>
    <xf numFmtId="0" fontId="5" fillId="0" borderId="78" xfId="34" applyFont="1" applyBorder="1" applyAlignment="1">
      <alignment horizontal="justify" vertical="center"/>
    </xf>
    <xf numFmtId="179" fontId="5" fillId="0" borderId="78" xfId="35" applyNumberFormat="1" applyFont="1" applyFill="1" applyBorder="1" applyAlignment="1"/>
    <xf numFmtId="0" fontId="5" fillId="0" borderId="8" xfId="34" applyFont="1" applyBorder="1" applyAlignment="1">
      <alignment horizontal="left" vertical="center"/>
    </xf>
    <xf numFmtId="0" fontId="5" fillId="2" borderId="3" xfId="34" applyFont="1" applyFill="1" applyBorder="1" applyAlignment="1">
      <alignment horizontal="left" vertical="top"/>
    </xf>
    <xf numFmtId="179" fontId="5" fillId="0" borderId="78" xfId="0" applyNumberFormat="1" applyFont="1" applyBorder="1" applyAlignment="1">
      <alignment horizontal="right"/>
    </xf>
    <xf numFmtId="179" fontId="6" fillId="0" borderId="80" xfId="35" applyNumberFormat="1" applyFont="1" applyFill="1" applyBorder="1" applyAlignment="1">
      <alignment horizontal="right" vertical="center"/>
    </xf>
    <xf numFmtId="0" fontId="5" fillId="2" borderId="2" xfId="34" applyFont="1" applyFill="1" applyBorder="1" applyAlignment="1">
      <alignment horizontal="left" vertical="center"/>
    </xf>
    <xf numFmtId="179" fontId="5" fillId="0" borderId="78" xfId="0" applyNumberFormat="1" applyFont="1" applyBorder="1" applyAlignment="1">
      <alignment horizontal="right" vertical="center"/>
    </xf>
    <xf numFmtId="0" fontId="6" fillId="2" borderId="3" xfId="0" applyFont="1" applyFill="1" applyBorder="1" applyAlignment="1">
      <alignment horizontal="left" vertical="center"/>
    </xf>
    <xf numFmtId="0" fontId="5" fillId="0" borderId="0" xfId="34" applyFont="1" applyAlignment="1">
      <alignment vertical="center"/>
    </xf>
    <xf numFmtId="0" fontId="5" fillId="0" borderId="0" xfId="34" applyFont="1" applyAlignment="1">
      <alignment vertical="top"/>
    </xf>
    <xf numFmtId="0" fontId="5" fillId="0" borderId="0" xfId="36" applyFont="1" applyAlignment="1">
      <alignment horizontal="left" vertical="center"/>
    </xf>
    <xf numFmtId="0" fontId="5" fillId="0" borderId="0" xfId="36" applyFont="1" applyAlignment="1">
      <alignment horizontal="left" vertical="center" wrapText="1"/>
    </xf>
    <xf numFmtId="0" fontId="5" fillId="0" borderId="10" xfId="28" applyFont="1" applyBorder="1" applyAlignment="1">
      <alignment horizontal="centerContinuous" vertical="center"/>
    </xf>
    <xf numFmtId="169" fontId="5" fillId="0" borderId="10" xfId="19" applyFont="1" applyFill="1" applyBorder="1" applyAlignment="1">
      <alignment horizontal="right" vertical="center"/>
    </xf>
    <xf numFmtId="9" fontId="5" fillId="0" borderId="10" xfId="2" applyFont="1" applyFill="1" applyBorder="1" applyAlignment="1">
      <alignment horizontal="right" vertical="center"/>
    </xf>
    <xf numFmtId="0" fontId="6" fillId="0" borderId="78" xfId="34" applyFont="1" applyBorder="1" applyAlignment="1">
      <alignment horizontal="justify" vertical="center"/>
    </xf>
    <xf numFmtId="169" fontId="6" fillId="0" borderId="78" xfId="19" applyFont="1" applyFill="1" applyBorder="1" applyAlignment="1">
      <alignment horizontal="right" vertical="center"/>
    </xf>
    <xf numFmtId="166" fontId="6" fillId="0" borderId="2" xfId="2" applyNumberFormat="1" applyFont="1" applyFill="1" applyBorder="1" applyAlignment="1">
      <alignment horizontal="right" vertical="center"/>
    </xf>
    <xf numFmtId="169" fontId="6" fillId="0" borderId="85" xfId="19" applyFont="1" applyFill="1" applyBorder="1" applyAlignment="1">
      <alignment horizontal="right" vertical="center"/>
    </xf>
    <xf numFmtId="166" fontId="6" fillId="0" borderId="85" xfId="2" applyNumberFormat="1" applyFont="1" applyFill="1" applyBorder="1" applyAlignment="1">
      <alignment horizontal="right" vertical="center"/>
    </xf>
    <xf numFmtId="169" fontId="6" fillId="0" borderId="80" xfId="19" applyFont="1" applyFill="1" applyBorder="1" applyAlignment="1">
      <alignment horizontal="right" vertical="center"/>
    </xf>
    <xf numFmtId="166" fontId="6" fillId="0" borderId="3" xfId="2" applyNumberFormat="1" applyFont="1" applyFill="1" applyBorder="1" applyAlignment="1">
      <alignment horizontal="right" vertical="center"/>
    </xf>
    <xf numFmtId="0" fontId="6" fillId="0" borderId="0" xfId="0" applyFont="1" applyAlignment="1" applyProtection="1">
      <alignment horizontal="left" vertical="top" readingOrder="1"/>
      <protection locked="0"/>
    </xf>
    <xf numFmtId="0" fontId="7" fillId="0" borderId="0" xfId="11" applyFont="1" applyAlignment="1" applyProtection="1">
      <alignment horizontal="left" vertical="center" readingOrder="1"/>
      <protection locked="0"/>
    </xf>
    <xf numFmtId="0" fontId="6" fillId="0" borderId="0" xfId="11" applyFont="1" applyAlignment="1">
      <alignment vertical="center" readingOrder="1"/>
    </xf>
    <xf numFmtId="0" fontId="6" fillId="0" borderId="0" xfId="11" applyFont="1" applyAlignment="1" applyProtection="1">
      <alignment vertical="center" wrapText="1" readingOrder="1"/>
      <protection locked="0"/>
    </xf>
    <xf numFmtId="0" fontId="7" fillId="2" borderId="97" xfId="0" applyFont="1" applyFill="1" applyBorder="1" applyAlignment="1" applyProtection="1">
      <alignment horizontal="centerContinuous" vertical="center" wrapText="1" readingOrder="1"/>
      <protection locked="0"/>
    </xf>
    <xf numFmtId="0" fontId="5" fillId="0" borderId="16" xfId="11" applyFont="1" applyBorder="1" applyAlignment="1" applyProtection="1">
      <alignment horizontal="centerContinuous" vertical="center" readingOrder="1"/>
      <protection locked="0"/>
    </xf>
    <xf numFmtId="0" fontId="6" fillId="0" borderId="11" xfId="11" applyFont="1" applyBorder="1" applyAlignment="1" applyProtection="1">
      <alignment horizontal="centerContinuous" vertical="center"/>
      <protection locked="0"/>
    </xf>
    <xf numFmtId="0" fontId="7" fillId="2" borderId="98" xfId="0" applyFont="1" applyFill="1" applyBorder="1" applyAlignment="1" applyProtection="1">
      <alignment horizontal="center" vertical="top" readingOrder="1"/>
      <protection locked="0"/>
    </xf>
    <xf numFmtId="0" fontId="5" fillId="0" borderId="10" xfId="11" applyFont="1" applyBorder="1" applyAlignment="1" applyProtection="1">
      <alignment horizontal="centerContinuous" vertical="center" readingOrder="1"/>
      <protection locked="0"/>
    </xf>
    <xf numFmtId="0" fontId="5" fillId="0" borderId="0" xfId="11" applyFont="1" applyAlignment="1" applyProtection="1">
      <alignment horizontal="left" vertical="center" wrapText="1" readingOrder="1"/>
      <protection locked="0"/>
    </xf>
    <xf numFmtId="3" fontId="5" fillId="0" borderId="0" xfId="37" applyNumberFormat="1" applyFont="1" applyFill="1" applyBorder="1" applyAlignment="1" applyProtection="1">
      <alignment horizontal="right" vertical="center" wrapText="1" readingOrder="1"/>
    </xf>
    <xf numFmtId="0" fontId="6" fillId="0" borderId="0" xfId="11" applyFont="1" applyAlignment="1">
      <alignment horizontal="left" vertical="center"/>
    </xf>
    <xf numFmtId="3" fontId="6" fillId="0" borderId="0" xfId="37" applyNumberFormat="1" applyFont="1" applyFill="1" applyBorder="1" applyAlignment="1" applyProtection="1">
      <alignment horizontal="right" vertical="center" wrapText="1" readingOrder="1"/>
      <protection locked="0"/>
    </xf>
    <xf numFmtId="0" fontId="6" fillId="0" borderId="0" xfId="11" applyFont="1" applyAlignment="1" applyProtection="1">
      <alignment horizontal="left" vertical="center" wrapText="1" readingOrder="1"/>
      <protection locked="0"/>
    </xf>
    <xf numFmtId="3" fontId="6" fillId="0" borderId="0" xfId="11" applyNumberFormat="1" applyFont="1" applyAlignment="1">
      <alignment horizontal="right" vertical="center"/>
    </xf>
    <xf numFmtId="0" fontId="6" fillId="0" borderId="0" xfId="11" applyFont="1" applyAlignment="1" applyProtection="1">
      <alignment horizontal="left" vertical="center" readingOrder="1"/>
      <protection locked="0"/>
    </xf>
    <xf numFmtId="0" fontId="6" fillId="0" borderId="0" xfId="11" applyFont="1" applyAlignment="1" applyProtection="1">
      <alignment vertical="center" readingOrder="1"/>
      <protection locked="0"/>
    </xf>
    <xf numFmtId="0" fontId="6" fillId="0" borderId="0" xfId="11" applyFont="1" applyAlignment="1" applyProtection="1">
      <alignment vertical="center"/>
      <protection locked="0"/>
    </xf>
    <xf numFmtId="164" fontId="6" fillId="0" borderId="0" xfId="11" applyNumberFormat="1" applyFont="1" applyAlignment="1">
      <alignment vertical="center"/>
    </xf>
    <xf numFmtId="0" fontId="5" fillId="2" borderId="13" xfId="11" applyFont="1" applyFill="1" applyBorder="1" applyAlignment="1">
      <alignment horizontal="center" vertical="center"/>
    </xf>
    <xf numFmtId="0" fontId="5" fillId="0" borderId="19" xfId="11" applyFont="1" applyBorder="1" applyAlignment="1" applyProtection="1">
      <alignment horizontal="centerContinuous" vertical="center" readingOrder="1"/>
      <protection locked="0"/>
    </xf>
    <xf numFmtId="0" fontId="6" fillId="0" borderId="19" xfId="11" applyFont="1" applyBorder="1" applyAlignment="1" applyProtection="1">
      <alignment horizontal="centerContinuous" vertical="center"/>
      <protection locked="0"/>
    </xf>
    <xf numFmtId="0" fontId="6" fillId="0" borderId="11" xfId="11" applyFont="1" applyBorder="1" applyAlignment="1">
      <alignment horizontal="centerContinuous" vertical="center"/>
    </xf>
    <xf numFmtId="0" fontId="5" fillId="2" borderId="8" xfId="11" applyFont="1" applyFill="1" applyBorder="1" applyAlignment="1" applyProtection="1">
      <alignment horizontal="center" vertical="center" readingOrder="1"/>
      <protection locked="0"/>
    </xf>
    <xf numFmtId="0" fontId="5" fillId="0" borderId="16" xfId="11" applyFont="1" applyBorder="1" applyAlignment="1" applyProtection="1">
      <alignment horizontal="centerContinuous" vertical="center"/>
      <protection locked="0"/>
    </xf>
    <xf numFmtId="0" fontId="5" fillId="0" borderId="3" xfId="11" applyFont="1" applyBorder="1" applyAlignment="1" applyProtection="1">
      <alignment horizontal="centerContinuous" vertical="center" readingOrder="1"/>
      <protection locked="0"/>
    </xf>
    <xf numFmtId="0" fontId="5" fillId="0" borderId="4" xfId="11" applyFont="1" applyBorder="1" applyAlignment="1" applyProtection="1">
      <alignment horizontal="centerContinuous" vertical="center"/>
      <protection locked="0"/>
    </xf>
    <xf numFmtId="0" fontId="5" fillId="2" borderId="3" xfId="11" applyFont="1" applyFill="1" applyBorder="1" applyAlignment="1" applyProtection="1">
      <alignment horizontal="center" vertical="center" readingOrder="1"/>
      <protection locked="0"/>
    </xf>
    <xf numFmtId="0" fontId="5" fillId="0" borderId="10" xfId="11" applyFont="1" applyBorder="1" applyAlignment="1" applyProtection="1">
      <alignment horizontal="center" vertical="center" readingOrder="1"/>
      <protection locked="0"/>
    </xf>
    <xf numFmtId="0" fontId="5" fillId="0" borderId="0" xfId="11" applyFont="1" applyAlignment="1" applyProtection="1">
      <alignment vertical="center" readingOrder="1"/>
      <protection locked="0"/>
    </xf>
    <xf numFmtId="164" fontId="5" fillId="0" borderId="0" xfId="38" applyNumberFormat="1" applyFont="1" applyAlignment="1">
      <alignment horizontal="right" vertical="center"/>
    </xf>
    <xf numFmtId="0" fontId="5" fillId="0" borderId="0" xfId="11" applyFont="1" applyAlignment="1">
      <alignment vertical="center"/>
    </xf>
    <xf numFmtId="0" fontId="5" fillId="0" borderId="0" xfId="11" applyFont="1" applyAlignment="1" applyProtection="1">
      <alignment horizontal="left" vertical="center" readingOrder="1"/>
      <protection locked="0"/>
    </xf>
    <xf numFmtId="164" fontId="5" fillId="0" borderId="0" xfId="11" applyNumberFormat="1" applyFont="1" applyAlignment="1">
      <alignment horizontal="right" vertical="center"/>
    </xf>
    <xf numFmtId="1" fontId="6" fillId="0" borderId="0" xfId="11" applyNumberFormat="1" applyFont="1" applyAlignment="1" applyProtection="1">
      <alignment horizontal="left" vertical="center" readingOrder="1"/>
      <protection locked="0"/>
    </xf>
    <xf numFmtId="164" fontId="6" fillId="0" borderId="0" xfId="38" applyNumberFormat="1" applyFont="1" applyAlignment="1">
      <alignment horizontal="right" vertical="center"/>
    </xf>
    <xf numFmtId="0" fontId="5" fillId="0" borderId="0" xfId="11" applyFont="1" applyAlignment="1" applyProtection="1">
      <alignment vertical="center" wrapText="1" readingOrder="1"/>
      <protection locked="0"/>
    </xf>
    <xf numFmtId="49" fontId="6" fillId="0" borderId="0" xfId="11" applyNumberFormat="1" applyFont="1" applyAlignment="1" applyProtection="1">
      <alignment horizontal="left" vertical="center" readingOrder="1"/>
      <protection locked="0"/>
    </xf>
    <xf numFmtId="164" fontId="6" fillId="0" borderId="0" xfId="37" applyNumberFormat="1" applyFont="1" applyFill="1" applyBorder="1" applyAlignment="1" applyProtection="1">
      <alignment horizontal="right" vertical="center" readingOrder="1"/>
      <protection locked="0"/>
    </xf>
    <xf numFmtId="164" fontId="6" fillId="0" borderId="0" xfId="37" applyNumberFormat="1" applyFont="1" applyFill="1" applyBorder="1" applyAlignment="1" applyProtection="1">
      <alignment horizontal="right" vertical="center" wrapText="1" readingOrder="1"/>
      <protection locked="0"/>
    </xf>
    <xf numFmtId="49" fontId="5" fillId="0" borderId="0" xfId="11" applyNumberFormat="1" applyFont="1" applyAlignment="1" applyProtection="1">
      <alignment vertical="center" readingOrder="1"/>
      <protection locked="0"/>
    </xf>
    <xf numFmtId="164" fontId="6" fillId="0" borderId="0" xfId="37" applyNumberFormat="1" applyFont="1" applyFill="1" applyBorder="1" applyAlignment="1" applyProtection="1">
      <alignment horizontal="right" vertical="center"/>
      <protection locked="0"/>
    </xf>
    <xf numFmtId="1" fontId="5" fillId="0" borderId="0" xfId="11" applyNumberFormat="1" applyFont="1" applyAlignment="1" applyProtection="1">
      <alignment horizontal="left" vertical="center" wrapText="1" readingOrder="1"/>
      <protection locked="0"/>
    </xf>
    <xf numFmtId="164" fontId="6" fillId="0" borderId="0" xfId="38" applyNumberFormat="1" applyFont="1" applyAlignment="1">
      <alignment horizontal="right" vertical="center" readingOrder="1"/>
    </xf>
    <xf numFmtId="164" fontId="6" fillId="0" borderId="0" xfId="37" applyNumberFormat="1" applyFont="1" applyFill="1" applyBorder="1" applyAlignment="1" applyProtection="1">
      <alignment horizontal="right" vertical="center" readingOrder="1"/>
    </xf>
    <xf numFmtId="1" fontId="5" fillId="0" borderId="0" xfId="11" applyNumberFormat="1" applyFont="1" applyAlignment="1" applyProtection="1">
      <alignment horizontal="left" vertical="center" readingOrder="1"/>
      <protection locked="0"/>
    </xf>
    <xf numFmtId="164" fontId="6" fillId="0" borderId="0" xfId="37" applyNumberFormat="1" applyFont="1" applyBorder="1" applyAlignment="1" applyProtection="1">
      <alignment horizontal="right" vertical="center" readingOrder="1"/>
      <protection locked="0"/>
    </xf>
    <xf numFmtId="164" fontId="5" fillId="0" borderId="0" xfId="37" applyNumberFormat="1" applyFont="1" applyFill="1" applyBorder="1" applyAlignment="1" applyProtection="1">
      <alignment horizontal="right" vertical="center" readingOrder="1"/>
      <protection locked="0"/>
    </xf>
    <xf numFmtId="164" fontId="6" fillId="0" borderId="0" xfId="37" applyNumberFormat="1" applyFont="1" applyFill="1" applyBorder="1" applyAlignment="1" applyProtection="1">
      <alignment vertical="center" readingOrder="1"/>
      <protection locked="0"/>
    </xf>
    <xf numFmtId="41" fontId="6" fillId="0" borderId="0" xfId="38" applyNumberFormat="1" applyFont="1" applyAlignment="1">
      <alignment vertical="center"/>
    </xf>
    <xf numFmtId="0" fontId="5" fillId="0" borderId="4" xfId="11" applyFont="1" applyBorder="1" applyAlignment="1" applyProtection="1">
      <alignment vertical="center" readingOrder="1"/>
      <protection locked="0"/>
    </xf>
    <xf numFmtId="0" fontId="5" fillId="2" borderId="2" xfId="11" applyFont="1" applyFill="1" applyBorder="1" applyAlignment="1" applyProtection="1">
      <alignment horizontal="centerContinuous" vertical="center" readingOrder="1"/>
      <protection locked="0"/>
    </xf>
    <xf numFmtId="0" fontId="6" fillId="0" borderId="0" xfId="11" applyFont="1" applyAlignment="1">
      <alignment horizontal="center" vertical="center"/>
    </xf>
    <xf numFmtId="0" fontId="5" fillId="0" borderId="0" xfId="11" applyFont="1" applyAlignment="1">
      <alignment horizontal="left" vertical="center"/>
    </xf>
    <xf numFmtId="187" fontId="5" fillId="0" borderId="0" xfId="11" applyNumberFormat="1" applyFont="1" applyAlignment="1">
      <alignment horizontal="left" vertical="center"/>
    </xf>
    <xf numFmtId="0" fontId="12" fillId="0" borderId="0" xfId="11" applyFont="1" applyAlignment="1">
      <alignment vertical="center"/>
    </xf>
    <xf numFmtId="187" fontId="6" fillId="0" borderId="0" xfId="11" applyNumberFormat="1" applyFont="1" applyAlignment="1">
      <alignment horizontal="left" vertical="center"/>
    </xf>
    <xf numFmtId="164" fontId="6" fillId="0" borderId="0" xfId="0" applyNumberFormat="1" applyFont="1" applyAlignment="1">
      <alignment horizontal="right" vertical="center"/>
    </xf>
    <xf numFmtId="164" fontId="6" fillId="0" borderId="0" xfId="11" applyNumberFormat="1" applyFont="1" applyAlignment="1">
      <alignment horizontal="right" vertical="center" readingOrder="1"/>
    </xf>
    <xf numFmtId="164" fontId="6" fillId="0" borderId="0" xfId="0" applyNumberFormat="1" applyFont="1" applyAlignment="1">
      <alignment horizontal="right" vertical="center" readingOrder="1"/>
    </xf>
    <xf numFmtId="164" fontId="5" fillId="0" borderId="0" xfId="11" applyNumberFormat="1" applyFont="1" applyAlignment="1">
      <alignment horizontal="right" vertical="center" readingOrder="1"/>
    </xf>
    <xf numFmtId="49" fontId="5" fillId="0" borderId="0" xfId="11" applyNumberFormat="1" applyFont="1" applyAlignment="1" applyProtection="1">
      <alignment vertical="top" readingOrder="1"/>
      <protection locked="0"/>
    </xf>
    <xf numFmtId="0" fontId="6" fillId="0" borderId="0" xfId="11" applyFont="1" applyAlignment="1" applyProtection="1">
      <alignment horizontal="left" vertical="top" readingOrder="1"/>
      <protection locked="0"/>
    </xf>
    <xf numFmtId="41" fontId="6" fillId="0" borderId="0" xfId="11" applyNumberFormat="1" applyFont="1" applyAlignment="1">
      <alignment vertical="center" readingOrder="1"/>
    </xf>
    <xf numFmtId="0" fontId="11" fillId="0" borderId="0" xfId="11" applyFont="1" applyAlignment="1" applyProtection="1">
      <alignment horizontal="left" vertical="center" readingOrder="1"/>
      <protection locked="0"/>
    </xf>
    <xf numFmtId="0" fontId="11" fillId="0" borderId="0" xfId="11" applyFont="1" applyAlignment="1" applyProtection="1">
      <alignment vertical="center" readingOrder="1"/>
      <protection locked="0"/>
    </xf>
    <xf numFmtId="0" fontId="10" fillId="0" borderId="0" xfId="11" applyFont="1" applyAlignment="1" applyProtection="1">
      <alignment vertical="center" readingOrder="1"/>
      <protection locked="0"/>
    </xf>
    <xf numFmtId="0" fontId="11" fillId="0" borderId="2" xfId="7" applyFont="1" applyBorder="1" applyAlignment="1" applyProtection="1">
      <alignment horizontal="centerContinuous" vertical="center" wrapText="1" readingOrder="1"/>
      <protection locked="0"/>
    </xf>
    <xf numFmtId="0" fontId="11" fillId="0" borderId="16" xfId="11" applyFont="1" applyBorder="1" applyAlignment="1" applyProtection="1">
      <alignment horizontal="centerContinuous" vertical="center" readingOrder="1"/>
      <protection locked="0"/>
    </xf>
    <xf numFmtId="0" fontId="11" fillId="0" borderId="99" xfId="0" applyFont="1" applyBorder="1" applyAlignment="1" applyProtection="1">
      <alignment horizontal="centerContinuous" vertical="center" readingOrder="1"/>
      <protection locked="0"/>
    </xf>
    <xf numFmtId="0" fontId="9" fillId="0" borderId="100" xfId="0" applyFont="1" applyBorder="1" applyAlignment="1" applyProtection="1">
      <alignment horizontal="centerContinuous" vertical="center"/>
      <protection locked="0"/>
    </xf>
    <xf numFmtId="0" fontId="11" fillId="0" borderId="101" xfId="0" applyFont="1" applyBorder="1" applyAlignment="1" applyProtection="1">
      <alignment horizontal="centerContinuous" vertical="center" wrapText="1" readingOrder="1"/>
      <protection locked="0"/>
    </xf>
    <xf numFmtId="0" fontId="9" fillId="0" borderId="102" xfId="0" applyFont="1" applyBorder="1" applyAlignment="1" applyProtection="1">
      <alignment horizontal="centerContinuous" vertical="center"/>
      <protection locked="0"/>
    </xf>
    <xf numFmtId="0" fontId="11" fillId="0" borderId="101" xfId="0" applyFont="1" applyBorder="1" applyAlignment="1" applyProtection="1">
      <alignment horizontal="centerContinuous" vertical="center" readingOrder="1"/>
      <protection locked="0"/>
    </xf>
    <xf numFmtId="0" fontId="9" fillId="0" borderId="103" xfId="0" applyFont="1" applyBorder="1" applyAlignment="1" applyProtection="1">
      <alignment horizontal="centerContinuous" vertical="center" readingOrder="1"/>
      <protection locked="0"/>
    </xf>
    <xf numFmtId="0" fontId="7" fillId="0" borderId="104" xfId="0" applyFont="1" applyBorder="1" applyAlignment="1" applyProtection="1">
      <alignment horizontal="center" vertical="top" readingOrder="1"/>
      <protection locked="0"/>
    </xf>
    <xf numFmtId="0" fontId="11" fillId="0" borderId="3" xfId="11" applyFont="1" applyBorder="1" applyAlignment="1" applyProtection="1">
      <alignment horizontal="center" vertical="center" readingOrder="1"/>
      <protection locked="0"/>
    </xf>
    <xf numFmtId="3" fontId="11" fillId="0" borderId="0" xfId="11" applyNumberFormat="1" applyFont="1" applyAlignment="1" applyProtection="1">
      <alignment horizontal="left" vertical="center" readingOrder="1"/>
      <protection locked="0"/>
    </xf>
    <xf numFmtId="3" fontId="11" fillId="0" borderId="0" xfId="37" applyNumberFormat="1" applyFont="1" applyFill="1" applyBorder="1" applyAlignment="1" applyProtection="1">
      <alignment horizontal="right" vertical="center" readingOrder="1"/>
    </xf>
    <xf numFmtId="3" fontId="10" fillId="0" borderId="0" xfId="11" applyNumberFormat="1" applyFont="1" applyAlignment="1" applyProtection="1">
      <alignment horizontal="left" vertical="center" readingOrder="1"/>
      <protection locked="0"/>
    </xf>
    <xf numFmtId="3" fontId="10" fillId="0" borderId="0" xfId="11" applyNumberFormat="1" applyFont="1" applyAlignment="1" applyProtection="1">
      <alignment horizontal="right" vertical="center" readingOrder="1"/>
      <protection locked="0"/>
    </xf>
    <xf numFmtId="3" fontId="10" fillId="0" borderId="0" xfId="37" applyNumberFormat="1" applyFont="1" applyFill="1" applyBorder="1" applyAlignment="1" applyProtection="1">
      <alignment horizontal="right" vertical="center" readingOrder="1"/>
    </xf>
    <xf numFmtId="3" fontId="6" fillId="0" borderId="0" xfId="11" applyNumberFormat="1" applyFont="1" applyAlignment="1" applyProtection="1">
      <alignment horizontal="left" vertical="center" readingOrder="1"/>
      <protection locked="0"/>
    </xf>
    <xf numFmtId="0" fontId="10" fillId="0" borderId="0" xfId="0" applyFont="1" applyAlignment="1" applyProtection="1">
      <alignment horizontal="left" vertical="center" readingOrder="1"/>
      <protection locked="0"/>
    </xf>
    <xf numFmtId="0" fontId="11" fillId="0" borderId="105" xfId="11" applyFont="1" applyBorder="1" applyAlignment="1" applyProtection="1">
      <alignment horizontal="centerContinuous" vertical="center" readingOrder="1"/>
      <protection locked="0"/>
    </xf>
    <xf numFmtId="0" fontId="6" fillId="0" borderId="105" xfId="11" applyFont="1" applyBorder="1" applyAlignment="1" applyProtection="1">
      <alignment horizontal="centerContinuous" vertical="center"/>
      <protection locked="0"/>
    </xf>
    <xf numFmtId="0" fontId="11" fillId="0" borderId="105" xfId="11" applyFont="1" applyBorder="1" applyAlignment="1" applyProtection="1">
      <alignment horizontal="centerContinuous" vertical="center" wrapText="1" readingOrder="1"/>
      <protection locked="0"/>
    </xf>
    <xf numFmtId="0" fontId="6" fillId="0" borderId="105" xfId="11" applyFont="1" applyBorder="1" applyAlignment="1" applyProtection="1">
      <alignment horizontal="centerContinuous" vertical="center" wrapText="1" readingOrder="1"/>
      <protection locked="0"/>
    </xf>
    <xf numFmtId="0" fontId="6" fillId="0" borderId="105" xfId="11" applyFont="1" applyBorder="1" applyAlignment="1" applyProtection="1">
      <alignment horizontal="centerContinuous" vertical="center" wrapText="1"/>
      <protection locked="0"/>
    </xf>
    <xf numFmtId="0" fontId="5" fillId="0" borderId="105" xfId="7" applyFont="1" applyBorder="1" applyAlignment="1" applyProtection="1">
      <alignment horizontal="centerContinuous" vertical="center" wrapText="1" readingOrder="1"/>
      <protection locked="0"/>
    </xf>
    <xf numFmtId="0" fontId="7" fillId="0" borderId="30" xfId="0" applyFont="1" applyBorder="1" applyAlignment="1" applyProtection="1">
      <alignment horizontal="centerContinuous" vertical="center" readingOrder="1"/>
      <protection locked="0"/>
    </xf>
    <xf numFmtId="0" fontId="7" fillId="0" borderId="23" xfId="0" applyFont="1" applyBorder="1" applyAlignment="1" applyProtection="1">
      <alignment horizontal="center" vertical="center" readingOrder="1"/>
      <protection locked="0"/>
    </xf>
    <xf numFmtId="3" fontId="11" fillId="0" borderId="0" xfId="11" applyNumberFormat="1" applyFont="1" applyAlignment="1">
      <alignment horizontal="right" vertical="center" readingOrder="1"/>
    </xf>
    <xf numFmtId="0" fontId="10" fillId="0" borderId="0" xfId="11" applyFont="1" applyAlignment="1" applyProtection="1">
      <alignment horizontal="left" vertical="center" readingOrder="1"/>
      <protection locked="0"/>
    </xf>
    <xf numFmtId="3" fontId="11" fillId="0" borderId="0" xfId="11" applyNumberFormat="1" applyFont="1" applyAlignment="1">
      <alignment vertical="center" readingOrder="1"/>
    </xf>
    <xf numFmtId="3" fontId="8" fillId="0" borderId="24" xfId="19" applyNumberFormat="1" applyFont="1" applyFill="1" applyBorder="1" applyAlignment="1" applyProtection="1">
      <alignment vertical="top" readingOrder="1"/>
    </xf>
    <xf numFmtId="0" fontId="10" fillId="0" borderId="0" xfId="0" applyFont="1" applyAlignment="1" applyProtection="1">
      <alignment vertical="center" readingOrder="1"/>
      <protection locked="0"/>
    </xf>
    <xf numFmtId="0" fontId="9" fillId="0" borderId="0" xfId="0" applyFont="1" applyAlignment="1" applyProtection="1">
      <alignment horizontal="justify" vertical="center"/>
      <protection locked="0"/>
    </xf>
    <xf numFmtId="0" fontId="9" fillId="0" borderId="0" xfId="0" applyFont="1" applyAlignment="1" applyProtection="1">
      <alignment vertical="center"/>
      <protection locked="0"/>
    </xf>
    <xf numFmtId="0" fontId="11" fillId="0" borderId="0" xfId="11" applyFont="1" applyAlignment="1" applyProtection="1">
      <alignment horizontal="justify" vertical="center" readingOrder="1"/>
      <protection locked="0"/>
    </xf>
    <xf numFmtId="0" fontId="6" fillId="0" borderId="0" xfId="7" applyFont="1" applyAlignment="1" applyProtection="1">
      <alignment vertical="center" readingOrder="1"/>
      <protection locked="0"/>
    </xf>
    <xf numFmtId="0" fontId="5" fillId="0" borderId="106" xfId="7" applyFont="1" applyBorder="1" applyAlignment="1" applyProtection="1">
      <alignment horizontal="centerContinuous" vertical="center" readingOrder="1"/>
      <protection locked="0"/>
    </xf>
    <xf numFmtId="0" fontId="6" fillId="0" borderId="103" xfId="7" applyFont="1" applyBorder="1" applyAlignment="1" applyProtection="1">
      <alignment horizontal="centerContinuous" vertical="center"/>
      <protection locked="0"/>
    </xf>
    <xf numFmtId="0" fontId="5" fillId="0" borderId="105" xfId="7" applyFont="1" applyBorder="1" applyAlignment="1" applyProtection="1">
      <alignment horizontal="centerContinuous" vertical="center" readingOrder="1"/>
      <protection locked="0"/>
    </xf>
    <xf numFmtId="0" fontId="5" fillId="2" borderId="3" xfId="7" applyFont="1" applyFill="1" applyBorder="1" applyAlignment="1" applyProtection="1">
      <alignment vertical="center" readingOrder="1"/>
      <protection locked="0"/>
    </xf>
    <xf numFmtId="0" fontId="5" fillId="0" borderId="103" xfId="7" applyFont="1" applyBorder="1" applyAlignment="1" applyProtection="1">
      <alignment horizontal="center" vertical="center" readingOrder="1"/>
      <protection locked="0"/>
    </xf>
    <xf numFmtId="0" fontId="5" fillId="0" borderId="105" xfId="7" applyFont="1" applyBorder="1" applyAlignment="1" applyProtection="1">
      <alignment horizontal="center" vertical="center" readingOrder="1"/>
      <protection locked="0"/>
    </xf>
    <xf numFmtId="164" fontId="5" fillId="0" borderId="0" xfId="8" applyNumberFormat="1" applyFont="1" applyFill="1" applyBorder="1" applyAlignment="1" applyProtection="1">
      <alignment horizontal="right" vertical="center" readingOrder="1"/>
    </xf>
    <xf numFmtId="0" fontId="6" fillId="0" borderId="0" xfId="7" applyFont="1" applyAlignment="1">
      <alignment horizontal="right" vertical="center"/>
    </xf>
    <xf numFmtId="164" fontId="6" fillId="0" borderId="0" xfId="8" applyNumberFormat="1" applyFont="1" applyFill="1" applyBorder="1" applyAlignment="1" applyProtection="1">
      <alignment horizontal="right" vertical="center" readingOrder="1"/>
      <protection locked="0"/>
    </xf>
    <xf numFmtId="164" fontId="10" fillId="0" borderId="0" xfId="1" applyNumberFormat="1" applyFont="1" applyFill="1" applyBorder="1" applyAlignment="1" applyProtection="1">
      <alignment horizontal="right" vertical="top" wrapText="1" readingOrder="1"/>
      <protection locked="0"/>
    </xf>
    <xf numFmtId="164" fontId="6" fillId="0" borderId="0" xfId="8" applyNumberFormat="1" applyFont="1" applyFill="1" applyBorder="1" applyAlignment="1" applyProtection="1">
      <alignment horizontal="right" vertical="center" readingOrder="1"/>
    </xf>
    <xf numFmtId="164" fontId="6" fillId="0" borderId="0" xfId="7" applyNumberFormat="1" applyFont="1" applyAlignment="1">
      <alignment horizontal="right" vertical="center"/>
    </xf>
    <xf numFmtId="0" fontId="11" fillId="0" borderId="0" xfId="7" applyFont="1" applyAlignment="1" applyProtection="1">
      <alignment horizontal="left" vertical="center" readingOrder="1"/>
      <protection locked="0"/>
    </xf>
    <xf numFmtId="0" fontId="11" fillId="0" borderId="105" xfId="7" applyFont="1" applyBorder="1" applyAlignment="1" applyProtection="1">
      <alignment horizontal="centerContinuous" vertical="center" readingOrder="1"/>
      <protection locked="0"/>
    </xf>
    <xf numFmtId="0" fontId="6" fillId="0" borderId="105" xfId="7" applyFont="1" applyBorder="1" applyAlignment="1" applyProtection="1">
      <alignment horizontal="centerContinuous" vertical="center"/>
      <protection locked="0"/>
    </xf>
    <xf numFmtId="0" fontId="11" fillId="0" borderId="105" xfId="7" applyFont="1" applyBorder="1" applyAlignment="1" applyProtection="1">
      <alignment horizontal="centerContinuous" vertical="center" wrapText="1" readingOrder="1"/>
      <protection locked="0"/>
    </xf>
    <xf numFmtId="0" fontId="6" fillId="0" borderId="105" xfId="7" applyFont="1" applyBorder="1" applyAlignment="1" applyProtection="1">
      <alignment horizontal="centerContinuous" vertical="center" wrapText="1" readingOrder="1"/>
      <protection locked="0"/>
    </xf>
    <xf numFmtId="0" fontId="11" fillId="2" borderId="3" xfId="7" applyFont="1" applyFill="1" applyBorder="1" applyAlignment="1" applyProtection="1">
      <alignment vertical="center" readingOrder="1"/>
      <protection locked="0"/>
    </xf>
    <xf numFmtId="0" fontId="11" fillId="0" borderId="105" xfId="7" applyFont="1" applyBorder="1" applyAlignment="1" applyProtection="1">
      <alignment horizontal="center" vertical="center" readingOrder="1"/>
      <protection locked="0"/>
    </xf>
    <xf numFmtId="164" fontId="11" fillId="0" borderId="0" xfId="37" applyNumberFormat="1" applyFont="1" applyFill="1" applyBorder="1" applyAlignment="1" applyProtection="1">
      <alignment horizontal="right" vertical="center" readingOrder="1"/>
    </xf>
    <xf numFmtId="164" fontId="10" fillId="0" borderId="0" xfId="37" applyNumberFormat="1" applyFont="1" applyFill="1" applyBorder="1" applyAlignment="1" applyProtection="1">
      <alignment horizontal="right" vertical="center" readingOrder="1"/>
      <protection locked="0"/>
    </xf>
    <xf numFmtId="0" fontId="0" fillId="0" borderId="0" xfId="0" applyAlignment="1" applyProtection="1">
      <alignment vertical="center"/>
      <protection locked="0"/>
    </xf>
    <xf numFmtId="0" fontId="7" fillId="0" borderId="0" xfId="0" applyFont="1" applyAlignment="1" applyProtection="1">
      <alignment horizontal="left" vertical="center" readingOrder="1"/>
      <protection locked="0"/>
    </xf>
    <xf numFmtId="0" fontId="8" fillId="0" borderId="0" xfId="0" applyFont="1" applyAlignment="1" applyProtection="1">
      <alignment vertical="top" readingOrder="1"/>
      <protection locked="0"/>
    </xf>
    <xf numFmtId="0" fontId="7" fillId="0" borderId="30" xfId="0" applyFont="1" applyBorder="1" applyAlignment="1" applyProtection="1">
      <alignment horizontal="centerContinuous" vertical="center" wrapText="1" readingOrder="1"/>
      <protection locked="0"/>
    </xf>
    <xf numFmtId="0" fontId="6" fillId="0" borderId="30" xfId="0" applyFont="1" applyBorder="1" applyAlignment="1" applyProtection="1">
      <alignment horizontal="centerContinuous" vertical="center"/>
      <protection locked="0"/>
    </xf>
    <xf numFmtId="0" fontId="7" fillId="0" borderId="28" xfId="0" applyFont="1" applyBorder="1" applyAlignment="1" applyProtection="1">
      <alignment horizontal="centerContinuous" vertical="center" wrapText="1" readingOrder="1"/>
      <protection locked="0"/>
    </xf>
    <xf numFmtId="41" fontId="5" fillId="0" borderId="105" xfId="0" applyNumberFormat="1" applyFont="1" applyBorder="1" applyAlignment="1">
      <alignment horizontal="centerContinuous" vertical="center" wrapText="1"/>
    </xf>
    <xf numFmtId="41" fontId="5" fillId="0" borderId="105" xfId="0" applyNumberFormat="1" applyFont="1" applyBorder="1" applyAlignment="1">
      <alignment horizontal="centerContinuous" vertical="center"/>
    </xf>
    <xf numFmtId="0" fontId="6" fillId="0" borderId="30" xfId="0" applyFont="1" applyBorder="1" applyAlignment="1" applyProtection="1">
      <alignment horizontal="centerContinuous" vertical="center" wrapText="1"/>
      <protection locked="0"/>
    </xf>
    <xf numFmtId="0" fontId="7" fillId="0" borderId="6" xfId="0" applyFont="1" applyBorder="1" applyAlignment="1" applyProtection="1">
      <alignment horizontal="center" vertical="center" readingOrder="1"/>
      <protection locked="0"/>
    </xf>
    <xf numFmtId="0" fontId="7" fillId="0" borderId="107" xfId="0" applyFont="1" applyBorder="1" applyAlignment="1" applyProtection="1">
      <alignment horizontal="left" vertical="center" readingOrder="1"/>
      <protection locked="0"/>
    </xf>
    <xf numFmtId="3" fontId="7" fillId="0" borderId="24" xfId="19" applyNumberFormat="1" applyFont="1" applyFill="1" applyBorder="1" applyAlignment="1" applyProtection="1">
      <alignment horizontal="right" vertical="center" readingOrder="1"/>
    </xf>
    <xf numFmtId="0" fontId="8" fillId="0" borderId="24" xfId="0" applyFont="1" applyBorder="1" applyAlignment="1" applyProtection="1">
      <alignment horizontal="left" vertical="center" readingOrder="1"/>
      <protection locked="0"/>
    </xf>
    <xf numFmtId="3" fontId="8" fillId="0" borderId="24" xfId="19" applyNumberFormat="1" applyFont="1" applyFill="1" applyBorder="1" applyAlignment="1" applyProtection="1">
      <alignment horizontal="right" vertical="center" readingOrder="1"/>
      <protection locked="0"/>
    </xf>
    <xf numFmtId="3" fontId="8" fillId="0" borderId="24" xfId="19" applyNumberFormat="1" applyFont="1" applyFill="1" applyBorder="1" applyAlignment="1" applyProtection="1">
      <alignment horizontal="right" vertical="center" readingOrder="1"/>
    </xf>
    <xf numFmtId="0" fontId="6" fillId="0" borderId="0" xfId="38" applyFont="1" applyAlignment="1">
      <alignment vertical="center"/>
    </xf>
    <xf numFmtId="0" fontId="6" fillId="0" borderId="108" xfId="0" applyFont="1" applyBorder="1" applyAlignment="1" applyProtection="1">
      <alignment vertical="center"/>
      <protection locked="0"/>
    </xf>
    <xf numFmtId="0" fontId="6" fillId="0" borderId="109" xfId="0" applyFont="1" applyBorder="1" applyAlignment="1" applyProtection="1">
      <alignment vertical="center"/>
      <protection locked="0"/>
    </xf>
    <xf numFmtId="0" fontId="20" fillId="0" borderId="0" xfId="0" applyFont="1" applyAlignment="1" applyProtection="1">
      <alignment vertical="center"/>
      <protection locked="0"/>
    </xf>
    <xf numFmtId="0" fontId="11" fillId="2" borderId="2" xfId="7" applyFont="1" applyFill="1" applyBorder="1" applyAlignment="1" applyProtection="1">
      <alignment horizontal="centerContinuous" vertical="center" wrapText="1" readingOrder="1"/>
      <protection locked="0"/>
    </xf>
    <xf numFmtId="0" fontId="8" fillId="0" borderId="0" xfId="7" applyFont="1" applyAlignment="1" applyProtection="1">
      <alignment horizontal="left" vertical="center" readingOrder="1"/>
      <protection locked="0"/>
    </xf>
    <xf numFmtId="0" fontId="17" fillId="0" borderId="105" xfId="7" applyFont="1" applyBorder="1" applyAlignment="1" applyProtection="1">
      <alignment horizontal="centerContinuous" vertical="center" wrapText="1" readingOrder="1"/>
      <protection locked="0"/>
    </xf>
    <xf numFmtId="0" fontId="17" fillId="0" borderId="105" xfId="7" applyFont="1" applyBorder="1" applyAlignment="1" applyProtection="1">
      <alignment horizontal="centerContinuous" vertical="center" readingOrder="1"/>
      <protection locked="0"/>
    </xf>
    <xf numFmtId="0" fontId="5" fillId="2" borderId="3" xfId="7" applyFont="1" applyFill="1" applyBorder="1" applyAlignment="1" applyProtection="1">
      <alignment horizontal="centerContinuous" vertical="center" wrapText="1" readingOrder="1"/>
      <protection locked="0"/>
    </xf>
    <xf numFmtId="41" fontId="5" fillId="0" borderId="0" xfId="8" applyNumberFormat="1" applyFont="1" applyFill="1" applyBorder="1" applyAlignment="1" applyProtection="1">
      <alignment horizontal="right" vertical="center" readingOrder="1"/>
    </xf>
    <xf numFmtId="41" fontId="6" fillId="0" borderId="0" xfId="8" applyNumberFormat="1" applyFont="1" applyFill="1" applyBorder="1" applyAlignment="1" applyProtection="1">
      <alignment horizontal="right" vertical="center" readingOrder="1"/>
      <protection locked="0"/>
    </xf>
    <xf numFmtId="0" fontId="7" fillId="0" borderId="0" xfId="11" applyFont="1" applyAlignment="1" applyProtection="1">
      <alignment horizontal="left" vertical="center"/>
      <protection locked="0"/>
    </xf>
    <xf numFmtId="0" fontId="5" fillId="2" borderId="20" xfId="11" applyFont="1" applyFill="1" applyBorder="1" applyAlignment="1">
      <alignment horizontal="center" vertical="center"/>
    </xf>
    <xf numFmtId="0" fontId="5" fillId="0" borderId="105" xfId="11" applyFont="1" applyBorder="1" applyAlignment="1" applyProtection="1">
      <alignment horizontal="centerContinuous" vertical="center"/>
      <protection locked="0"/>
    </xf>
    <xf numFmtId="0" fontId="3" fillId="0" borderId="106" xfId="0" applyFont="1" applyBorder="1" applyAlignment="1">
      <alignment horizontal="centerContinuous" vertical="center"/>
    </xf>
    <xf numFmtId="0" fontId="3" fillId="0" borderId="103" xfId="0" applyFont="1" applyBorder="1" applyAlignment="1">
      <alignment horizontal="centerContinuous" vertical="center"/>
    </xf>
    <xf numFmtId="0" fontId="5" fillId="0" borderId="103" xfId="11" applyFont="1" applyBorder="1" applyAlignment="1" applyProtection="1">
      <alignment horizontal="centerContinuous" vertical="center"/>
      <protection locked="0"/>
    </xf>
    <xf numFmtId="0" fontId="5" fillId="0" borderId="101" xfId="11" applyFont="1" applyBorder="1" applyAlignment="1" applyProtection="1">
      <alignment horizontal="centerContinuous" vertical="center"/>
      <protection locked="0"/>
    </xf>
    <xf numFmtId="0" fontId="5" fillId="2" borderId="22" xfId="11" applyFont="1" applyFill="1" applyBorder="1" applyAlignment="1" applyProtection="1">
      <alignment horizontal="center" vertical="center"/>
      <protection locked="0"/>
    </xf>
    <xf numFmtId="0" fontId="6" fillId="2" borderId="17" xfId="11" applyFont="1" applyFill="1" applyBorder="1" applyAlignment="1">
      <alignment horizontal="center" vertical="center"/>
    </xf>
    <xf numFmtId="0" fontId="5" fillId="0" borderId="105" xfId="11" applyFont="1" applyBorder="1" applyAlignment="1" applyProtection="1">
      <alignment horizontal="center" vertical="center"/>
      <protection locked="0"/>
    </xf>
    <xf numFmtId="0" fontId="5" fillId="0" borderId="103" xfId="11" applyFont="1" applyBorder="1" applyAlignment="1" applyProtection="1">
      <alignment horizontal="center" vertical="center"/>
      <protection locked="0"/>
    </xf>
    <xf numFmtId="0" fontId="5" fillId="0" borderId="101" xfId="11" applyFont="1" applyBorder="1" applyAlignment="1" applyProtection="1">
      <alignment horizontal="center" vertical="center"/>
      <protection locked="0"/>
    </xf>
    <xf numFmtId="0" fontId="6" fillId="0" borderId="21" xfId="11" applyFont="1" applyBorder="1" applyAlignment="1" applyProtection="1">
      <alignment horizontal="center" vertical="center"/>
      <protection locked="0"/>
    </xf>
    <xf numFmtId="3" fontId="5" fillId="0" borderId="0" xfId="0" applyNumberFormat="1" applyFont="1" applyAlignment="1">
      <alignment vertical="center"/>
    </xf>
    <xf numFmtId="3" fontId="5" fillId="0" borderId="21" xfId="0" applyNumberFormat="1" applyFont="1" applyBorder="1" applyAlignment="1">
      <alignment vertical="center"/>
    </xf>
    <xf numFmtId="3" fontId="6" fillId="0" borderId="0" xfId="0" applyNumberFormat="1" applyFont="1" applyAlignment="1">
      <alignment horizontal="right" vertical="center"/>
    </xf>
    <xf numFmtId="3" fontId="6" fillId="0" borderId="21" xfId="0" applyNumberFormat="1" applyFont="1" applyBorder="1" applyAlignment="1">
      <alignment horizontal="right" vertical="center"/>
    </xf>
    <xf numFmtId="0" fontId="6" fillId="0" borderId="0" xfId="11" applyFont="1" applyAlignment="1" applyProtection="1">
      <alignment horizontal="center" vertical="center"/>
      <protection locked="0"/>
    </xf>
    <xf numFmtId="0" fontId="6" fillId="0" borderId="0" xfId="11" applyFont="1" applyAlignment="1" applyProtection="1">
      <alignment horizontal="left" vertical="center"/>
      <protection locked="0"/>
    </xf>
    <xf numFmtId="0" fontId="6" fillId="0" borderId="0" xfId="39" applyFont="1" applyAlignment="1">
      <alignment horizontal="left" vertical="center"/>
    </xf>
    <xf numFmtId="41" fontId="5" fillId="0" borderId="0" xfId="37" applyNumberFormat="1" applyFont="1" applyFill="1" applyBorder="1" applyAlignment="1" applyProtection="1">
      <alignment vertical="center"/>
    </xf>
    <xf numFmtId="0" fontId="0" fillId="0" borderId="0" xfId="0" applyAlignment="1">
      <alignment vertical="top"/>
    </xf>
    <xf numFmtId="0" fontId="7" fillId="0" borderId="0" xfId="39" applyFont="1" applyAlignment="1" applyProtection="1">
      <alignment horizontal="left" vertical="center" readingOrder="1"/>
      <protection locked="0"/>
    </xf>
    <xf numFmtId="0" fontId="7" fillId="2" borderId="2" xfId="39" applyFont="1" applyFill="1" applyBorder="1" applyAlignment="1" applyProtection="1">
      <alignment horizontal="center" vertical="center" wrapText="1" readingOrder="1"/>
      <protection locked="0"/>
    </xf>
    <xf numFmtId="0" fontId="7" fillId="0" borderId="110" xfId="40" applyFont="1" applyBorder="1" applyAlignment="1">
      <alignment horizontal="centerContinuous" vertical="center" wrapText="1" readingOrder="1"/>
    </xf>
    <xf numFmtId="0" fontId="6" fillId="0" borderId="111" xfId="40" applyFont="1" applyBorder="1" applyAlignment="1">
      <alignment horizontal="centerContinuous" vertical="center"/>
    </xf>
    <xf numFmtId="0" fontId="6" fillId="0" borderId="112" xfId="40" applyFont="1" applyBorder="1" applyAlignment="1">
      <alignment horizontal="centerContinuous" vertical="center"/>
    </xf>
    <xf numFmtId="0" fontId="0" fillId="0" borderId="14" xfId="0" applyBorder="1"/>
    <xf numFmtId="0" fontId="14" fillId="0" borderId="113" xfId="40" applyFont="1" applyBorder="1" applyAlignment="1">
      <alignment horizontal="center" vertical="center" wrapText="1" readingOrder="1"/>
    </xf>
    <xf numFmtId="0" fontId="7" fillId="0" borderId="9" xfId="40" applyFont="1" applyBorder="1" applyAlignment="1">
      <alignment horizontal="center" vertical="center" readingOrder="1"/>
    </xf>
    <xf numFmtId="0" fontId="7" fillId="0" borderId="15" xfId="40" applyFont="1" applyBorder="1" applyAlignment="1">
      <alignment horizontal="center" vertical="center" readingOrder="1"/>
    </xf>
    <xf numFmtId="0" fontId="14" fillId="0" borderId="30" xfId="40" applyFont="1" applyBorder="1" applyAlignment="1">
      <alignment horizontal="center" vertical="center" wrapText="1" readingOrder="1"/>
    </xf>
    <xf numFmtId="0" fontId="14" fillId="0" borderId="114" xfId="40" applyFont="1" applyBorder="1" applyAlignment="1">
      <alignment horizontal="center" vertical="center" wrapText="1" readingOrder="1"/>
    </xf>
    <xf numFmtId="0" fontId="7" fillId="0" borderId="115" xfId="40" applyFont="1" applyBorder="1" applyAlignment="1">
      <alignment horizontal="center" vertical="center" readingOrder="1"/>
    </xf>
    <xf numFmtId="0" fontId="7" fillId="0" borderId="116" xfId="39" applyFont="1" applyBorder="1" applyAlignment="1" applyProtection="1">
      <alignment horizontal="left" vertical="center" readingOrder="1"/>
      <protection locked="0"/>
    </xf>
    <xf numFmtId="3" fontId="7" fillId="0" borderId="117" xfId="0" applyNumberFormat="1" applyFont="1" applyBorder="1" applyAlignment="1">
      <alignment vertical="center" readingOrder="1"/>
    </xf>
    <xf numFmtId="3" fontId="5" fillId="0" borderId="118" xfId="0" applyNumberFormat="1" applyFont="1" applyBorder="1" applyAlignment="1">
      <alignment vertical="center"/>
    </xf>
    <xf numFmtId="3" fontId="5" fillId="0" borderId="20" xfId="0" applyNumberFormat="1" applyFont="1" applyBorder="1" applyAlignment="1">
      <alignment vertical="center"/>
    </xf>
    <xf numFmtId="0" fontId="8" fillId="0" borderId="119" xfId="39" applyFont="1" applyBorder="1" applyAlignment="1" applyProtection="1">
      <alignment horizontal="left" vertical="center" readingOrder="1"/>
      <protection locked="0"/>
    </xf>
    <xf numFmtId="3" fontId="8" fillId="0" borderId="108" xfId="0" applyNumberFormat="1" applyFont="1" applyBorder="1" applyAlignment="1">
      <alignment vertical="center" readingOrder="1"/>
    </xf>
    <xf numFmtId="3" fontId="8" fillId="0" borderId="109" xfId="0" applyNumberFormat="1" applyFont="1" applyBorder="1" applyAlignment="1">
      <alignment vertical="center" readingOrder="1"/>
    </xf>
    <xf numFmtId="3" fontId="8" fillId="0" borderId="25" xfId="0" applyNumberFormat="1" applyFont="1" applyBorder="1" applyAlignment="1">
      <alignment vertical="center" readingOrder="1"/>
    </xf>
    <xf numFmtId="3" fontId="6" fillId="0" borderId="0" xfId="0" applyNumberFormat="1" applyFont="1" applyAlignment="1">
      <alignment vertical="center"/>
    </xf>
    <xf numFmtId="0" fontId="8" fillId="0" borderId="120" xfId="39" applyFont="1" applyBorder="1" applyAlignment="1" applyProtection="1">
      <alignment horizontal="left" vertical="center" readingOrder="1"/>
      <protection locked="0"/>
    </xf>
    <xf numFmtId="0" fontId="8" fillId="0" borderId="0" xfId="39" applyFont="1" applyAlignment="1" applyProtection="1">
      <alignment horizontal="left" vertical="center" readingOrder="1"/>
      <protection locked="0"/>
    </xf>
    <xf numFmtId="3" fontId="8" fillId="0" borderId="121" xfId="0" applyNumberFormat="1" applyFont="1" applyBorder="1" applyAlignment="1">
      <alignment vertical="center" readingOrder="1"/>
    </xf>
    <xf numFmtId="3" fontId="8" fillId="0" borderId="122" xfId="0" applyNumberFormat="1" applyFont="1" applyBorder="1" applyAlignment="1">
      <alignment vertical="center" readingOrder="1"/>
    </xf>
    <xf numFmtId="3" fontId="8" fillId="0" borderId="26" xfId="0" applyNumberFormat="1" applyFont="1" applyBorder="1" applyAlignment="1">
      <alignment vertical="center" readingOrder="1"/>
    </xf>
    <xf numFmtId="3" fontId="8" fillId="0" borderId="0" xfId="0" applyNumberFormat="1" applyFont="1" applyAlignment="1">
      <alignment vertical="center" readingOrder="1"/>
    </xf>
    <xf numFmtId="3" fontId="0" fillId="0" borderId="0" xfId="0" applyNumberFormat="1"/>
    <xf numFmtId="41" fontId="6" fillId="0" borderId="0" xfId="39" applyNumberFormat="1" applyFont="1" applyAlignment="1">
      <alignment vertical="center"/>
    </xf>
    <xf numFmtId="41" fontId="0" fillId="0" borderId="0" xfId="0" applyNumberFormat="1"/>
    <xf numFmtId="0" fontId="5" fillId="0" borderId="0" xfId="40" applyFont="1" applyAlignment="1">
      <alignment horizontal="left" vertical="center" readingOrder="1"/>
    </xf>
    <xf numFmtId="0" fontId="5" fillId="0" borderId="105" xfId="11" applyFont="1" applyBorder="1" applyAlignment="1" applyProtection="1">
      <alignment horizontal="centerContinuous" vertical="center" readingOrder="1"/>
      <protection locked="0"/>
    </xf>
    <xf numFmtId="0" fontId="5" fillId="0" borderId="103" xfId="40" applyFont="1" applyBorder="1" applyAlignment="1">
      <alignment horizontal="centerContinuous" vertical="center" wrapText="1" readingOrder="1"/>
    </xf>
    <xf numFmtId="0" fontId="5" fillId="0" borderId="101" xfId="11" applyFont="1" applyBorder="1" applyAlignment="1" applyProtection="1">
      <alignment horizontal="centerContinuous" vertical="center" readingOrder="1"/>
      <protection locked="0"/>
    </xf>
    <xf numFmtId="0" fontId="5" fillId="0" borderId="105" xfId="40" applyFont="1" applyBorder="1" applyAlignment="1">
      <alignment horizontal="centerContinuous" vertical="center" wrapText="1" readingOrder="1"/>
    </xf>
    <xf numFmtId="0" fontId="5" fillId="2" borderId="22" xfId="11" applyFont="1" applyFill="1" applyBorder="1" applyAlignment="1" applyProtection="1">
      <alignment horizontal="center" vertical="center" readingOrder="1"/>
      <protection locked="0"/>
    </xf>
    <xf numFmtId="0" fontId="5" fillId="0" borderId="103" xfId="11" applyFont="1" applyBorder="1" applyAlignment="1" applyProtection="1">
      <alignment horizontal="centerContinuous" vertical="center" readingOrder="1"/>
      <protection locked="0"/>
    </xf>
    <xf numFmtId="0" fontId="5" fillId="0" borderId="105" xfId="11" applyFont="1" applyBorder="1" applyAlignment="1" applyProtection="1">
      <alignment horizontal="center" vertical="center" readingOrder="1"/>
      <protection locked="0"/>
    </xf>
    <xf numFmtId="0" fontId="5" fillId="0" borderId="103" xfId="11" applyFont="1" applyBorder="1" applyAlignment="1" applyProtection="1">
      <alignment horizontal="center" vertical="center" readingOrder="1"/>
      <protection locked="0"/>
    </xf>
    <xf numFmtId="0" fontId="5" fillId="0" borderId="101" xfId="11" applyFont="1" applyBorder="1" applyAlignment="1" applyProtection="1">
      <alignment horizontal="center" vertical="center" readingOrder="1"/>
      <protection locked="0"/>
    </xf>
    <xf numFmtId="0" fontId="6" fillId="0" borderId="21" xfId="11" applyFont="1" applyBorder="1" applyAlignment="1" applyProtection="1">
      <alignment horizontal="center" vertical="center" readingOrder="1"/>
      <protection locked="0"/>
    </xf>
    <xf numFmtId="3" fontId="5" fillId="0" borderId="0" xfId="0" applyNumberFormat="1" applyFont="1" applyAlignment="1">
      <alignment vertical="center" readingOrder="1"/>
    </xf>
    <xf numFmtId="3" fontId="5" fillId="0" borderId="21" xfId="0" applyNumberFormat="1" applyFont="1" applyBorder="1" applyAlignment="1">
      <alignment vertical="center" readingOrder="1"/>
    </xf>
    <xf numFmtId="3" fontId="6" fillId="0" borderId="0" xfId="0" applyNumberFormat="1" applyFont="1" applyAlignment="1">
      <alignment horizontal="right" vertical="center" readingOrder="1"/>
    </xf>
    <xf numFmtId="3" fontId="6" fillId="0" borderId="21" xfId="0" applyNumberFormat="1" applyFont="1" applyBorder="1" applyAlignment="1">
      <alignment horizontal="right" vertical="center" readingOrder="1"/>
    </xf>
    <xf numFmtId="3" fontId="8" fillId="0" borderId="0" xfId="0" applyNumberFormat="1" applyFont="1" applyAlignment="1">
      <alignment horizontal="right" vertical="center" readingOrder="1"/>
    </xf>
    <xf numFmtId="3" fontId="8" fillId="0" borderId="21" xfId="0" applyNumberFormat="1" applyFont="1" applyBorder="1" applyAlignment="1">
      <alignment horizontal="right" vertical="center" readingOrder="1"/>
    </xf>
    <xf numFmtId="0" fontId="6" fillId="0" borderId="0" xfId="11" applyFont="1" applyAlignment="1" applyProtection="1">
      <alignment horizontal="center" vertical="center" readingOrder="1"/>
      <protection locked="0"/>
    </xf>
    <xf numFmtId="0" fontId="9" fillId="0" borderId="0" xfId="40" applyFont="1" applyAlignment="1">
      <alignment horizontal="left" vertical="center" readingOrder="1"/>
    </xf>
    <xf numFmtId="0" fontId="9" fillId="0" borderId="0" xfId="40" applyFont="1" applyAlignment="1">
      <alignment vertical="center"/>
    </xf>
    <xf numFmtId="0" fontId="7" fillId="0" borderId="0" xfId="40" applyFont="1" applyAlignment="1">
      <alignment horizontal="left" vertical="center" readingOrder="1"/>
    </xf>
    <xf numFmtId="0" fontId="8" fillId="0" borderId="0" xfId="40" applyFont="1" applyAlignment="1">
      <alignment horizontal="left" vertical="center" readingOrder="1"/>
    </xf>
    <xf numFmtId="0" fontId="7" fillId="2" borderId="20" xfId="40" applyFont="1" applyFill="1" applyBorder="1" applyAlignment="1">
      <alignment horizontal="center" vertical="center" wrapText="1" readingOrder="1"/>
    </xf>
    <xf numFmtId="0" fontId="9" fillId="0" borderId="0" xfId="40" applyFont="1" applyAlignment="1">
      <alignment horizontal="center" vertical="center"/>
    </xf>
    <xf numFmtId="0" fontId="6" fillId="2" borderId="123" xfId="40" applyFont="1" applyFill="1" applyBorder="1" applyAlignment="1">
      <alignment vertical="center"/>
    </xf>
    <xf numFmtId="0" fontId="7" fillId="0" borderId="124" xfId="40" applyFont="1" applyBorder="1" applyAlignment="1">
      <alignment horizontal="left" vertical="center" readingOrder="1"/>
    </xf>
    <xf numFmtId="3" fontId="7" fillId="0" borderId="117" xfId="0" applyNumberFormat="1" applyFont="1" applyBorder="1" applyAlignment="1">
      <alignment horizontal="right" vertical="center" readingOrder="1"/>
    </xf>
    <xf numFmtId="3" fontId="7" fillId="0" borderId="125" xfId="0" applyNumberFormat="1" applyFont="1" applyBorder="1" applyAlignment="1">
      <alignment horizontal="right" vertical="center" readingOrder="1"/>
    </xf>
    <xf numFmtId="3" fontId="7" fillId="0" borderId="116" xfId="0" applyNumberFormat="1" applyFont="1" applyBorder="1" applyAlignment="1">
      <alignment horizontal="right" vertical="center" readingOrder="1"/>
    </xf>
    <xf numFmtId="0" fontId="8" fillId="0" borderId="119" xfId="40" applyFont="1" applyBorder="1" applyAlignment="1">
      <alignment horizontal="left" vertical="center" readingOrder="1"/>
    </xf>
    <xf numFmtId="3" fontId="8" fillId="0" borderId="109" xfId="0" applyNumberFormat="1" applyFont="1" applyBorder="1" applyAlignment="1">
      <alignment horizontal="right" vertical="center" readingOrder="1"/>
    </xf>
    <xf numFmtId="3" fontId="8" fillId="0" borderId="25" xfId="0" applyNumberFormat="1" applyFont="1" applyBorder="1" applyAlignment="1">
      <alignment horizontal="right" vertical="center" readingOrder="1"/>
    </xf>
    <xf numFmtId="3" fontId="8" fillId="0" borderId="122" xfId="0" applyNumberFormat="1" applyFont="1" applyBorder="1" applyAlignment="1">
      <alignment horizontal="right" vertical="center" readingOrder="1"/>
    </xf>
    <xf numFmtId="3" fontId="8" fillId="0" borderId="26" xfId="0" applyNumberFormat="1" applyFont="1" applyBorder="1" applyAlignment="1">
      <alignment horizontal="right" vertical="center" readingOrder="1"/>
    </xf>
    <xf numFmtId="0" fontId="8" fillId="0" borderId="120" xfId="40" applyFont="1" applyBorder="1" applyAlignment="1">
      <alignment horizontal="left" vertical="center" readingOrder="1"/>
    </xf>
    <xf numFmtId="164" fontId="9" fillId="0" borderId="0" xfId="40" applyNumberFormat="1" applyFont="1" applyAlignment="1">
      <alignment vertical="center"/>
    </xf>
    <xf numFmtId="3" fontId="6" fillId="0" borderId="0" xfId="0" applyNumberFormat="1" applyFont="1" applyAlignment="1">
      <alignment vertical="center" readingOrder="1"/>
    </xf>
    <xf numFmtId="3" fontId="6" fillId="0" borderId="21" xfId="0" applyNumberFormat="1" applyFont="1" applyBorder="1" applyAlignment="1">
      <alignment vertical="center" readingOrder="1"/>
    </xf>
    <xf numFmtId="172" fontId="0" fillId="0" borderId="0" xfId="0" applyNumberFormat="1" applyAlignment="1">
      <alignment vertical="center"/>
    </xf>
    <xf numFmtId="0" fontId="6" fillId="0" borderId="0" xfId="39" applyFont="1" applyAlignment="1">
      <alignment vertical="center"/>
    </xf>
    <xf numFmtId="0" fontId="8" fillId="0" borderId="0" xfId="39" applyFont="1" applyAlignment="1" applyProtection="1">
      <alignment vertical="center" readingOrder="1"/>
      <protection locked="0"/>
    </xf>
    <xf numFmtId="0" fontId="7" fillId="2" borderId="20" xfId="39" applyFont="1" applyFill="1" applyBorder="1" applyAlignment="1" applyProtection="1">
      <alignment horizontal="center" vertical="center" wrapText="1" readingOrder="1"/>
      <protection locked="0"/>
    </xf>
    <xf numFmtId="0" fontId="7" fillId="0" borderId="20" xfId="39" applyFont="1" applyBorder="1" applyAlignment="1" applyProtection="1">
      <alignment horizontal="centerContinuous" vertical="center" wrapText="1" readingOrder="1"/>
      <protection locked="0"/>
    </xf>
    <xf numFmtId="0" fontId="7" fillId="0" borderId="2" xfId="39" applyFont="1" applyBorder="1" applyAlignment="1" applyProtection="1">
      <alignment horizontal="centerContinuous" vertical="center" wrapText="1" readingOrder="1"/>
      <protection locked="0"/>
    </xf>
    <xf numFmtId="0" fontId="6" fillId="0" borderId="0" xfId="39" applyFont="1" applyAlignment="1">
      <alignment horizontal="center" vertical="center"/>
    </xf>
    <xf numFmtId="0" fontId="7" fillId="2" borderId="123" xfId="39" applyFont="1" applyFill="1" applyBorder="1" applyAlignment="1" applyProtection="1">
      <alignment vertical="center" wrapText="1" readingOrder="1"/>
      <protection locked="0"/>
    </xf>
    <xf numFmtId="0" fontId="5" fillId="0" borderId="5" xfId="11" applyFont="1" applyBorder="1" applyAlignment="1" applyProtection="1">
      <alignment horizontal="center" vertical="center" readingOrder="1"/>
      <protection locked="0"/>
    </xf>
    <xf numFmtId="0" fontId="7" fillId="0" borderId="126" xfId="39" applyFont="1" applyBorder="1" applyAlignment="1" applyProtection="1">
      <alignment horizontal="center" vertical="center" readingOrder="1"/>
      <protection locked="0"/>
    </xf>
    <xf numFmtId="0" fontId="7" fillId="0" borderId="27" xfId="39" applyFont="1" applyBorder="1" applyAlignment="1" applyProtection="1">
      <alignment horizontal="center" vertical="center" readingOrder="1"/>
      <protection locked="0"/>
    </xf>
    <xf numFmtId="0" fontId="7" fillId="0" borderId="124" xfId="39" applyFont="1" applyBorder="1" applyAlignment="1" applyProtection="1">
      <alignment horizontal="left" vertical="center" readingOrder="1"/>
      <protection locked="0"/>
    </xf>
    <xf numFmtId="3" fontId="7" fillId="0" borderId="125" xfId="0" applyNumberFormat="1" applyFont="1" applyBorder="1" applyAlignment="1">
      <alignment vertical="center" readingOrder="1"/>
    </xf>
    <xf numFmtId="3" fontId="7" fillId="0" borderId="21" xfId="0" applyNumberFormat="1" applyFont="1" applyBorder="1" applyAlignment="1">
      <alignment vertical="center" readingOrder="1"/>
    </xf>
    <xf numFmtId="168" fontId="6" fillId="0" borderId="0" xfId="39" applyNumberFormat="1" applyFont="1" applyAlignment="1">
      <alignment vertical="center"/>
    </xf>
    <xf numFmtId="41" fontId="8" fillId="0" borderId="0" xfId="19" applyNumberFormat="1" applyFont="1" applyFill="1" applyBorder="1" applyAlignment="1" applyProtection="1">
      <alignment vertical="center" readingOrder="1"/>
    </xf>
    <xf numFmtId="0" fontId="5" fillId="2" borderId="2" xfId="11" applyFont="1" applyFill="1" applyBorder="1" applyAlignment="1" applyProtection="1">
      <alignment horizontal="center" vertical="center" readingOrder="1"/>
      <protection locked="0"/>
    </xf>
    <xf numFmtId="0" fontId="6" fillId="2" borderId="3" xfId="11" applyFont="1" applyFill="1" applyBorder="1" applyAlignment="1">
      <alignment horizontal="center" vertical="center"/>
    </xf>
    <xf numFmtId="0" fontId="7" fillId="0" borderId="110" xfId="39" applyFont="1" applyBorder="1" applyAlignment="1" applyProtection="1">
      <alignment horizontal="centerContinuous" vertical="center" readingOrder="1"/>
      <protection locked="0"/>
    </xf>
    <xf numFmtId="0" fontId="7" fillId="0" borderId="112" xfId="39" applyFont="1" applyBorder="1" applyAlignment="1" applyProtection="1">
      <alignment horizontal="centerContinuous" vertical="center" readingOrder="1"/>
      <protection locked="0"/>
    </xf>
    <xf numFmtId="0" fontId="7" fillId="2" borderId="123" xfId="39" applyFont="1" applyFill="1" applyBorder="1" applyAlignment="1" applyProtection="1">
      <alignment vertical="center" readingOrder="1"/>
      <protection locked="0"/>
    </xf>
    <xf numFmtId="0" fontId="7" fillId="0" borderId="9" xfId="39" applyFont="1" applyBorder="1" applyAlignment="1" applyProtection="1">
      <alignment horizontal="center" vertical="center" readingOrder="1"/>
      <protection locked="0"/>
    </xf>
    <xf numFmtId="0" fontId="7" fillId="0" borderId="15" xfId="39" applyFont="1" applyBorder="1" applyAlignment="1" applyProtection="1">
      <alignment horizontal="center" vertical="center" readingOrder="1"/>
      <protection locked="0"/>
    </xf>
    <xf numFmtId="0" fontId="5" fillId="0" borderId="127" xfId="11" applyFont="1" applyBorder="1" applyAlignment="1" applyProtection="1">
      <alignment horizontal="center" vertical="center" readingOrder="1"/>
      <protection locked="0"/>
    </xf>
    <xf numFmtId="0" fontId="7" fillId="0" borderId="115" xfId="39" applyFont="1" applyBorder="1" applyAlignment="1" applyProtection="1">
      <alignment horizontal="center" vertical="center" readingOrder="1"/>
      <protection locked="0"/>
    </xf>
    <xf numFmtId="164" fontId="6" fillId="0" borderId="0" xfId="39" applyNumberFormat="1" applyFont="1" applyAlignment="1">
      <alignment vertical="center"/>
    </xf>
    <xf numFmtId="0" fontId="7" fillId="0" borderId="0" xfId="39" applyFont="1" applyAlignment="1" applyProtection="1">
      <alignment vertical="center" readingOrder="1"/>
      <protection locked="0"/>
    </xf>
    <xf numFmtId="0" fontId="24" fillId="0" borderId="4" xfId="0" applyFont="1" applyBorder="1"/>
    <xf numFmtId="49" fontId="5" fillId="2" borderId="2" xfId="0" applyNumberFormat="1" applyFont="1" applyFill="1" applyBorder="1" applyAlignment="1">
      <alignment horizontal="center" vertical="center"/>
    </xf>
    <xf numFmtId="49" fontId="5" fillId="0" borderId="105" xfId="0" applyNumberFormat="1" applyFont="1" applyBorder="1" applyAlignment="1">
      <alignment horizontal="centerContinuous" vertical="center"/>
    </xf>
    <xf numFmtId="0" fontId="5" fillId="2" borderId="3" xfId="0" applyFont="1" applyFill="1" applyBorder="1" applyAlignment="1">
      <alignment horizontal="centerContinuous" vertical="center" wrapText="1"/>
    </xf>
    <xf numFmtId="0" fontId="5" fillId="0" borderId="105" xfId="0" applyFont="1" applyBorder="1" applyAlignment="1">
      <alignment horizontal="center" vertical="center"/>
    </xf>
    <xf numFmtId="49" fontId="5" fillId="0" borderId="105" xfId="10" applyNumberFormat="1" applyFont="1" applyBorder="1" applyAlignment="1">
      <alignment horizontal="center" vertical="center"/>
    </xf>
    <xf numFmtId="49" fontId="6" fillId="0" borderId="0" xfId="0" applyNumberFormat="1" applyFont="1" applyAlignment="1">
      <alignment horizontal="left" vertical="center" wrapText="1"/>
    </xf>
    <xf numFmtId="169" fontId="6" fillId="0" borderId="0" xfId="0" applyNumberFormat="1" applyFont="1" applyAlignment="1">
      <alignment horizontal="right" vertical="center"/>
    </xf>
    <xf numFmtId="49" fontId="6" fillId="0" borderId="0" xfId="31" applyNumberFormat="1" applyFont="1" applyAlignment="1">
      <alignment vertical="center"/>
    </xf>
    <xf numFmtId="49" fontId="6" fillId="0" borderId="0" xfId="0" applyNumberFormat="1" applyFont="1" applyAlignment="1">
      <alignment horizontal="justify" vertical="top"/>
    </xf>
    <xf numFmtId="49" fontId="5" fillId="0" borderId="0" xfId="10" applyNumberFormat="1" applyFont="1" applyAlignment="1">
      <alignment vertical="center"/>
    </xf>
    <xf numFmtId="49" fontId="6" fillId="0" borderId="0" xfId="10" applyNumberFormat="1" applyFont="1" applyAlignment="1">
      <alignment vertical="center"/>
    </xf>
    <xf numFmtId="49" fontId="6" fillId="0" borderId="0" xfId="0" applyNumberFormat="1" applyFont="1" applyAlignment="1">
      <alignment vertical="top"/>
    </xf>
    <xf numFmtId="0" fontId="9" fillId="0" borderId="0" xfId="0" applyFont="1" applyAlignment="1">
      <alignment horizontal="left"/>
    </xf>
    <xf numFmtId="0" fontId="5" fillId="0" borderId="0" xfId="7" applyFont="1" applyAlignment="1">
      <alignment vertical="top" wrapText="1"/>
    </xf>
    <xf numFmtId="0" fontId="5" fillId="0" borderId="0" xfId="7" applyFont="1" applyAlignment="1">
      <alignment vertical="top"/>
    </xf>
    <xf numFmtId="49" fontId="5" fillId="2" borderId="2" xfId="7" applyNumberFormat="1" applyFont="1" applyFill="1" applyBorder="1" applyAlignment="1">
      <alignment horizontal="centerContinuous" vertical="center" wrapText="1"/>
    </xf>
    <xf numFmtId="49" fontId="5" fillId="0" borderId="105" xfId="7" applyNumberFormat="1" applyFont="1" applyBorder="1" applyAlignment="1">
      <alignment horizontal="centerContinuous" vertical="center" wrapText="1"/>
    </xf>
    <xf numFmtId="0" fontId="5" fillId="2" borderId="3" xfId="7" applyFont="1" applyFill="1" applyBorder="1" applyAlignment="1">
      <alignment vertical="center" wrapText="1"/>
    </xf>
    <xf numFmtId="1" fontId="5" fillId="0" borderId="105" xfId="7" applyNumberFormat="1" applyFont="1" applyBorder="1" applyAlignment="1">
      <alignment horizontal="centerContinuous" vertical="center"/>
    </xf>
    <xf numFmtId="49" fontId="5" fillId="0" borderId="105" xfId="0" applyNumberFormat="1" applyFont="1" applyBorder="1" applyAlignment="1">
      <alignment horizontal="center" vertical="center"/>
    </xf>
    <xf numFmtId="0" fontId="5" fillId="0" borderId="105" xfId="7" applyFont="1" applyBorder="1" applyAlignment="1">
      <alignment horizontal="centerContinuous" vertical="center"/>
    </xf>
    <xf numFmtId="169" fontId="5" fillId="0" borderId="0" xfId="0" applyNumberFormat="1" applyFont="1" applyAlignment="1">
      <alignment horizontal="right" vertical="center"/>
    </xf>
    <xf numFmtId="3" fontId="6" fillId="0" borderId="0" xfId="7" applyNumberFormat="1" applyFont="1" applyAlignment="1">
      <alignment horizontal="right" vertical="center"/>
    </xf>
    <xf numFmtId="41" fontId="6" fillId="0" borderId="0" xfId="7" applyNumberFormat="1" applyFont="1" applyAlignment="1">
      <alignment horizontal="right" vertical="center"/>
    </xf>
    <xf numFmtId="49" fontId="8" fillId="0" borderId="0" xfId="7" applyNumberFormat="1" applyFont="1" applyAlignment="1">
      <alignment vertical="center"/>
    </xf>
    <xf numFmtId="0" fontId="6" fillId="0" borderId="0" xfId="10" applyFont="1" applyAlignment="1">
      <alignment vertical="top"/>
    </xf>
    <xf numFmtId="0" fontId="5" fillId="0" borderId="0" xfId="12" applyFont="1" applyAlignment="1">
      <alignment vertical="center"/>
    </xf>
    <xf numFmtId="0" fontId="5" fillId="0" borderId="4" xfId="12" applyFont="1" applyBorder="1" applyAlignment="1">
      <alignment vertical="center"/>
    </xf>
    <xf numFmtId="0" fontId="5" fillId="2" borderId="2" xfId="12" applyFont="1" applyFill="1" applyBorder="1" applyAlignment="1">
      <alignment horizontal="center" vertical="center"/>
    </xf>
    <xf numFmtId="0" fontId="5" fillId="2" borderId="2" xfId="12" applyFont="1" applyFill="1" applyBorder="1" applyAlignment="1">
      <alignment horizontal="centerContinuous" vertical="center" wrapText="1"/>
    </xf>
    <xf numFmtId="188" fontId="5" fillId="0" borderId="103" xfId="3" applyNumberFormat="1" applyFont="1" applyBorder="1" applyAlignment="1">
      <alignment horizontal="centerContinuous" vertical="center"/>
    </xf>
    <xf numFmtId="188" fontId="5" fillId="0" borderId="105" xfId="3" applyNumberFormat="1" applyFont="1" applyBorder="1" applyAlignment="1">
      <alignment horizontal="centerContinuous" vertical="center"/>
    </xf>
    <xf numFmtId="0" fontId="5" fillId="2" borderId="22" xfId="12" applyFont="1" applyFill="1" applyBorder="1" applyAlignment="1">
      <alignment horizontal="centerContinuous" vertical="center"/>
    </xf>
    <xf numFmtId="0" fontId="5" fillId="2" borderId="8" xfId="12" applyFont="1" applyFill="1" applyBorder="1" applyAlignment="1">
      <alignment horizontal="center" vertical="center" wrapText="1"/>
    </xf>
    <xf numFmtId="0" fontId="5" fillId="0" borderId="103" xfId="3" applyFont="1" applyBorder="1" applyAlignment="1">
      <alignment horizontal="centerContinuous" vertical="center"/>
    </xf>
    <xf numFmtId="0" fontId="5" fillId="0" borderId="105" xfId="3" applyFont="1" applyBorder="1" applyAlignment="1">
      <alignment horizontal="centerContinuous" vertical="center"/>
    </xf>
    <xf numFmtId="0" fontId="5" fillId="2" borderId="17" xfId="12" applyFont="1" applyFill="1" applyBorder="1" applyAlignment="1">
      <alignment horizontal="center" vertical="center"/>
    </xf>
    <xf numFmtId="0" fontId="5" fillId="2" borderId="3" xfId="12" applyFont="1" applyFill="1" applyBorder="1" applyAlignment="1">
      <alignment vertical="center" wrapText="1"/>
    </xf>
    <xf numFmtId="0" fontId="5" fillId="0" borderId="103" xfId="12" applyFont="1" applyBorder="1" applyAlignment="1">
      <alignment horizontal="center" vertical="center"/>
    </xf>
    <xf numFmtId="0" fontId="5" fillId="0" borderId="105" xfId="12" applyFont="1" applyBorder="1" applyAlignment="1">
      <alignment horizontal="center" vertical="center"/>
    </xf>
    <xf numFmtId="0" fontId="5" fillId="0" borderId="0" xfId="15" applyFont="1" applyAlignment="1">
      <alignment horizontal="left" vertical="center"/>
    </xf>
    <xf numFmtId="3" fontId="6" fillId="0" borderId="0" xfId="41" applyNumberFormat="1" applyFont="1" applyAlignment="1" applyProtection="1">
      <alignment horizontal="left" vertical="center"/>
      <protection locked="0"/>
    </xf>
    <xf numFmtId="3" fontId="10" fillId="0" borderId="0" xfId="1" applyNumberFormat="1" applyFont="1" applyFill="1" applyBorder="1" applyAlignment="1" applyProtection="1">
      <alignment horizontal="right" vertical="center"/>
      <protection locked="0"/>
    </xf>
    <xf numFmtId="3" fontId="6" fillId="0" borderId="0" xfId="3" applyNumberFormat="1" applyFont="1" applyAlignment="1" applyProtection="1">
      <alignment vertical="center"/>
      <protection locked="0"/>
    </xf>
    <xf numFmtId="49" fontId="5" fillId="0" borderId="0" xfId="3" applyNumberFormat="1" applyFont="1" applyAlignment="1">
      <alignment horizontal="left" vertical="center" wrapText="1"/>
    </xf>
    <xf numFmtId="49" fontId="5" fillId="0" borderId="0" xfId="3" applyNumberFormat="1" applyFont="1" applyAlignment="1">
      <alignment horizontal="left" vertical="center"/>
    </xf>
    <xf numFmtId="49" fontId="5" fillId="0" borderId="0" xfId="3" applyNumberFormat="1" applyFont="1" applyAlignment="1">
      <alignment vertical="top"/>
    </xf>
    <xf numFmtId="0" fontId="5" fillId="0" borderId="4" xfId="3" applyFont="1" applyBorder="1"/>
    <xf numFmtId="0" fontId="5" fillId="0" borderId="106" xfId="3" applyFont="1" applyBorder="1" applyAlignment="1">
      <alignment horizontal="centerContinuous" vertical="center"/>
    </xf>
    <xf numFmtId="0" fontId="5" fillId="0" borderId="106" xfId="3" applyFont="1" applyBorder="1" applyAlignment="1">
      <alignment horizontal="centerContinuous" vertical="top"/>
    </xf>
    <xf numFmtId="0" fontId="5" fillId="2" borderId="3" xfId="3" applyFont="1" applyFill="1" applyBorder="1" applyAlignment="1">
      <alignment vertical="center" wrapText="1"/>
    </xf>
    <xf numFmtId="0" fontId="5" fillId="0" borderId="105" xfId="3" applyFont="1" applyBorder="1" applyAlignment="1">
      <alignment horizontal="center" vertical="center"/>
    </xf>
    <xf numFmtId="0" fontId="7" fillId="0" borderId="105" xfId="3" applyFont="1" applyBorder="1" applyAlignment="1">
      <alignment horizontal="center" vertical="center"/>
    </xf>
    <xf numFmtId="0" fontId="6" fillId="0" borderId="0" xfId="12" applyFont="1"/>
    <xf numFmtId="0" fontId="8" fillId="0" borderId="0" xfId="12" applyFont="1" applyAlignment="1">
      <alignment horizontal="left" vertical="center"/>
    </xf>
    <xf numFmtId="49" fontId="7" fillId="0" borderId="0" xfId="10" applyNumberFormat="1" applyFont="1" applyAlignment="1">
      <alignment horizontal="left" vertical="center"/>
    </xf>
    <xf numFmtId="0" fontId="5" fillId="0" borderId="0" xfId="3" applyFont="1" applyAlignment="1">
      <alignment vertical="center" wrapText="1"/>
    </xf>
    <xf numFmtId="0" fontId="5" fillId="0" borderId="4" xfId="3" applyFont="1" applyBorder="1" applyAlignment="1">
      <alignment wrapText="1"/>
    </xf>
    <xf numFmtId="0" fontId="5" fillId="2" borderId="2" xfId="12" applyFont="1" applyFill="1" applyBorder="1" applyAlignment="1">
      <alignment horizontal="centerContinuous" vertical="center"/>
    </xf>
    <xf numFmtId="0" fontId="5" fillId="2" borderId="3" xfId="12" applyFont="1" applyFill="1" applyBorder="1" applyAlignment="1">
      <alignment vertical="center"/>
    </xf>
    <xf numFmtId="164" fontId="10" fillId="0" borderId="0" xfId="0" applyNumberFormat="1" applyFont="1" applyAlignment="1" applyProtection="1">
      <alignment vertical="center"/>
      <protection locked="0"/>
    </xf>
    <xf numFmtId="10" fontId="5" fillId="0" borderId="0" xfId="12" applyNumberFormat="1" applyFont="1" applyAlignment="1">
      <alignment vertical="center"/>
    </xf>
    <xf numFmtId="0" fontId="6" fillId="0" borderId="4" xfId="12" applyFont="1" applyBorder="1"/>
    <xf numFmtId="0" fontId="5" fillId="2" borderId="3" xfId="12" applyFont="1" applyFill="1" applyBorder="1" applyAlignment="1">
      <alignment horizontal="center" vertical="center"/>
    </xf>
    <xf numFmtId="0" fontId="6" fillId="0" borderId="0" xfId="12" applyFont="1" applyAlignment="1">
      <alignment vertical="center" wrapText="1"/>
    </xf>
    <xf numFmtId="3" fontId="6" fillId="0" borderId="0" xfId="42" applyNumberFormat="1" applyFont="1" applyFill="1" applyBorder="1" applyAlignment="1" applyProtection="1">
      <alignment horizontal="right" vertical="center" readingOrder="1"/>
      <protection locked="0"/>
    </xf>
    <xf numFmtId="0" fontId="6" fillId="0" borderId="0" xfId="12" applyFont="1" applyAlignment="1">
      <alignment wrapText="1"/>
    </xf>
    <xf numFmtId="0" fontId="6" fillId="0" borderId="0" xfId="0" applyFont="1" applyAlignment="1" applyProtection="1">
      <alignment vertical="center" readingOrder="1"/>
      <protection locked="0"/>
    </xf>
    <xf numFmtId="0" fontId="5" fillId="0" borderId="0" xfId="0" applyFont="1" applyAlignment="1" applyProtection="1">
      <alignment vertical="top" readingOrder="1"/>
      <protection locked="0"/>
    </xf>
    <xf numFmtId="0" fontId="5" fillId="0" borderId="0" xfId="12" applyFont="1" applyAlignment="1">
      <alignment vertical="top"/>
    </xf>
    <xf numFmtId="3" fontId="10" fillId="0" borderId="0" xfId="1" applyNumberFormat="1" applyFont="1" applyFill="1" applyBorder="1" applyAlignment="1" applyProtection="1">
      <alignment horizontal="right" vertical="center" readingOrder="1"/>
      <protection locked="0"/>
    </xf>
    <xf numFmtId="0" fontId="6" fillId="0" borderId="0" xfId="3" applyFont="1" applyAlignment="1">
      <alignment horizontal="left" vertical="center"/>
    </xf>
    <xf numFmtId="49" fontId="5" fillId="0" borderId="0" xfId="12" applyNumberFormat="1" applyFont="1" applyAlignment="1">
      <alignment vertical="center"/>
    </xf>
    <xf numFmtId="0" fontId="6" fillId="0" borderId="0" xfId="43" applyFont="1" applyAlignment="1">
      <alignment vertical="center"/>
    </xf>
    <xf numFmtId="49" fontId="6" fillId="0" borderId="0" xfId="43" applyNumberFormat="1" applyFont="1" applyAlignment="1">
      <alignment vertical="center"/>
    </xf>
    <xf numFmtId="41" fontId="6" fillId="0" borderId="0" xfId="43" applyNumberFormat="1" applyFont="1" applyAlignment="1">
      <alignment vertical="center"/>
    </xf>
    <xf numFmtId="49" fontId="5" fillId="2" borderId="2" xfId="44" applyNumberFormat="1" applyFont="1" applyFill="1" applyBorder="1" applyAlignment="1">
      <alignment horizontal="center" vertical="center"/>
    </xf>
    <xf numFmtId="0" fontId="5" fillId="0" borderId="101" xfId="43" applyFont="1" applyBorder="1" applyAlignment="1">
      <alignment horizontal="centerContinuous" vertical="center"/>
    </xf>
    <xf numFmtId="0" fontId="5" fillId="0" borderId="106" xfId="43" applyFont="1" applyBorder="1" applyAlignment="1">
      <alignment horizontal="centerContinuous" vertical="center"/>
    </xf>
    <xf numFmtId="0" fontId="5" fillId="0" borderId="103" xfId="43" applyFont="1" applyBorder="1" applyAlignment="1">
      <alignment horizontal="centerContinuous" vertical="center"/>
    </xf>
    <xf numFmtId="49" fontId="5" fillId="2" borderId="3" xfId="44" applyNumberFormat="1" applyFont="1" applyFill="1" applyBorder="1" applyAlignment="1">
      <alignment horizontal="center" vertical="center"/>
    </xf>
    <xf numFmtId="0" fontId="11" fillId="0" borderId="105" xfId="45" applyFont="1" applyBorder="1" applyAlignment="1" applyProtection="1">
      <alignment horizontal="center" vertical="center"/>
      <protection locked="0"/>
    </xf>
    <xf numFmtId="164" fontId="5" fillId="0" borderId="0" xfId="1" applyNumberFormat="1" applyFont="1" applyAlignment="1">
      <alignment horizontal="right" vertical="center"/>
    </xf>
    <xf numFmtId="49" fontId="6" fillId="0" borderId="0" xfId="46" applyNumberFormat="1" applyFont="1" applyAlignment="1" applyProtection="1">
      <alignment horizontal="left" vertical="center"/>
      <protection locked="0"/>
    </xf>
    <xf numFmtId="164" fontId="6" fillId="0" borderId="0" xfId="1" applyNumberFormat="1" applyFont="1" applyAlignment="1">
      <alignment horizontal="right" vertical="center"/>
    </xf>
    <xf numFmtId="49" fontId="6" fillId="0" borderId="0" xfId="12" applyNumberFormat="1" applyFont="1" applyAlignment="1">
      <alignment horizontal="left" vertical="center"/>
    </xf>
    <xf numFmtId="49" fontId="6" fillId="0" borderId="0" xfId="45" applyNumberFormat="1" applyAlignment="1">
      <alignment horizontal="left" vertical="center"/>
    </xf>
    <xf numFmtId="0" fontId="5" fillId="0" borderId="0" xfId="7" applyFont="1" applyAlignment="1" applyProtection="1">
      <alignment horizontal="left" vertical="center"/>
      <protection locked="0"/>
    </xf>
    <xf numFmtId="0" fontId="10" fillId="0" borderId="0" xfId="7" applyFont="1" applyAlignment="1" applyProtection="1">
      <alignment vertical="center" wrapText="1"/>
      <protection locked="0"/>
    </xf>
    <xf numFmtId="0" fontId="11" fillId="2" borderId="2" xfId="7" applyFont="1" applyFill="1" applyBorder="1" applyAlignment="1" applyProtection="1">
      <alignment horizontal="centerContinuous" vertical="center" wrapText="1"/>
      <protection locked="0"/>
    </xf>
    <xf numFmtId="0" fontId="11" fillId="2" borderId="2" xfId="7" applyFont="1" applyFill="1" applyBorder="1" applyAlignment="1" applyProtection="1">
      <alignment horizontal="centerContinuous" vertical="center"/>
      <protection locked="0"/>
    </xf>
    <xf numFmtId="0" fontId="11" fillId="0" borderId="101" xfId="7" applyFont="1" applyBorder="1" applyAlignment="1" applyProtection="1">
      <alignment horizontal="centerContinuous" vertical="center"/>
      <protection locked="0"/>
    </xf>
    <xf numFmtId="0" fontId="6" fillId="2" borderId="3" xfId="7" applyFont="1" applyFill="1" applyBorder="1" applyAlignment="1">
      <alignment vertical="center"/>
    </xf>
    <xf numFmtId="0" fontId="11" fillId="2" borderId="3" xfId="7" applyFont="1" applyFill="1" applyBorder="1" applyAlignment="1" applyProtection="1">
      <alignment vertical="center"/>
      <protection locked="0"/>
    </xf>
    <xf numFmtId="0" fontId="11" fillId="0" borderId="14" xfId="7" applyFont="1" applyBorder="1" applyAlignment="1" applyProtection="1">
      <alignment horizontal="center" vertical="center" wrapText="1"/>
      <protection locked="0"/>
    </xf>
    <xf numFmtId="0" fontId="11" fillId="0" borderId="3" xfId="7" applyFont="1" applyBorder="1" applyAlignment="1" applyProtection="1">
      <alignment horizontal="center" vertical="center" wrapText="1"/>
      <protection locked="0"/>
    </xf>
    <xf numFmtId="0" fontId="10" fillId="0" borderId="0" xfId="7" applyFont="1" applyAlignment="1" applyProtection="1">
      <alignment horizontal="left" vertical="center" wrapText="1"/>
      <protection locked="0"/>
    </xf>
    <xf numFmtId="164" fontId="11" fillId="0" borderId="0" xfId="42" applyNumberFormat="1" applyFont="1" applyBorder="1" applyAlignment="1" applyProtection="1">
      <alignment horizontal="right" vertical="center" wrapText="1"/>
      <protection locked="0"/>
    </xf>
    <xf numFmtId="164" fontId="10" fillId="0" borderId="0" xfId="42" applyNumberFormat="1" applyFont="1" applyFill="1" applyBorder="1" applyAlignment="1" applyProtection="1">
      <alignment horizontal="right" vertical="center" wrapText="1"/>
      <protection locked="0"/>
    </xf>
    <xf numFmtId="0" fontId="6" fillId="0" borderId="0" xfId="7" applyFont="1" applyAlignment="1" applyProtection="1">
      <alignment horizontal="left" vertical="center" wrapText="1"/>
      <protection locked="0"/>
    </xf>
    <xf numFmtId="164" fontId="5" fillId="0" borderId="0" xfId="42" applyNumberFormat="1" applyFont="1" applyBorder="1" applyAlignment="1" applyProtection="1">
      <alignment horizontal="right" vertical="center" wrapText="1"/>
      <protection locked="0"/>
    </xf>
    <xf numFmtId="164" fontId="6" fillId="0" borderId="0" xfId="42" applyNumberFormat="1" applyFont="1" applyFill="1" applyBorder="1" applyAlignment="1" applyProtection="1">
      <alignment horizontal="right" vertical="center" wrapText="1"/>
      <protection locked="0"/>
    </xf>
    <xf numFmtId="164" fontId="11" fillId="0" borderId="0" xfId="42" applyNumberFormat="1" applyFont="1" applyFill="1" applyBorder="1" applyAlignment="1" applyProtection="1">
      <alignment horizontal="right" vertical="center" wrapText="1"/>
      <protection locked="0"/>
    </xf>
    <xf numFmtId="171" fontId="11" fillId="0" borderId="0" xfId="8" applyNumberFormat="1" applyFont="1" applyBorder="1" applyAlignment="1" applyProtection="1">
      <alignment horizontal="right" vertical="center" wrapText="1"/>
      <protection locked="0"/>
    </xf>
    <xf numFmtId="171" fontId="10" fillId="0" borderId="0" xfId="8" applyNumberFormat="1" applyFont="1" applyBorder="1" applyAlignment="1" applyProtection="1">
      <alignment horizontal="right" vertical="center" wrapText="1"/>
      <protection locked="0"/>
    </xf>
    <xf numFmtId="0" fontId="7" fillId="0" borderId="0" xfId="0" applyFont="1" applyAlignment="1">
      <alignment horizontal="left" vertical="center"/>
    </xf>
    <xf numFmtId="0" fontId="10" fillId="0" borderId="0" xfId="7" applyFont="1" applyAlignment="1" applyProtection="1">
      <alignment vertical="center"/>
      <protection locked="0"/>
    </xf>
    <xf numFmtId="0" fontId="10" fillId="0" borderId="0" xfId="7" applyFont="1" applyAlignment="1" applyProtection="1">
      <alignment horizontal="left" vertical="center"/>
      <protection locked="0"/>
    </xf>
    <xf numFmtId="0" fontId="25" fillId="0" borderId="0" xfId="12" applyFont="1" applyAlignment="1">
      <alignment vertical="center"/>
    </xf>
    <xf numFmtId="0" fontId="5" fillId="2" borderId="20" xfId="12" applyFont="1" applyFill="1" applyBorder="1" applyAlignment="1">
      <alignment horizontal="centerContinuous" vertical="center"/>
    </xf>
    <xf numFmtId="0" fontId="11" fillId="0" borderId="101" xfId="28" applyFont="1" applyBorder="1" applyAlignment="1">
      <alignment horizontal="centerContinuous" vertical="center"/>
    </xf>
    <xf numFmtId="0" fontId="11" fillId="0" borderId="103" xfId="28" applyFont="1" applyBorder="1" applyAlignment="1">
      <alignment horizontal="centerContinuous" vertical="center"/>
    </xf>
    <xf numFmtId="0" fontId="5" fillId="2" borderId="8" xfId="44" applyFont="1" applyFill="1" applyBorder="1" applyAlignment="1">
      <alignment horizontal="center" vertical="center"/>
    </xf>
    <xf numFmtId="0" fontId="5" fillId="0" borderId="101" xfId="12" applyFont="1" applyBorder="1" applyAlignment="1">
      <alignment horizontal="centerContinuous" vertical="center"/>
    </xf>
    <xf numFmtId="0" fontId="5" fillId="0" borderId="103" xfId="12" applyFont="1" applyBorder="1" applyAlignment="1">
      <alignment horizontal="centerContinuous" vertical="center"/>
    </xf>
    <xf numFmtId="0" fontId="5" fillId="2" borderId="3" xfId="44" applyFont="1" applyFill="1" applyBorder="1" applyAlignment="1">
      <alignment horizontal="center" vertical="center"/>
    </xf>
    <xf numFmtId="0" fontId="6" fillId="2" borderId="3" xfId="12" applyFont="1" applyFill="1" applyBorder="1" applyAlignment="1">
      <alignment vertical="center"/>
    </xf>
    <xf numFmtId="0" fontId="5" fillId="0" borderId="105" xfId="44" applyFont="1" applyBorder="1" applyAlignment="1">
      <alignment horizontal="center" vertical="center"/>
    </xf>
    <xf numFmtId="164" fontId="6" fillId="0" borderId="0" xfId="43" applyNumberFormat="1" applyFont="1" applyAlignment="1">
      <alignment horizontal="right"/>
    </xf>
    <xf numFmtId="0" fontId="6" fillId="0" borderId="0" xfId="12" applyFont="1" applyAlignment="1">
      <alignment horizontal="center" vertical="center"/>
    </xf>
    <xf numFmtId="41" fontId="5" fillId="0" borderId="0" xfId="12" applyNumberFormat="1" applyFont="1" applyAlignment="1">
      <alignment horizontal="center" vertical="center"/>
    </xf>
    <xf numFmtId="41" fontId="6" fillId="0" borderId="0" xfId="43" applyNumberFormat="1" applyFont="1" applyAlignment="1">
      <alignment horizontal="center"/>
    </xf>
    <xf numFmtId="0" fontId="6" fillId="0" borderId="0" xfId="43" applyFont="1"/>
    <xf numFmtId="0" fontId="25" fillId="0" borderId="0" xfId="43" applyFont="1"/>
    <xf numFmtId="0" fontId="9" fillId="0" borderId="0" xfId="43" applyFont="1"/>
    <xf numFmtId="0" fontId="5" fillId="0" borderId="105" xfId="12" applyFont="1" applyBorder="1" applyAlignment="1">
      <alignment horizontal="centerContinuous" vertical="center"/>
    </xf>
    <xf numFmtId="0" fontId="6" fillId="0" borderId="105" xfId="12" applyFont="1" applyBorder="1" applyAlignment="1">
      <alignment horizontal="centerContinuous" vertical="center"/>
    </xf>
    <xf numFmtId="0" fontId="9" fillId="0" borderId="105" xfId="43" applyFont="1" applyBorder="1" applyAlignment="1">
      <alignment horizontal="centerContinuous" vertical="center"/>
    </xf>
    <xf numFmtId="3" fontId="5" fillId="0" borderId="0" xfId="12" applyNumberFormat="1" applyFont="1" applyAlignment="1">
      <alignment horizontal="right" vertical="center"/>
    </xf>
    <xf numFmtId="3" fontId="9" fillId="0" borderId="0" xfId="43" applyNumberFormat="1" applyFont="1" applyAlignment="1">
      <alignment horizontal="right" vertical="center"/>
    </xf>
    <xf numFmtId="3" fontId="6" fillId="0" borderId="0" xfId="43" applyNumberFormat="1" applyFont="1" applyAlignment="1">
      <alignment horizontal="right" vertical="center"/>
    </xf>
    <xf numFmtId="3" fontId="6" fillId="0" borderId="0" xfId="12" applyNumberFormat="1" applyFont="1" applyAlignment="1">
      <alignment horizontal="right" vertical="center"/>
    </xf>
    <xf numFmtId="3" fontId="9" fillId="0" borderId="0" xfId="43" applyNumberFormat="1" applyFont="1" applyAlignment="1">
      <alignment horizontal="right"/>
    </xf>
    <xf numFmtId="3" fontId="6" fillId="0" borderId="0" xfId="43" applyNumberFormat="1" applyFont="1" applyAlignment="1">
      <alignment horizontal="right"/>
    </xf>
    <xf numFmtId="0" fontId="9" fillId="0" borderId="0" xfId="28" applyFont="1" applyAlignment="1">
      <alignment horizontal="right" vertical="center"/>
    </xf>
    <xf numFmtId="0" fontId="9" fillId="0" borderId="0" xfId="43" applyFont="1" applyAlignment="1">
      <alignment horizontal="right"/>
    </xf>
    <xf numFmtId="0" fontId="7" fillId="0" borderId="0" xfId="0" applyFont="1"/>
    <xf numFmtId="0" fontId="6" fillId="0" borderId="0" xfId="12" applyFont="1" applyAlignment="1">
      <alignment horizontal="justify" vertical="center"/>
    </xf>
    <xf numFmtId="0" fontId="5" fillId="0" borderId="0" xfId="43" applyFont="1" applyAlignment="1">
      <alignment wrapText="1"/>
    </xf>
    <xf numFmtId="0" fontId="5" fillId="0" borderId="0" xfId="12" applyFont="1" applyAlignment="1">
      <alignment vertical="center" wrapText="1"/>
    </xf>
    <xf numFmtId="164" fontId="5" fillId="0" borderId="0" xfId="12" applyNumberFormat="1" applyFont="1" applyAlignment="1">
      <alignment horizontal="right"/>
    </xf>
    <xf numFmtId="0" fontId="6" fillId="0" borderId="0" xfId="12" applyFont="1" applyAlignment="1">
      <alignment horizontal="left" vertical="center" indent="1"/>
    </xf>
    <xf numFmtId="41" fontId="5" fillId="0" borderId="0" xfId="12" applyNumberFormat="1" applyFont="1" applyAlignment="1">
      <alignment vertical="center"/>
    </xf>
    <xf numFmtId="0" fontId="5" fillId="0" borderId="0" xfId="12" applyFont="1" applyAlignment="1">
      <alignment horizontal="center" vertical="center"/>
    </xf>
    <xf numFmtId="0" fontId="5" fillId="0" borderId="0" xfId="43" applyFont="1"/>
    <xf numFmtId="0" fontId="9" fillId="0" borderId="0" xfId="43" applyFont="1" applyAlignment="1">
      <alignment vertical="center"/>
    </xf>
    <xf numFmtId="0" fontId="25" fillId="0" borderId="0" xfId="12" applyFont="1" applyAlignment="1">
      <alignment vertical="center" wrapText="1"/>
    </xf>
    <xf numFmtId="0" fontId="7" fillId="2" borderId="105" xfId="12" applyFont="1" applyFill="1" applyBorder="1" applyAlignment="1">
      <alignment horizontal="centerContinuous" vertical="center" wrapText="1"/>
    </xf>
    <xf numFmtId="0" fontId="6" fillId="0" borderId="3" xfId="12" applyFont="1" applyBorder="1" applyAlignment="1">
      <alignment vertical="center"/>
    </xf>
    <xf numFmtId="0" fontId="5" fillId="0" borderId="3" xfId="12" applyFont="1" applyBorder="1" applyAlignment="1">
      <alignment horizontal="center" vertical="center"/>
    </xf>
    <xf numFmtId="164" fontId="6" fillId="0" borderId="0" xfId="42" applyNumberFormat="1" applyFont="1" applyFill="1" applyBorder="1" applyAlignment="1">
      <alignment horizontal="right" vertical="center"/>
    </xf>
    <xf numFmtId="41" fontId="6" fillId="0" borderId="0" xfId="43" applyNumberFormat="1" applyFont="1" applyAlignment="1">
      <alignment horizontal="left" vertical="center"/>
    </xf>
    <xf numFmtId="41" fontId="6" fillId="0" borderId="0" xfId="42" applyNumberFormat="1" applyFont="1" applyFill="1" applyBorder="1" applyAlignment="1">
      <alignment horizontal="left" vertical="center"/>
    </xf>
    <xf numFmtId="42" fontId="9" fillId="0" borderId="0" xfId="43" applyNumberFormat="1" applyFont="1" applyAlignment="1">
      <alignment horizontal="left" vertical="center"/>
    </xf>
    <xf numFmtId="42" fontId="6" fillId="0" borderId="0" xfId="43" applyNumberFormat="1" applyFont="1" applyAlignment="1">
      <alignment horizontal="left" vertical="center"/>
    </xf>
    <xf numFmtId="42" fontId="6" fillId="0" borderId="0" xfId="42" applyFont="1" applyFill="1" applyBorder="1" applyAlignment="1">
      <alignment horizontal="left" vertical="center"/>
    </xf>
    <xf numFmtId="0" fontId="5" fillId="0" borderId="0" xfId="12" applyFont="1" applyAlignment="1">
      <alignment horizontal="justify" vertical="center"/>
    </xf>
    <xf numFmtId="0" fontId="25" fillId="0" borderId="0" xfId="12" applyFont="1"/>
    <xf numFmtId="0" fontId="5" fillId="0" borderId="106" xfId="12" applyFont="1" applyBorder="1" applyAlignment="1">
      <alignment horizontal="centerContinuous" vertical="center"/>
    </xf>
    <xf numFmtId="0" fontId="5" fillId="0" borderId="105" xfId="12" applyFont="1" applyBorder="1" applyAlignment="1">
      <alignment horizontal="centerContinuous" vertical="distributed"/>
    </xf>
    <xf numFmtId="3" fontId="5" fillId="0" borderId="0" xfId="47" applyNumberFormat="1" applyFont="1" applyFill="1" applyBorder="1" applyAlignment="1">
      <alignment horizontal="right" vertical="center"/>
    </xf>
    <xf numFmtId="3" fontId="10" fillId="0" borderId="0" xfId="48" applyNumberFormat="1" applyFont="1" applyFill="1" applyBorder="1" applyAlignment="1" applyProtection="1">
      <alignment horizontal="right" vertical="top" wrapText="1"/>
      <protection locked="0"/>
    </xf>
    <xf numFmtId="3" fontId="6" fillId="0" borderId="0" xfId="48" applyNumberFormat="1" applyFont="1" applyFill="1" applyBorder="1" applyAlignment="1" applyProtection="1">
      <alignment horizontal="right" vertical="top" wrapText="1"/>
      <protection locked="0"/>
    </xf>
    <xf numFmtId="0" fontId="5" fillId="2" borderId="2" xfId="10" applyFont="1" applyFill="1" applyBorder="1" applyAlignment="1">
      <alignment horizontal="center" vertical="center"/>
    </xf>
    <xf numFmtId="0" fontId="5" fillId="0" borderId="105" xfId="10" applyFont="1" applyBorder="1" applyAlignment="1">
      <alignment horizontal="centerContinuous" vertical="center"/>
    </xf>
    <xf numFmtId="0" fontId="5" fillId="2" borderId="3" xfId="10" applyFont="1" applyFill="1" applyBorder="1" applyAlignment="1">
      <alignment horizontal="center" vertical="center"/>
    </xf>
    <xf numFmtId="0" fontId="5" fillId="0" borderId="105" xfId="10" applyFont="1" applyBorder="1" applyAlignment="1">
      <alignment horizontal="center" vertical="center"/>
    </xf>
    <xf numFmtId="164" fontId="5" fillId="0" borderId="0" xfId="10" applyNumberFormat="1" applyFont="1"/>
    <xf numFmtId="9" fontId="5" fillId="0" borderId="0" xfId="10" applyNumberFormat="1" applyFont="1" applyAlignment="1">
      <alignment horizontal="right" vertical="center"/>
    </xf>
    <xf numFmtId="164" fontId="6" fillId="0" borderId="0" xfId="1" applyNumberFormat="1" applyFont="1" applyFill="1" applyAlignment="1">
      <alignment horizontal="right"/>
    </xf>
    <xf numFmtId="164" fontId="6" fillId="0" borderId="0" xfId="1" applyNumberFormat="1" applyFont="1" applyFill="1" applyBorder="1"/>
    <xf numFmtId="164" fontId="6" fillId="0" borderId="0" xfId="1" applyNumberFormat="1" applyFont="1" applyFill="1" applyBorder="1" applyAlignment="1">
      <alignment horizontal="right"/>
    </xf>
    <xf numFmtId="164" fontId="6" fillId="0" borderId="0" xfId="4" applyNumberFormat="1" applyFont="1" applyFill="1"/>
    <xf numFmtId="169" fontId="6" fillId="0" borderId="0" xfId="10" applyNumberFormat="1" applyFont="1"/>
    <xf numFmtId="2" fontId="6" fillId="0" borderId="0" xfId="10" applyNumberFormat="1" applyFont="1" applyAlignment="1">
      <alignment horizontal="right" vertical="center"/>
    </xf>
    <xf numFmtId="0" fontId="9" fillId="0" borderId="0" xfId="0" applyFont="1" applyAlignment="1">
      <alignment vertical="top" wrapText="1"/>
    </xf>
    <xf numFmtId="0" fontId="6" fillId="0" borderId="0" xfId="12" applyFont="1" applyAlignment="1">
      <alignment horizontal="justify" vertical="top"/>
    </xf>
    <xf numFmtId="0" fontId="5" fillId="0" borderId="0" xfId="12" applyFont="1"/>
    <xf numFmtId="0" fontId="5" fillId="0" borderId="105" xfId="12" applyFont="1" applyBorder="1" applyAlignment="1">
      <alignment horizontal="centerContinuous" vertical="center" wrapText="1"/>
    </xf>
    <xf numFmtId="164" fontId="5" fillId="0" borderId="0" xfId="4" applyNumberFormat="1" applyFont="1" applyFill="1" applyBorder="1" applyAlignment="1" applyProtection="1">
      <alignment horizontal="right" vertical="top" wrapText="1" readingOrder="1"/>
      <protection locked="0"/>
    </xf>
    <xf numFmtId="9" fontId="5" fillId="0" borderId="0" xfId="2" applyFont="1"/>
    <xf numFmtId="166" fontId="5" fillId="0" borderId="0" xfId="2" applyNumberFormat="1" applyFont="1"/>
    <xf numFmtId="164" fontId="6" fillId="0" borderId="0" xfId="12" applyNumberFormat="1" applyFont="1"/>
    <xf numFmtId="3" fontId="6" fillId="0" borderId="0" xfId="49" applyNumberFormat="1" applyFont="1" applyAlignment="1" applyProtection="1">
      <alignment horizontal="left" vertical="center"/>
      <protection locked="0"/>
    </xf>
    <xf numFmtId="3" fontId="6" fillId="0" borderId="0" xfId="10" applyNumberFormat="1" applyFont="1" applyAlignment="1" applyProtection="1">
      <alignment horizontal="left" vertical="center"/>
      <protection locked="0"/>
    </xf>
    <xf numFmtId="41" fontId="5" fillId="0" borderId="0" xfId="12" applyNumberFormat="1" applyFont="1" applyAlignment="1">
      <alignment horizontal="right"/>
    </xf>
    <xf numFmtId="10" fontId="5" fillId="0" borderId="0" xfId="14" applyNumberFormat="1" applyFont="1" applyFill="1" applyBorder="1"/>
    <xf numFmtId="41" fontId="6" fillId="0" borderId="0" xfId="12" applyNumberFormat="1" applyFont="1" applyAlignment="1">
      <alignment horizontal="right"/>
    </xf>
    <xf numFmtId="10" fontId="6" fillId="0" borderId="0" xfId="14" applyNumberFormat="1" applyFont="1" applyFill="1" applyBorder="1"/>
    <xf numFmtId="0" fontId="12" fillId="0" borderId="0" xfId="0" applyFont="1" applyAlignment="1">
      <alignment vertical="top"/>
    </xf>
    <xf numFmtId="0" fontId="12" fillId="0" borderId="0" xfId="12" applyFont="1"/>
    <xf numFmtId="0" fontId="6" fillId="0" borderId="0" xfId="10" applyFont="1" applyAlignment="1">
      <alignment horizontal="left" vertical="center" wrapText="1"/>
    </xf>
    <xf numFmtId="0" fontId="5" fillId="0" borderId="101" xfId="10" applyFont="1" applyBorder="1" applyAlignment="1">
      <alignment horizontal="centerContinuous" vertical="center" wrapText="1"/>
    </xf>
    <xf numFmtId="0" fontId="5" fillId="0" borderId="103" xfId="10" applyFont="1" applyBorder="1" applyAlignment="1">
      <alignment horizontal="centerContinuous" vertical="center" wrapText="1"/>
    </xf>
    <xf numFmtId="0" fontId="5" fillId="2" borderId="3" xfId="10" applyFont="1" applyFill="1" applyBorder="1" applyAlignment="1">
      <alignment vertical="center"/>
    </xf>
    <xf numFmtId="9" fontId="5" fillId="0" borderId="0" xfId="30" applyNumberFormat="1" applyFont="1" applyFill="1" applyBorder="1" applyAlignment="1">
      <alignment horizontal="right" vertical="center"/>
    </xf>
    <xf numFmtId="3" fontId="5" fillId="0" borderId="0" xfId="4" applyNumberFormat="1" applyFont="1" applyFill="1" applyBorder="1" applyAlignment="1">
      <alignment horizontal="right" vertical="center"/>
    </xf>
    <xf numFmtId="3" fontId="6" fillId="0" borderId="0" xfId="4" applyNumberFormat="1" applyFont="1" applyFill="1" applyBorder="1" applyAlignment="1" applyProtection="1">
      <alignment horizontal="right" vertical="top" wrapText="1" readingOrder="1"/>
      <protection locked="0"/>
    </xf>
    <xf numFmtId="166" fontId="6" fillId="0" borderId="0" xfId="10" applyNumberFormat="1" applyFont="1" applyAlignment="1">
      <alignment horizontal="right" vertical="center"/>
    </xf>
    <xf numFmtId="3" fontId="6" fillId="0" borderId="0" xfId="4" applyNumberFormat="1" applyFont="1" applyFill="1" applyBorder="1"/>
    <xf numFmtId="0" fontId="5" fillId="0" borderId="0" xfId="10" applyFont="1"/>
    <xf numFmtId="0" fontId="5" fillId="0" borderId="0" xfId="10" applyFont="1" applyAlignment="1">
      <alignment horizontal="left"/>
    </xf>
    <xf numFmtId="3" fontId="11" fillId="0" borderId="0" xfId="50" applyNumberFormat="1" applyFont="1" applyBorder="1" applyAlignment="1" applyProtection="1">
      <alignment horizontal="right" vertical="top" readingOrder="1"/>
      <protection locked="0"/>
    </xf>
    <xf numFmtId="3" fontId="5" fillId="0" borderId="0" xfId="50" applyNumberFormat="1" applyFont="1" applyBorder="1" applyAlignment="1" applyProtection="1">
      <alignment horizontal="right" vertical="top" readingOrder="1"/>
      <protection locked="0"/>
    </xf>
    <xf numFmtId="3" fontId="5" fillId="0" borderId="0" xfId="50" applyNumberFormat="1" applyFont="1" applyFill="1" applyBorder="1" applyAlignment="1" applyProtection="1">
      <alignment horizontal="right" vertical="top" readingOrder="1"/>
      <protection locked="0"/>
    </xf>
    <xf numFmtId="0" fontId="5" fillId="0" borderId="0" xfId="10" applyFont="1" applyAlignment="1">
      <alignment horizontal="centerContinuous" vertical="center"/>
    </xf>
    <xf numFmtId="0" fontId="5" fillId="0" borderId="20" xfId="10" applyFont="1" applyBorder="1" applyAlignment="1">
      <alignment horizontal="centerContinuous" vertical="center"/>
    </xf>
    <xf numFmtId="0" fontId="5" fillId="0" borderId="106" xfId="10" applyFont="1" applyBorder="1" applyAlignment="1">
      <alignment horizontal="centerContinuous" vertical="center"/>
    </xf>
    <xf numFmtId="0" fontId="5" fillId="0" borderId="103" xfId="10" applyFont="1" applyBorder="1" applyAlignment="1">
      <alignment horizontal="centerContinuous" vertical="center"/>
    </xf>
    <xf numFmtId="0" fontId="5" fillId="2" borderId="22" xfId="12" applyFont="1" applyFill="1" applyBorder="1" applyAlignment="1">
      <alignment horizontal="center" vertical="center" wrapText="1"/>
    </xf>
    <xf numFmtId="0" fontId="5" fillId="2" borderId="2" xfId="10" applyFont="1" applyFill="1" applyBorder="1" applyAlignment="1">
      <alignment horizontal="centerContinuous" vertical="center" wrapText="1"/>
    </xf>
    <xf numFmtId="0" fontId="5" fillId="0" borderId="105" xfId="10" applyFont="1" applyBorder="1" applyAlignment="1">
      <alignment horizontal="centerContinuous" vertical="center" wrapText="1"/>
    </xf>
    <xf numFmtId="0" fontId="5" fillId="2" borderId="17" xfId="12" applyFont="1" applyFill="1" applyBorder="1" applyAlignment="1">
      <alignment horizontal="center" vertical="center" wrapText="1"/>
    </xf>
    <xf numFmtId="0" fontId="5" fillId="2" borderId="3" xfId="10" applyFont="1" applyFill="1" applyBorder="1" applyAlignment="1">
      <alignment horizontal="center" vertical="center" wrapText="1"/>
    </xf>
    <xf numFmtId="0" fontId="5" fillId="0" borderId="103" xfId="10" applyFont="1" applyBorder="1" applyAlignment="1">
      <alignment horizontal="center" vertical="center" wrapText="1"/>
    </xf>
    <xf numFmtId="0" fontId="5" fillId="0" borderId="105" xfId="10" applyFont="1" applyBorder="1" applyAlignment="1">
      <alignment horizontal="center" vertical="center" wrapText="1"/>
    </xf>
    <xf numFmtId="0" fontId="5" fillId="0" borderId="105" xfId="12" applyFont="1" applyBorder="1" applyAlignment="1">
      <alignment horizontal="center" vertical="center" wrapText="1"/>
    </xf>
    <xf numFmtId="0" fontId="6" fillId="0" borderId="0" xfId="12" applyFont="1" applyAlignment="1">
      <alignment horizontal="left" vertical="center" wrapText="1"/>
    </xf>
    <xf numFmtId="164" fontId="6" fillId="0" borderId="0" xfId="12" applyNumberFormat="1" applyFont="1" applyAlignment="1">
      <alignment horizontal="right" vertical="center"/>
    </xf>
    <xf numFmtId="3" fontId="5" fillId="0" borderId="0" xfId="10" applyNumberFormat="1" applyFont="1" applyAlignment="1">
      <alignment horizontal="right" vertical="center"/>
    </xf>
    <xf numFmtId="0" fontId="5" fillId="0" borderId="0" xfId="10" applyFont="1" applyAlignment="1">
      <alignment horizontal="right" vertical="center"/>
    </xf>
    <xf numFmtId="2" fontId="5" fillId="0" borderId="0" xfId="10" applyNumberFormat="1" applyFont="1" applyAlignment="1">
      <alignment horizontal="left" vertical="center"/>
    </xf>
    <xf numFmtId="2" fontId="5" fillId="0" borderId="0" xfId="10" applyNumberFormat="1" applyFont="1" applyAlignment="1">
      <alignment vertical="top"/>
    </xf>
    <xf numFmtId="164" fontId="5" fillId="0" borderId="0" xfId="4" applyNumberFormat="1" applyFont="1" applyFill="1" applyBorder="1" applyAlignment="1">
      <alignment horizontal="right"/>
    </xf>
    <xf numFmtId="0" fontId="12" fillId="0" borderId="0" xfId="12" applyFont="1" applyAlignment="1">
      <alignment vertical="top"/>
    </xf>
    <xf numFmtId="0" fontId="12" fillId="0" borderId="0" xfId="10" applyFont="1"/>
    <xf numFmtId="3" fontId="6" fillId="0" borderId="0" xfId="12" applyNumberFormat="1" applyFont="1"/>
    <xf numFmtId="0" fontId="5" fillId="0" borderId="0" xfId="12" applyFont="1" applyAlignment="1">
      <alignment horizontal="centerContinuous" vertical="center"/>
    </xf>
    <xf numFmtId="0" fontId="5" fillId="0" borderId="0" xfId="10" applyFont="1" applyAlignment="1">
      <alignment vertical="top"/>
    </xf>
    <xf numFmtId="164" fontId="6" fillId="0" borderId="0" xfId="30" applyNumberFormat="1" applyFont="1" applyBorder="1" applyAlignment="1">
      <alignment horizontal="right" vertical="center" wrapText="1"/>
    </xf>
    <xf numFmtId="3" fontId="6" fillId="0" borderId="0" xfId="12" applyNumberFormat="1" applyFont="1" applyAlignment="1">
      <alignment horizontal="right"/>
    </xf>
    <xf numFmtId="0" fontId="5" fillId="2" borderId="3" xfId="12" applyFont="1" applyFill="1" applyBorder="1" applyAlignment="1">
      <alignment horizontal="center" vertical="center" wrapText="1"/>
    </xf>
    <xf numFmtId="164" fontId="5" fillId="0" borderId="0" xfId="30" applyNumberFormat="1" applyFont="1" applyFill="1" applyBorder="1"/>
    <xf numFmtId="179" fontId="6" fillId="0" borderId="0" xfId="30" applyNumberFormat="1" applyFont="1" applyBorder="1" applyAlignment="1">
      <alignment horizontal="right" wrapText="1" indent="1"/>
    </xf>
    <xf numFmtId="0" fontId="5" fillId="0" borderId="0" xfId="12" applyFont="1" applyAlignment="1">
      <alignment horizontal="centerContinuous" vertical="center" wrapText="1"/>
    </xf>
    <xf numFmtId="0" fontId="5" fillId="0" borderId="0" xfId="12" applyFont="1" applyAlignment="1">
      <alignment wrapText="1"/>
    </xf>
    <xf numFmtId="0" fontId="6" fillId="0" borderId="0" xfId="12" applyFont="1" applyAlignment="1">
      <alignment horizontal="center"/>
    </xf>
    <xf numFmtId="4" fontId="6" fillId="0" borderId="0" xfId="12" applyNumberFormat="1" applyFont="1" applyAlignment="1">
      <alignment horizontal="right"/>
    </xf>
    <xf numFmtId="0" fontId="6" fillId="0" borderId="0" xfId="15" applyFont="1" applyAlignment="1">
      <alignment vertical="center"/>
    </xf>
    <xf numFmtId="0" fontId="6" fillId="0" borderId="0" xfId="12" applyFont="1" applyAlignment="1">
      <alignment horizontal="left"/>
    </xf>
    <xf numFmtId="179" fontId="6" fillId="0" borderId="0" xfId="30" applyNumberFormat="1" applyFont="1" applyBorder="1" applyAlignment="1">
      <alignment horizontal="right" vertical="center" wrapText="1"/>
    </xf>
    <xf numFmtId="0" fontId="11" fillId="0" borderId="20" xfId="7" applyFont="1" applyBorder="1" applyAlignment="1" applyProtection="1">
      <alignment horizontal="center" vertical="center" readingOrder="1"/>
      <protection locked="0"/>
    </xf>
    <xf numFmtId="0" fontId="11" fillId="0" borderId="105" xfId="7" applyFont="1" applyBorder="1" applyAlignment="1" applyProtection="1">
      <alignment horizontal="center" vertical="center" wrapText="1" readingOrder="1"/>
      <protection locked="0"/>
    </xf>
    <xf numFmtId="0" fontId="10" fillId="0" borderId="20" xfId="7" applyFont="1" applyBorder="1" applyAlignment="1" applyProtection="1">
      <alignment horizontal="left" vertical="center" readingOrder="1"/>
      <protection locked="0"/>
    </xf>
    <xf numFmtId="3" fontId="10" fillId="0" borderId="21" xfId="7" applyNumberFormat="1" applyFont="1" applyBorder="1" applyAlignment="1" applyProtection="1">
      <alignment horizontal="right" vertical="center" readingOrder="1"/>
      <protection locked="0"/>
    </xf>
    <xf numFmtId="0" fontId="10" fillId="0" borderId="22" xfId="7" applyFont="1" applyBorder="1" applyAlignment="1" applyProtection="1">
      <alignment horizontal="left" vertical="center" readingOrder="1"/>
      <protection locked="0"/>
    </xf>
    <xf numFmtId="3" fontId="10" fillId="0" borderId="0" xfId="7" applyNumberFormat="1" applyFont="1" applyAlignment="1" applyProtection="1">
      <alignment horizontal="right" vertical="center" readingOrder="1"/>
      <protection locked="0"/>
    </xf>
    <xf numFmtId="0" fontId="7" fillId="0" borderId="0" xfId="7" applyFont="1" applyAlignment="1">
      <alignment vertical="center"/>
    </xf>
    <xf numFmtId="0" fontId="7" fillId="2" borderId="2" xfId="7" applyFont="1" applyFill="1" applyBorder="1" applyAlignment="1" applyProtection="1">
      <alignment horizontal="centerContinuous" vertical="center" wrapText="1" readingOrder="1"/>
      <protection locked="0"/>
    </xf>
    <xf numFmtId="0" fontId="11" fillId="0" borderId="106" xfId="7" applyFont="1" applyBorder="1" applyAlignment="1" applyProtection="1">
      <alignment horizontal="centerContinuous" vertical="top" wrapText="1" readingOrder="1"/>
      <protection locked="0"/>
    </xf>
    <xf numFmtId="0" fontId="11" fillId="0" borderId="103" xfId="7" applyFont="1" applyBorder="1" applyAlignment="1" applyProtection="1">
      <alignment horizontal="centerContinuous" vertical="top" wrapText="1" readingOrder="1"/>
      <protection locked="0"/>
    </xf>
    <xf numFmtId="0" fontId="6" fillId="0" borderId="103" xfId="7" applyFont="1" applyBorder="1" applyAlignment="1">
      <alignment horizontal="centerContinuous"/>
    </xf>
    <xf numFmtId="0" fontId="11" fillId="2" borderId="3" xfId="7" applyFont="1" applyFill="1" applyBorder="1" applyAlignment="1" applyProtection="1">
      <alignment horizontal="center" vertical="center" wrapText="1" readingOrder="1"/>
      <protection locked="0"/>
    </xf>
    <xf numFmtId="49" fontId="7" fillId="0" borderId="105" xfId="7" applyNumberFormat="1" applyFont="1" applyBorder="1" applyAlignment="1" applyProtection="1">
      <alignment horizontal="center" vertical="center" wrapText="1" readingOrder="1"/>
      <protection locked="0"/>
    </xf>
    <xf numFmtId="0" fontId="7" fillId="0" borderId="105" xfId="7" applyFont="1" applyBorder="1" applyAlignment="1" applyProtection="1">
      <alignment horizontal="center" vertical="center" wrapText="1" readingOrder="1"/>
      <protection locked="0"/>
    </xf>
    <xf numFmtId="0" fontId="6" fillId="0" borderId="0" xfId="7" applyFont="1" applyAlignment="1" applyProtection="1">
      <alignment horizontal="left" vertical="top" wrapText="1" readingOrder="1"/>
      <protection locked="0"/>
    </xf>
    <xf numFmtId="3" fontId="6" fillId="0" borderId="0" xfId="8" applyNumberFormat="1" applyFont="1" applyFill="1" applyBorder="1" applyAlignment="1" applyProtection="1">
      <alignment horizontal="right" vertical="top" wrapText="1" readingOrder="1"/>
      <protection locked="0"/>
    </xf>
    <xf numFmtId="0" fontId="8" fillId="0" borderId="0" xfId="7" applyFont="1" applyAlignment="1" applyProtection="1">
      <alignment horizontal="left" vertical="top" wrapText="1" readingOrder="1"/>
      <protection locked="0"/>
    </xf>
    <xf numFmtId="0" fontId="8" fillId="0" borderId="0" xfId="7" applyFont="1" applyAlignment="1">
      <alignment vertical="top"/>
    </xf>
    <xf numFmtId="0" fontId="7" fillId="0" borderId="0" xfId="7" applyFont="1" applyAlignment="1">
      <alignment vertical="top"/>
    </xf>
    <xf numFmtId="49" fontId="10" fillId="0" borderId="0" xfId="7" applyNumberFormat="1" applyFont="1" applyAlignment="1" applyProtection="1">
      <alignment vertical="top"/>
      <protection locked="0"/>
    </xf>
    <xf numFmtId="0" fontId="10" fillId="0" borderId="0" xfId="7" applyFont="1" applyAlignment="1" applyProtection="1">
      <alignment vertical="top"/>
      <protection locked="0"/>
    </xf>
    <xf numFmtId="0" fontId="11" fillId="0" borderId="0" xfId="7" applyFont="1" applyAlignment="1" applyProtection="1">
      <alignment vertical="center" readingOrder="1"/>
      <protection locked="0"/>
    </xf>
    <xf numFmtId="0" fontId="11" fillId="0" borderId="105" xfId="7" applyFont="1" applyBorder="1" applyAlignment="1" applyProtection="1">
      <alignment horizontal="center" vertical="top" wrapText="1" readingOrder="1"/>
      <protection locked="0"/>
    </xf>
    <xf numFmtId="49" fontId="11" fillId="0" borderId="105" xfId="7" applyNumberFormat="1" applyFont="1" applyBorder="1" applyAlignment="1" applyProtection="1">
      <alignment horizontal="center" vertical="top" wrapText="1" readingOrder="1"/>
      <protection locked="0"/>
    </xf>
    <xf numFmtId="49" fontId="5" fillId="0" borderId="105" xfId="7" applyNumberFormat="1" applyFont="1" applyBorder="1" applyAlignment="1" applyProtection="1">
      <alignment horizontal="center" vertical="top" wrapText="1" readingOrder="1"/>
      <protection locked="0"/>
    </xf>
    <xf numFmtId="0" fontId="5" fillId="0" borderId="105" xfId="7" applyFont="1" applyBorder="1" applyAlignment="1" applyProtection="1">
      <alignment horizontal="center" vertical="top" wrapText="1" readingOrder="1"/>
      <protection locked="0"/>
    </xf>
    <xf numFmtId="164" fontId="5" fillId="0" borderId="0" xfId="8" applyNumberFormat="1" applyFont="1" applyFill="1" applyBorder="1" applyAlignment="1" applyProtection="1">
      <alignment horizontal="right" vertical="top" wrapText="1" readingOrder="1"/>
    </xf>
    <xf numFmtId="0" fontId="8" fillId="0" borderId="0" xfId="7" applyFont="1" applyAlignment="1" applyProtection="1">
      <alignment vertical="center" readingOrder="1"/>
      <protection locked="0"/>
    </xf>
    <xf numFmtId="0" fontId="5" fillId="2" borderId="3" xfId="10" applyFont="1" applyFill="1" applyBorder="1" applyAlignment="1">
      <alignment horizontal="centerContinuous" vertical="center"/>
    </xf>
    <xf numFmtId="0" fontId="6" fillId="0" borderId="0" xfId="10" applyFont="1" applyAlignment="1">
      <alignment horizontal="justify" vertical="justify"/>
    </xf>
    <xf numFmtId="0" fontId="5" fillId="0" borderId="4" xfId="12" applyFont="1" applyBorder="1"/>
    <xf numFmtId="0" fontId="9" fillId="0" borderId="103" xfId="31" applyFont="1" applyBorder="1" applyAlignment="1">
      <alignment horizontal="centerContinuous"/>
    </xf>
    <xf numFmtId="41" fontId="5" fillId="0" borderId="0" xfId="12" applyNumberFormat="1" applyFont="1" applyAlignment="1">
      <alignment horizontal="left" vertical="center"/>
    </xf>
    <xf numFmtId="41" fontId="9" fillId="0" borderId="0" xfId="31" applyNumberFormat="1" applyFont="1"/>
    <xf numFmtId="41" fontId="10" fillId="0" borderId="0" xfId="31" applyNumberFormat="1" applyFont="1" applyAlignment="1" applyProtection="1">
      <alignment horizontal="right" vertical="center"/>
      <protection locked="0"/>
    </xf>
    <xf numFmtId="41" fontId="6" fillId="0" borderId="0" xfId="31" applyNumberFormat="1" applyFont="1" applyAlignment="1" applyProtection="1">
      <alignment horizontal="right" vertical="center"/>
      <protection locked="0"/>
    </xf>
    <xf numFmtId="0" fontId="5" fillId="0" borderId="0" xfId="12" applyFont="1" applyAlignment="1">
      <alignment horizontal="left"/>
    </xf>
    <xf numFmtId="41" fontId="5" fillId="0" borderId="0" xfId="12" applyNumberFormat="1" applyFont="1" applyAlignment="1">
      <alignment horizontal="right" vertical="center"/>
    </xf>
    <xf numFmtId="0" fontId="9" fillId="0" borderId="0" xfId="31" applyFont="1" applyAlignment="1">
      <alignment horizontal="justify" vertical="top"/>
    </xf>
    <xf numFmtId="0" fontId="5" fillId="2" borderId="3" xfId="12" applyFont="1" applyFill="1" applyBorder="1" applyAlignment="1">
      <alignment horizontal="centerContinuous" vertical="center"/>
    </xf>
    <xf numFmtId="164" fontId="5" fillId="0" borderId="0" xfId="12" applyNumberFormat="1" applyFont="1" applyAlignment="1">
      <alignment horizontal="center"/>
    </xf>
    <xf numFmtId="0" fontId="6" fillId="0" borderId="0" xfId="12" applyFont="1" applyAlignment="1">
      <alignment horizontal="left" indent="1"/>
    </xf>
    <xf numFmtId="164" fontId="6" fillId="0" borderId="0" xfId="31" applyNumberFormat="1" applyFont="1" applyAlignment="1" applyProtection="1">
      <alignment horizontal="center" vertical="top"/>
      <protection locked="0"/>
    </xf>
    <xf numFmtId="0" fontId="9" fillId="0" borderId="0" xfId="31" applyFont="1" applyAlignment="1">
      <alignment vertical="center"/>
    </xf>
    <xf numFmtId="0" fontId="6" fillId="0" borderId="4" xfId="28" applyFont="1" applyBorder="1"/>
    <xf numFmtId="0" fontId="5" fillId="2" borderId="101" xfId="28" applyFont="1" applyFill="1" applyBorder="1" applyAlignment="1">
      <alignment horizontal="centerContinuous" vertical="center"/>
    </xf>
    <xf numFmtId="0" fontId="5" fillId="2" borderId="106" xfId="28" applyFont="1" applyFill="1" applyBorder="1" applyAlignment="1">
      <alignment horizontal="centerContinuous" vertical="center"/>
    </xf>
    <xf numFmtId="0" fontId="5" fillId="2" borderId="103" xfId="28" applyFont="1" applyFill="1" applyBorder="1" applyAlignment="1">
      <alignment horizontal="centerContinuous" vertical="center"/>
    </xf>
    <xf numFmtId="0" fontId="7" fillId="0" borderId="105" xfId="12" applyFont="1" applyBorder="1" applyAlignment="1">
      <alignment horizontal="center" vertical="center"/>
    </xf>
    <xf numFmtId="0" fontId="5" fillId="0" borderId="0" xfId="29" applyFont="1"/>
    <xf numFmtId="0" fontId="5" fillId="0" borderId="105" xfId="29" applyFont="1" applyBorder="1" applyAlignment="1">
      <alignment horizontal="center" vertical="center"/>
    </xf>
    <xf numFmtId="3" fontId="6" fillId="0" borderId="0" xfId="29" applyNumberFormat="1" applyFont="1"/>
    <xf numFmtId="0" fontId="6" fillId="0" borderId="0" xfId="29" applyFont="1" applyAlignment="1">
      <alignment vertical="top"/>
    </xf>
    <xf numFmtId="0" fontId="11" fillId="0" borderId="0" xfId="10" applyFont="1" applyAlignment="1" applyProtection="1">
      <alignment horizontal="left" vertical="center"/>
      <protection locked="0"/>
    </xf>
    <xf numFmtId="0" fontId="11" fillId="0" borderId="0" xfId="10" applyFont="1" applyAlignment="1" applyProtection="1">
      <alignment vertical="center"/>
      <protection locked="0"/>
    </xf>
    <xf numFmtId="0" fontId="10" fillId="0" borderId="0" xfId="10" applyFont="1" applyAlignment="1" applyProtection="1">
      <alignment vertical="center" wrapText="1"/>
      <protection locked="0"/>
    </xf>
    <xf numFmtId="0" fontId="11" fillId="2" borderId="2" xfId="10" applyFont="1" applyFill="1" applyBorder="1" applyAlignment="1" applyProtection="1">
      <alignment horizontal="center" vertical="center" wrapText="1"/>
      <protection locked="0"/>
    </xf>
    <xf numFmtId="0" fontId="11" fillId="0" borderId="106" xfId="10" applyFont="1" applyBorder="1" applyAlignment="1" applyProtection="1">
      <alignment horizontal="centerContinuous" vertical="center" wrapText="1"/>
      <protection locked="0"/>
    </xf>
    <xf numFmtId="0" fontId="11" fillId="0" borderId="103" xfId="10" applyFont="1" applyBorder="1" applyAlignment="1" applyProtection="1">
      <alignment horizontal="centerContinuous" vertical="center" wrapText="1"/>
      <protection locked="0"/>
    </xf>
    <xf numFmtId="0" fontId="11" fillId="0" borderId="101" xfId="10" applyFont="1" applyBorder="1" applyAlignment="1" applyProtection="1">
      <alignment horizontal="centerContinuous" vertical="center" wrapText="1"/>
      <protection locked="0"/>
    </xf>
    <xf numFmtId="0" fontId="11" fillId="2" borderId="3" xfId="10" applyFont="1" applyFill="1" applyBorder="1" applyAlignment="1" applyProtection="1">
      <alignment vertical="center" wrapText="1"/>
      <protection locked="0"/>
    </xf>
    <xf numFmtId="0" fontId="11" fillId="0" borderId="3" xfId="10" applyFont="1" applyBorder="1" applyAlignment="1" applyProtection="1">
      <alignment horizontal="center" vertical="center" wrapText="1"/>
      <protection locked="0"/>
    </xf>
    <xf numFmtId="0" fontId="5" fillId="0" borderId="3" xfId="10" applyFont="1" applyBorder="1" applyAlignment="1" applyProtection="1">
      <alignment horizontal="center" vertical="center" wrapText="1"/>
      <protection locked="0"/>
    </xf>
    <xf numFmtId="0" fontId="11" fillId="0" borderId="0" xfId="10" applyFont="1" applyAlignment="1" applyProtection="1">
      <alignment horizontal="left" vertical="center" wrapText="1"/>
      <protection locked="0"/>
    </xf>
    <xf numFmtId="0" fontId="10" fillId="0" borderId="0" xfId="10" applyFont="1" applyAlignment="1" applyProtection="1">
      <alignment horizontal="left" vertical="center"/>
      <protection locked="0"/>
    </xf>
    <xf numFmtId="164" fontId="6" fillId="0" borderId="0" xfId="4" applyNumberFormat="1" applyFont="1" applyFill="1" applyBorder="1" applyAlignment="1">
      <alignment horizontal="right" vertical="center"/>
    </xf>
    <xf numFmtId="164" fontId="10" fillId="0" borderId="0" xfId="4" applyNumberFormat="1" applyFont="1" applyFill="1" applyBorder="1" applyAlignment="1" applyProtection="1">
      <alignment horizontal="right" vertical="center" wrapText="1"/>
      <protection locked="0"/>
    </xf>
    <xf numFmtId="49" fontId="6" fillId="0" borderId="0" xfId="10" applyNumberFormat="1" applyFont="1" applyAlignment="1">
      <alignment horizontal="left" vertical="center"/>
    </xf>
    <xf numFmtId="49" fontId="10" fillId="0" borderId="0" xfId="10" applyNumberFormat="1" applyFont="1" applyAlignment="1" applyProtection="1">
      <alignment horizontal="left" vertical="center"/>
      <protection locked="0"/>
    </xf>
    <xf numFmtId="0" fontId="5" fillId="0" borderId="4" xfId="12" applyFont="1" applyBorder="1" applyAlignment="1">
      <alignment vertical="center" wrapText="1"/>
    </xf>
    <xf numFmtId="0" fontId="6" fillId="0" borderId="103" xfId="10" applyFont="1" applyBorder="1" applyAlignment="1">
      <alignment horizontal="centerContinuous" vertical="center"/>
    </xf>
    <xf numFmtId="3" fontId="5" fillId="0" borderId="0" xfId="4" applyNumberFormat="1" applyFont="1" applyBorder="1" applyAlignment="1">
      <alignment horizontal="right" vertical="center"/>
    </xf>
    <xf numFmtId="3" fontId="5" fillId="0" borderId="0" xfId="27" applyNumberFormat="1" applyFont="1" applyFill="1" applyAlignment="1">
      <alignment horizontal="right" vertical="center"/>
    </xf>
    <xf numFmtId="3" fontId="5" fillId="0" borderId="0" xfId="27" applyNumberFormat="1" applyFont="1" applyAlignment="1">
      <alignment horizontal="right" vertical="center"/>
    </xf>
    <xf numFmtId="3" fontId="6" fillId="0" borderId="0" xfId="4" applyNumberFormat="1" applyFont="1" applyAlignment="1">
      <alignment horizontal="right" vertical="center"/>
    </xf>
    <xf numFmtId="3" fontId="6" fillId="0" borderId="0" xfId="10" applyNumberFormat="1" applyFont="1" applyAlignment="1">
      <alignment horizontal="right" vertical="center"/>
    </xf>
    <xf numFmtId="3" fontId="6" fillId="0" borderId="0" xfId="4" applyNumberFormat="1" applyFont="1" applyBorder="1" applyAlignment="1">
      <alignment horizontal="right" vertical="center"/>
    </xf>
    <xf numFmtId="3" fontId="6" fillId="0" borderId="0" xfId="4" applyNumberFormat="1" applyFont="1" applyFill="1" applyBorder="1" applyAlignment="1">
      <alignment horizontal="right" vertical="center"/>
    </xf>
    <xf numFmtId="3" fontId="6" fillId="0" borderId="0" xfId="1" applyNumberFormat="1" applyFont="1" applyFill="1" applyAlignment="1">
      <alignment horizontal="right" vertical="center"/>
    </xf>
    <xf numFmtId="0" fontId="6" fillId="0" borderId="0" xfId="10" applyFont="1" applyAlignment="1" applyProtection="1">
      <alignment horizontal="left" vertical="center"/>
      <protection locked="0"/>
    </xf>
    <xf numFmtId="3" fontId="6" fillId="0" borderId="0" xfId="4" applyNumberFormat="1" applyFont="1" applyFill="1" applyAlignment="1">
      <alignment horizontal="right" vertical="center"/>
    </xf>
    <xf numFmtId="0" fontId="6" fillId="0" borderId="0" xfId="10" applyFont="1" applyAlignment="1" applyProtection="1">
      <alignment vertical="center" wrapText="1"/>
      <protection locked="0"/>
    </xf>
    <xf numFmtId="41" fontId="6" fillId="0" borderId="0" xfId="4" applyFont="1" applyFill="1" applyBorder="1" applyAlignment="1">
      <alignment vertical="center"/>
    </xf>
    <xf numFmtId="41" fontId="6" fillId="0" borderId="0" xfId="4" applyFont="1" applyFill="1" applyAlignment="1">
      <alignment vertical="center"/>
    </xf>
    <xf numFmtId="49" fontId="6" fillId="0" borderId="0" xfId="7" applyNumberFormat="1" applyFont="1" applyAlignment="1" applyProtection="1">
      <alignment horizontal="left" vertical="center"/>
      <protection locked="0"/>
    </xf>
    <xf numFmtId="49" fontId="6" fillId="0" borderId="0" xfId="7" applyNumberFormat="1" applyFont="1" applyAlignment="1" applyProtection="1">
      <alignment horizontal="justify" vertical="center" wrapText="1"/>
      <protection locked="0"/>
    </xf>
    <xf numFmtId="2" fontId="5" fillId="0" borderId="0" xfId="10" applyNumberFormat="1" applyFont="1" applyAlignment="1" applyProtection="1">
      <alignment horizontal="left" vertical="center"/>
      <protection locked="0"/>
    </xf>
    <xf numFmtId="2" fontId="5" fillId="0" borderId="0" xfId="10" applyNumberFormat="1" applyFont="1" applyAlignment="1" applyProtection="1">
      <alignment vertical="center"/>
      <protection locked="0"/>
    </xf>
    <xf numFmtId="2" fontId="11" fillId="0" borderId="0" xfId="10" applyNumberFormat="1" applyFont="1" applyAlignment="1" applyProtection="1">
      <alignment vertical="center" wrapText="1"/>
      <protection locked="0"/>
    </xf>
    <xf numFmtId="0" fontId="6" fillId="0" borderId="2" xfId="10" applyFont="1" applyBorder="1" applyAlignment="1">
      <alignment vertical="center"/>
    </xf>
    <xf numFmtId="0" fontId="5" fillId="2" borderId="106" xfId="10" applyFont="1" applyFill="1" applyBorder="1" applyAlignment="1">
      <alignment horizontal="centerContinuous" vertical="center"/>
    </xf>
    <xf numFmtId="0" fontId="5" fillId="2" borderId="103" xfId="10" applyFont="1" applyFill="1" applyBorder="1" applyAlignment="1">
      <alignment horizontal="centerContinuous" vertical="center"/>
    </xf>
    <xf numFmtId="0" fontId="5" fillId="2" borderId="8" xfId="10" applyFont="1" applyFill="1" applyBorder="1" applyAlignment="1">
      <alignment horizontal="center" vertical="center"/>
    </xf>
    <xf numFmtId="0" fontId="11" fillId="0" borderId="17" xfId="10" applyFont="1" applyBorder="1" applyAlignment="1" applyProtection="1">
      <alignment horizontal="centerContinuous" vertical="center"/>
      <protection locked="0"/>
    </xf>
    <xf numFmtId="0" fontId="11" fillId="0" borderId="4" xfId="10" applyFont="1" applyBorder="1" applyAlignment="1" applyProtection="1">
      <alignment horizontal="centerContinuous" vertical="center"/>
      <protection locked="0"/>
    </xf>
    <xf numFmtId="0" fontId="11" fillId="0" borderId="14" xfId="10" applyFont="1" applyBorder="1" applyAlignment="1" applyProtection="1">
      <alignment horizontal="centerContinuous" vertical="center"/>
      <protection locked="0"/>
    </xf>
    <xf numFmtId="0" fontId="5" fillId="0" borderId="17" xfId="10" applyFont="1" applyBorder="1" applyAlignment="1" applyProtection="1">
      <alignment horizontal="centerContinuous" vertical="center"/>
      <protection locked="0"/>
    </xf>
    <xf numFmtId="0" fontId="5" fillId="0" borderId="4" xfId="10" applyFont="1" applyBorder="1" applyAlignment="1" applyProtection="1">
      <alignment horizontal="centerContinuous" vertical="center"/>
      <protection locked="0"/>
    </xf>
    <xf numFmtId="0" fontId="5" fillId="0" borderId="14" xfId="10" applyFont="1" applyBorder="1" applyAlignment="1" applyProtection="1">
      <alignment horizontal="centerContinuous" vertical="center"/>
      <protection locked="0"/>
    </xf>
    <xf numFmtId="0" fontId="11" fillId="2" borderId="3" xfId="10" applyFont="1" applyFill="1" applyBorder="1" applyAlignment="1" applyProtection="1">
      <alignment vertical="center"/>
      <protection locked="0"/>
    </xf>
    <xf numFmtId="41" fontId="11" fillId="0" borderId="105" xfId="10" applyNumberFormat="1" applyFont="1" applyBorder="1" applyAlignment="1" applyProtection="1">
      <alignment horizontal="center" vertical="center" wrapText="1"/>
      <protection locked="0"/>
    </xf>
    <xf numFmtId="41" fontId="5" fillId="0" borderId="105" xfId="10" applyNumberFormat="1" applyFont="1" applyBorder="1" applyAlignment="1" applyProtection="1">
      <alignment horizontal="center" vertical="center" wrapText="1"/>
      <protection locked="0"/>
    </xf>
    <xf numFmtId="41" fontId="5" fillId="0" borderId="0" xfId="9" applyNumberFormat="1" applyFont="1" applyFill="1" applyBorder="1" applyAlignment="1" applyProtection="1">
      <alignment horizontal="right" vertical="center" wrapText="1"/>
      <protection locked="0"/>
    </xf>
    <xf numFmtId="41" fontId="6" fillId="0" borderId="0" xfId="9" applyNumberFormat="1" applyFont="1" applyFill="1" applyBorder="1" applyAlignment="1" applyProtection="1">
      <alignment horizontal="right" vertical="center" wrapText="1"/>
      <protection locked="0"/>
    </xf>
    <xf numFmtId="0" fontId="10" fillId="0" borderId="0" xfId="10" applyFont="1" applyAlignment="1">
      <alignment horizontal="left" vertical="center"/>
    </xf>
    <xf numFmtId="0" fontId="14" fillId="0" borderId="0" xfId="0" applyFont="1" applyAlignment="1">
      <alignment vertical="center" wrapText="1"/>
    </xf>
    <xf numFmtId="49" fontId="7" fillId="0" borderId="0" xfId="0" applyNumberFormat="1" applyFont="1" applyAlignment="1">
      <alignment horizontal="left" vertical="center"/>
    </xf>
    <xf numFmtId="49" fontId="14" fillId="0" borderId="0" xfId="0" applyNumberFormat="1" applyFont="1" applyAlignment="1">
      <alignment vertical="center"/>
    </xf>
    <xf numFmtId="49" fontId="9" fillId="0" borderId="0" xfId="0" applyNumberFormat="1" applyFont="1" applyAlignment="1">
      <alignment vertical="center"/>
    </xf>
    <xf numFmtId="49" fontId="14" fillId="2" borderId="20" xfId="0" applyNumberFormat="1" applyFont="1" applyFill="1" applyBorder="1" applyAlignment="1">
      <alignment horizontal="center" vertical="center"/>
    </xf>
    <xf numFmtId="49" fontId="7" fillId="2" borderId="2" xfId="0" applyNumberFormat="1" applyFont="1" applyFill="1" applyBorder="1" applyAlignment="1">
      <alignment horizontal="centerContinuous" vertical="center"/>
    </xf>
    <xf numFmtId="49" fontId="5" fillId="0" borderId="101" xfId="51" applyNumberFormat="1" applyFont="1" applyBorder="1" applyAlignment="1">
      <alignment horizontal="centerContinuous" vertical="center"/>
    </xf>
    <xf numFmtId="49" fontId="5" fillId="0" borderId="106" xfId="51" applyNumberFormat="1" applyFont="1" applyBorder="1" applyAlignment="1">
      <alignment horizontal="centerContinuous" vertical="center"/>
    </xf>
    <xf numFmtId="49" fontId="5" fillId="0" borderId="103" xfId="51" applyNumberFormat="1" applyFont="1" applyBorder="1" applyAlignment="1">
      <alignment horizontal="centerContinuous" vertical="center"/>
    </xf>
    <xf numFmtId="49" fontId="14" fillId="2" borderId="22" xfId="0" applyNumberFormat="1" applyFont="1" applyFill="1" applyBorder="1" applyAlignment="1">
      <alignment horizontal="center" vertical="center"/>
    </xf>
    <xf numFmtId="49" fontId="7" fillId="2" borderId="8" xfId="0" applyNumberFormat="1" applyFont="1" applyFill="1" applyBorder="1" applyAlignment="1">
      <alignment horizontal="centerContinuous" vertical="center"/>
    </xf>
    <xf numFmtId="49" fontId="14" fillId="2" borderId="2" xfId="0" applyNumberFormat="1" applyFont="1" applyFill="1" applyBorder="1" applyAlignment="1">
      <alignment horizontal="centerContinuous" vertical="center"/>
    </xf>
    <xf numFmtId="49" fontId="14" fillId="2" borderId="17" xfId="0" applyNumberFormat="1" applyFont="1" applyFill="1" applyBorder="1" applyAlignment="1">
      <alignment horizontal="centerContinuous" vertical="center" wrapText="1"/>
    </xf>
    <xf numFmtId="49" fontId="14" fillId="2" borderId="3" xfId="0" applyNumberFormat="1" applyFont="1" applyFill="1" applyBorder="1" applyAlignment="1">
      <alignment horizontal="centerContinuous" vertical="center"/>
    </xf>
    <xf numFmtId="49" fontId="14" fillId="2" borderId="8" xfId="0" applyNumberFormat="1" applyFont="1" applyFill="1" applyBorder="1" applyAlignment="1">
      <alignment horizontal="centerContinuous" vertical="center"/>
    </xf>
    <xf numFmtId="49" fontId="5" fillId="0" borderId="105" xfId="51" applyNumberFormat="1" applyFont="1" applyBorder="1" applyAlignment="1">
      <alignment horizontal="centerContinuous" vertical="center" wrapText="1"/>
    </xf>
    <xf numFmtId="49" fontId="14" fillId="0" borderId="21" xfId="0" applyNumberFormat="1" applyFont="1" applyBorder="1" applyAlignment="1">
      <alignment horizontal="left" vertical="center" wrapText="1"/>
    </xf>
    <xf numFmtId="3" fontId="14" fillId="0" borderId="21" xfId="0" applyNumberFormat="1" applyFont="1" applyBorder="1" applyAlignment="1">
      <alignment horizontal="right" vertical="center"/>
    </xf>
    <xf numFmtId="49" fontId="9" fillId="0" borderId="0" xfId="0" applyNumberFormat="1" applyFont="1" applyAlignment="1">
      <alignment horizontal="left" vertical="center" wrapText="1"/>
    </xf>
    <xf numFmtId="3" fontId="14" fillId="0" borderId="0" xfId="0" applyNumberFormat="1" applyFont="1" applyAlignment="1">
      <alignment horizontal="right" vertical="center"/>
    </xf>
    <xf numFmtId="49" fontId="8" fillId="0" borderId="0" xfId="38" applyNumberFormat="1" applyFont="1" applyAlignment="1">
      <alignment horizontal="left" vertical="center"/>
    </xf>
    <xf numFmtId="49" fontId="6" fillId="0" borderId="0" xfId="38" applyNumberFormat="1" applyFont="1" applyAlignment="1">
      <alignment vertical="center"/>
    </xf>
    <xf numFmtId="49" fontId="8" fillId="0" borderId="0" xfId="0" applyNumberFormat="1" applyFont="1" applyAlignment="1">
      <alignment horizontal="left" vertical="center"/>
    </xf>
    <xf numFmtId="49" fontId="6" fillId="0" borderId="0" xfId="38" applyNumberFormat="1" applyFont="1" applyAlignment="1">
      <alignment horizontal="left" vertical="center"/>
    </xf>
    <xf numFmtId="0" fontId="5" fillId="2" borderId="2" xfId="7" applyFont="1" applyFill="1" applyBorder="1" applyAlignment="1" applyProtection="1">
      <alignment horizontal="centerContinuous" vertical="center" readingOrder="1"/>
      <protection locked="0"/>
    </xf>
    <xf numFmtId="0" fontId="5" fillId="2" borderId="101" xfId="0" applyFont="1" applyFill="1" applyBorder="1" applyAlignment="1">
      <alignment horizontal="centerContinuous" vertical="center"/>
    </xf>
    <xf numFmtId="0" fontId="5" fillId="2" borderId="106" xfId="0" applyFont="1" applyFill="1" applyBorder="1" applyAlignment="1">
      <alignment horizontal="centerContinuous" vertical="center"/>
    </xf>
    <xf numFmtId="0" fontId="5" fillId="2" borderId="103" xfId="0" applyFont="1" applyFill="1" applyBorder="1" applyAlignment="1">
      <alignment horizontal="centerContinuous" vertical="center"/>
    </xf>
    <xf numFmtId="0" fontId="5" fillId="2" borderId="8" xfId="7" applyFont="1" applyFill="1" applyBorder="1" applyAlignment="1" applyProtection="1">
      <alignment horizontal="center" vertical="center" wrapText="1" readingOrder="1"/>
      <protection locked="0"/>
    </xf>
    <xf numFmtId="0" fontId="5" fillId="2" borderId="8" xfId="7" applyFont="1" applyFill="1" applyBorder="1" applyAlignment="1" applyProtection="1">
      <alignment horizontal="center" vertical="center" readingOrder="1"/>
      <protection locked="0"/>
    </xf>
    <xf numFmtId="0" fontId="5" fillId="2" borderId="20" xfId="0" applyFont="1" applyFill="1" applyBorder="1" applyAlignment="1">
      <alignment horizontal="centerContinuous" vertical="center" readingOrder="1"/>
    </xf>
    <xf numFmtId="0" fontId="5" fillId="2" borderId="13" xfId="0" applyFont="1" applyFill="1" applyBorder="1" applyAlignment="1">
      <alignment horizontal="centerContinuous" vertical="center" readingOrder="1"/>
    </xf>
    <xf numFmtId="0" fontId="5" fillId="2" borderId="105" xfId="0" applyFont="1" applyFill="1" applyBorder="1" applyAlignment="1">
      <alignment horizontal="centerContinuous" vertical="center" readingOrder="1"/>
    </xf>
    <xf numFmtId="0" fontId="6" fillId="0" borderId="0" xfId="0" applyFont="1" applyAlignment="1">
      <alignment vertical="center" readingOrder="1"/>
    </xf>
    <xf numFmtId="0" fontId="5" fillId="2" borderId="128" xfId="7" applyFont="1" applyFill="1" applyBorder="1" applyAlignment="1" applyProtection="1">
      <alignment horizontal="center" vertical="center" wrapText="1" readingOrder="1"/>
      <protection locked="0"/>
    </xf>
    <xf numFmtId="0" fontId="5" fillId="2" borderId="128" xfId="7" applyFont="1" applyFill="1" applyBorder="1" applyAlignment="1" applyProtection="1">
      <alignment horizontal="center" vertical="center" readingOrder="1"/>
      <protection locked="0"/>
    </xf>
    <xf numFmtId="0" fontId="5" fillId="2" borderId="129" xfId="0" applyFont="1" applyFill="1" applyBorder="1" applyAlignment="1">
      <alignment vertical="center" wrapText="1"/>
    </xf>
    <xf numFmtId="0" fontId="5" fillId="2" borderId="1" xfId="0" applyFont="1" applyFill="1" applyBorder="1" applyAlignment="1">
      <alignment horizontal="centerContinuous" vertical="center"/>
    </xf>
    <xf numFmtId="0" fontId="5" fillId="2" borderId="112" xfId="0" applyFont="1" applyFill="1" applyBorder="1" applyAlignment="1">
      <alignment horizontal="centerContinuous" vertical="center"/>
    </xf>
    <xf numFmtId="187" fontId="6" fillId="0" borderId="0" xfId="7" applyNumberFormat="1" applyFont="1" applyAlignment="1" applyProtection="1">
      <alignment horizontal="left" vertical="center" wrapText="1" readingOrder="1"/>
      <protection locked="0"/>
    </xf>
    <xf numFmtId="164" fontId="6" fillId="0" borderId="0" xfId="19" applyNumberFormat="1" applyFont="1" applyFill="1" applyBorder="1" applyAlignment="1" applyProtection="1">
      <alignment horizontal="right" wrapText="1" readingOrder="1"/>
      <protection locked="0"/>
    </xf>
    <xf numFmtId="164" fontId="5" fillId="0" borderId="0" xfId="0" applyNumberFormat="1" applyFont="1" applyAlignment="1">
      <alignment horizontal="right"/>
    </xf>
    <xf numFmtId="164" fontId="6" fillId="0" borderId="0" xfId="0" applyNumberFormat="1" applyFont="1" applyAlignment="1">
      <alignment horizontal="right"/>
    </xf>
    <xf numFmtId="0" fontId="6" fillId="0" borderId="0" xfId="38" applyFont="1" applyAlignment="1">
      <alignment vertical="top" wrapText="1"/>
    </xf>
    <xf numFmtId="0" fontId="6" fillId="0" borderId="0" xfId="7" applyFont="1" applyAlignment="1" applyProtection="1">
      <alignment vertical="top" wrapText="1"/>
      <protection locked="0"/>
    </xf>
    <xf numFmtId="0" fontId="5" fillId="2" borderId="2" xfId="0" applyFont="1" applyFill="1" applyBorder="1" applyAlignment="1">
      <alignment horizontal="centerContinuous" vertical="center"/>
    </xf>
    <xf numFmtId="0" fontId="5" fillId="0" borderId="101" xfId="0" applyFont="1" applyBorder="1" applyAlignment="1">
      <alignment horizontal="centerContinuous" vertical="center"/>
    </xf>
    <xf numFmtId="0" fontId="5" fillId="0" borderId="106" xfId="0" applyFont="1" applyBorder="1" applyAlignment="1">
      <alignment horizontal="centerContinuous" vertical="center"/>
    </xf>
    <xf numFmtId="0" fontId="5" fillId="2" borderId="2" xfId="0" applyFont="1" applyFill="1" applyBorder="1" applyAlignment="1">
      <alignment horizontal="centerContinuous" wrapText="1"/>
    </xf>
    <xf numFmtId="0" fontId="5" fillId="0" borderId="105" xfId="7" applyFont="1" applyBorder="1" applyAlignment="1">
      <alignment horizontal="centerContinuous" vertical="center" wrapText="1"/>
    </xf>
    <xf numFmtId="0" fontId="5" fillId="0" borderId="106" xfId="7" applyFont="1" applyBorder="1" applyAlignment="1">
      <alignment horizontal="centerContinuous" vertical="center" wrapText="1"/>
    </xf>
    <xf numFmtId="0" fontId="5" fillId="2" borderId="3" xfId="7" applyFont="1" applyFill="1" applyBorder="1" applyAlignment="1">
      <alignment horizontal="center" vertical="center" wrapText="1"/>
    </xf>
    <xf numFmtId="0" fontId="5" fillId="0" borderId="21" xfId="0" applyFont="1" applyBorder="1" applyAlignment="1">
      <alignment vertical="center"/>
    </xf>
    <xf numFmtId="3" fontId="5" fillId="0" borderId="21" xfId="7" applyNumberFormat="1" applyFont="1" applyBorder="1" applyAlignment="1">
      <alignment vertical="center" wrapText="1"/>
    </xf>
    <xf numFmtId="0" fontId="6" fillId="0" borderId="0" xfId="38" applyFont="1" applyAlignment="1">
      <alignment vertical="center" wrapText="1"/>
    </xf>
    <xf numFmtId="0" fontId="5" fillId="0" borderId="0" xfId="0" applyFont="1" applyAlignment="1" applyProtection="1">
      <alignment horizontal="left" vertical="top" readingOrder="1"/>
      <protection locked="0"/>
    </xf>
    <xf numFmtId="0" fontId="6" fillId="0" borderId="0" xfId="7" applyFont="1" applyAlignment="1" applyProtection="1">
      <alignment vertical="center" wrapText="1"/>
      <protection locked="0"/>
    </xf>
    <xf numFmtId="0" fontId="5" fillId="2" borderId="20" xfId="7" applyFont="1" applyFill="1" applyBorder="1" applyAlignment="1" applyProtection="1">
      <alignment horizontal="centerContinuous" vertical="center" readingOrder="1"/>
      <protection locked="0"/>
    </xf>
    <xf numFmtId="0" fontId="6" fillId="0" borderId="106" xfId="7" applyFont="1" applyBorder="1" applyAlignment="1" applyProtection="1">
      <alignment horizontal="centerContinuous" vertical="center" readingOrder="1"/>
      <protection locked="0"/>
    </xf>
    <xf numFmtId="0" fontId="6" fillId="0" borderId="103" xfId="7" applyFont="1" applyBorder="1" applyAlignment="1" applyProtection="1">
      <alignment horizontal="centerContinuous" vertical="center" readingOrder="1"/>
      <protection locked="0"/>
    </xf>
    <xf numFmtId="0" fontId="5" fillId="2" borderId="17" xfId="7" applyFont="1" applyFill="1" applyBorder="1" applyAlignment="1" applyProtection="1">
      <alignment horizontal="center" vertical="center" readingOrder="1"/>
      <protection locked="0"/>
    </xf>
    <xf numFmtId="0" fontId="5" fillId="2" borderId="3" xfId="7" applyFont="1" applyFill="1" applyBorder="1" applyAlignment="1" applyProtection="1">
      <alignment horizontal="center" vertical="center" readingOrder="1"/>
      <protection locked="0"/>
    </xf>
    <xf numFmtId="0" fontId="5" fillId="0" borderId="106" xfId="7" applyFont="1" applyBorder="1" applyAlignment="1" applyProtection="1">
      <alignment horizontal="centerContinuous" vertical="center" wrapText="1" readingOrder="1"/>
      <protection locked="0"/>
    </xf>
    <xf numFmtId="0" fontId="5" fillId="0" borderId="103" xfId="7" applyFont="1" applyBorder="1" applyAlignment="1" applyProtection="1">
      <alignment horizontal="centerContinuous" vertical="center" wrapText="1" readingOrder="1"/>
      <protection locked="0"/>
    </xf>
    <xf numFmtId="0" fontId="5" fillId="0" borderId="21" xfId="0" applyFont="1" applyBorder="1"/>
    <xf numFmtId="3" fontId="5" fillId="0" borderId="21" xfId="0" applyNumberFormat="1" applyFont="1" applyBorder="1"/>
    <xf numFmtId="3" fontId="5" fillId="0" borderId="0" xfId="0" applyNumberFormat="1" applyFont="1"/>
    <xf numFmtId="3" fontId="6" fillId="0" borderId="0" xfId="0" applyNumberFormat="1" applyFont="1"/>
    <xf numFmtId="41" fontId="5" fillId="0" borderId="0" xfId="0" applyNumberFormat="1" applyFont="1"/>
    <xf numFmtId="0" fontId="5" fillId="0" borderId="0" xfId="0" applyFont="1" applyAlignment="1">
      <alignment vertical="top" wrapText="1"/>
    </xf>
    <xf numFmtId="0" fontId="6" fillId="0" borderId="0" xfId="7" applyFont="1" applyAlignment="1" applyProtection="1">
      <alignment horizontal="left" vertical="top" readingOrder="1"/>
      <protection locked="0"/>
    </xf>
    <xf numFmtId="0" fontId="5" fillId="2" borderId="2" xfId="7" applyFont="1" applyFill="1" applyBorder="1" applyAlignment="1" applyProtection="1">
      <alignment horizontal="center" vertical="center" wrapText="1" readingOrder="1"/>
      <protection locked="0"/>
    </xf>
    <xf numFmtId="3" fontId="5" fillId="2" borderId="2" xfId="7" applyNumberFormat="1" applyFont="1" applyFill="1" applyBorder="1" applyAlignment="1" applyProtection="1">
      <alignment horizontal="centerContinuous" vertical="center" wrapText="1" readingOrder="1"/>
      <protection locked="0"/>
    </xf>
    <xf numFmtId="0" fontId="5" fillId="0" borderId="101" xfId="7" applyFont="1" applyBorder="1" applyAlignment="1" applyProtection="1">
      <alignment horizontal="centerContinuous" vertical="center" wrapText="1" readingOrder="1"/>
      <protection locked="0"/>
    </xf>
    <xf numFmtId="0" fontId="6" fillId="0" borderId="103" xfId="0" applyFont="1" applyBorder="1" applyAlignment="1">
      <alignment horizontal="centerContinuous" vertical="center" readingOrder="1"/>
    </xf>
    <xf numFmtId="3" fontId="5" fillId="2" borderId="3" xfId="7" applyNumberFormat="1" applyFont="1" applyFill="1" applyBorder="1" applyAlignment="1" applyProtection="1">
      <alignment horizontal="centerContinuous" vertical="center" wrapText="1" readingOrder="1"/>
      <protection locked="0"/>
    </xf>
    <xf numFmtId="0" fontId="5" fillId="0" borderId="14" xfId="0" applyFont="1" applyBorder="1" applyAlignment="1">
      <alignment horizontal="centerContinuous" vertical="center" wrapText="1"/>
    </xf>
    <xf numFmtId="0" fontId="5" fillId="0" borderId="3" xfId="0" applyFont="1" applyBorder="1" applyAlignment="1">
      <alignment horizontal="centerContinuous" vertical="center" wrapText="1"/>
    </xf>
    <xf numFmtId="3" fontId="5" fillId="0" borderId="0" xfId="50" applyNumberFormat="1" applyFont="1" applyFill="1" applyBorder="1" applyAlignment="1">
      <alignment horizontal="right"/>
    </xf>
    <xf numFmtId="3" fontId="5" fillId="0" borderId="21" xfId="50" applyNumberFormat="1" applyFont="1" applyFill="1" applyBorder="1" applyAlignment="1">
      <alignment horizontal="right"/>
    </xf>
    <xf numFmtId="3" fontId="6" fillId="0" borderId="0" xfId="50" applyNumberFormat="1" applyFont="1" applyFill="1" applyAlignment="1">
      <alignment horizontal="right"/>
    </xf>
    <xf numFmtId="179" fontId="6" fillId="0" borderId="0" xfId="50" applyNumberFormat="1" applyFont="1" applyFill="1" applyAlignment="1">
      <alignment horizontal="right"/>
    </xf>
    <xf numFmtId="0" fontId="8" fillId="0" borderId="0" xfId="38" applyFont="1" applyAlignment="1">
      <alignment horizontal="left" vertical="center"/>
    </xf>
    <xf numFmtId="0" fontId="7" fillId="0" borderId="0" xfId="7" applyFont="1" applyAlignment="1" applyProtection="1">
      <alignment horizontal="left" vertical="center"/>
      <protection locked="0"/>
    </xf>
    <xf numFmtId="0" fontId="5" fillId="2" borderId="2" xfId="0" applyFont="1" applyFill="1" applyBorder="1" applyAlignment="1" applyProtection="1">
      <alignment horizontal="centerContinuous" vertical="center" wrapText="1"/>
      <protection locked="0"/>
    </xf>
    <xf numFmtId="0" fontId="5" fillId="2" borderId="13" xfId="7" applyFont="1" applyFill="1" applyBorder="1" applyAlignment="1" applyProtection="1">
      <alignment horizontal="centerContinuous" vertical="center" wrapText="1"/>
      <protection locked="0"/>
    </xf>
    <xf numFmtId="0" fontId="5" fillId="0" borderId="106" xfId="7" applyFont="1" applyBorder="1" applyAlignment="1" applyProtection="1">
      <alignment horizontal="centerContinuous" vertical="center" wrapText="1"/>
      <protection locked="0"/>
    </xf>
    <xf numFmtId="0" fontId="6" fillId="0" borderId="106" xfId="7" applyFont="1" applyBorder="1" applyAlignment="1" applyProtection="1">
      <alignment horizontal="centerContinuous" vertical="center" wrapText="1"/>
      <protection locked="0"/>
    </xf>
    <xf numFmtId="0" fontId="6" fillId="0" borderId="103" xfId="7" applyFont="1" applyBorder="1" applyAlignment="1" applyProtection="1">
      <alignment horizontal="centerContinuous" vertical="center" wrapText="1"/>
      <protection locked="0"/>
    </xf>
    <xf numFmtId="0" fontId="5" fillId="2" borderId="3" xfId="0" applyFont="1" applyFill="1" applyBorder="1" applyAlignment="1" applyProtection="1">
      <alignment vertical="center" wrapText="1"/>
      <protection locked="0"/>
    </xf>
    <xf numFmtId="0" fontId="5" fillId="2" borderId="14" xfId="7" applyFont="1" applyFill="1" applyBorder="1" applyAlignment="1" applyProtection="1">
      <alignment horizontal="center" vertical="center" wrapText="1"/>
      <protection locked="0"/>
    </xf>
    <xf numFmtId="0" fontId="5" fillId="0" borderId="105" xfId="7" applyFont="1" applyBorder="1" applyAlignment="1" applyProtection="1">
      <alignment horizontal="centerContinuous" vertical="center" wrapText="1"/>
      <protection locked="0"/>
    </xf>
    <xf numFmtId="0" fontId="5" fillId="0" borderId="103" xfId="7" applyFont="1" applyBorder="1" applyAlignment="1" applyProtection="1">
      <alignment horizontal="centerContinuous" vertical="center" wrapText="1"/>
      <protection locked="0"/>
    </xf>
    <xf numFmtId="0" fontId="5" fillId="0" borderId="0" xfId="7" applyFont="1" applyAlignment="1" applyProtection="1">
      <alignment vertical="center" wrapText="1"/>
      <protection locked="0"/>
    </xf>
    <xf numFmtId="3" fontId="5" fillId="0" borderId="0" xfId="8" applyNumberFormat="1" applyFont="1" applyFill="1" applyBorder="1" applyAlignment="1" applyProtection="1">
      <alignment horizontal="right" vertical="center" wrapText="1"/>
    </xf>
    <xf numFmtId="3" fontId="6" fillId="0" borderId="0" xfId="8" applyNumberFormat="1" applyFont="1" applyFill="1" applyBorder="1" applyAlignment="1" applyProtection="1">
      <alignment horizontal="right" vertical="center" wrapText="1"/>
      <protection locked="0"/>
    </xf>
    <xf numFmtId="41" fontId="5" fillId="0" borderId="0" xfId="8" applyNumberFormat="1" applyFont="1" applyFill="1" applyBorder="1" applyAlignment="1" applyProtection="1">
      <alignment horizontal="right" vertical="center" wrapText="1"/>
    </xf>
    <xf numFmtId="41" fontId="6" fillId="0" borderId="0" xfId="8" applyNumberFormat="1" applyFont="1" applyFill="1" applyBorder="1" applyAlignment="1" applyProtection="1">
      <alignment horizontal="right" vertical="center" wrapText="1"/>
      <protection locked="0"/>
    </xf>
    <xf numFmtId="0" fontId="7" fillId="2" borderId="2" xfId="0" applyFont="1" applyFill="1" applyBorder="1" applyAlignment="1" applyProtection="1">
      <alignment horizontal="centerContinuous" vertical="center" wrapText="1" readingOrder="1"/>
      <protection locked="0"/>
    </xf>
    <xf numFmtId="0" fontId="7" fillId="2" borderId="106" xfId="7" applyFont="1" applyFill="1" applyBorder="1" applyAlignment="1" applyProtection="1">
      <alignment horizontal="centerContinuous" vertical="center" wrapText="1" readingOrder="1"/>
      <protection locked="0"/>
    </xf>
    <xf numFmtId="0" fontId="6" fillId="2" borderId="106" xfId="7" applyFont="1" applyFill="1" applyBorder="1" applyAlignment="1" applyProtection="1">
      <alignment horizontal="centerContinuous" vertical="center" wrapText="1"/>
      <protection locked="0"/>
    </xf>
    <xf numFmtId="0" fontId="5" fillId="2" borderId="106" xfId="7" applyFont="1" applyFill="1" applyBorder="1" applyAlignment="1" applyProtection="1">
      <alignment horizontal="centerContinuous" vertical="center" wrapText="1" readingOrder="1"/>
      <protection locked="0"/>
    </xf>
    <xf numFmtId="0" fontId="6" fillId="2" borderId="103" xfId="7" applyFont="1" applyFill="1" applyBorder="1" applyAlignment="1" applyProtection="1">
      <alignment horizontal="centerContinuous" vertical="center" wrapText="1"/>
      <protection locked="0"/>
    </xf>
    <xf numFmtId="0" fontId="5" fillId="2" borderId="3" xfId="0" applyFont="1" applyFill="1" applyBorder="1" applyAlignment="1" applyProtection="1">
      <alignment vertical="center" wrapText="1" readingOrder="1"/>
      <protection locked="0"/>
    </xf>
    <xf numFmtId="0" fontId="5" fillId="2" borderId="3" xfId="7" applyFont="1" applyFill="1" applyBorder="1" applyAlignment="1" applyProtection="1">
      <alignment horizontal="center" vertical="center" wrapText="1" readingOrder="1"/>
      <protection locked="0"/>
    </xf>
    <xf numFmtId="0" fontId="5" fillId="0" borderId="21" xfId="7" applyFont="1" applyBorder="1" applyAlignment="1" applyProtection="1">
      <alignment vertical="top" wrapText="1" readingOrder="1"/>
      <protection locked="0"/>
    </xf>
    <xf numFmtId="3" fontId="5" fillId="0" borderId="21" xfId="8" applyNumberFormat="1" applyFont="1" applyFill="1" applyBorder="1" applyAlignment="1" applyProtection="1">
      <alignment horizontal="right" vertical="top" wrapText="1" readingOrder="1"/>
    </xf>
    <xf numFmtId="3" fontId="5" fillId="0" borderId="0" xfId="0" applyNumberFormat="1" applyFont="1" applyAlignment="1">
      <alignment horizontal="right" readingOrder="1"/>
    </xf>
    <xf numFmtId="0" fontId="9" fillId="0" borderId="0" xfId="0" applyFont="1" applyAlignment="1">
      <alignment horizontal="left" indent="1"/>
    </xf>
    <xf numFmtId="3" fontId="9" fillId="0" borderId="0" xfId="0" applyNumberFormat="1" applyFont="1" applyAlignment="1">
      <alignment horizontal="right" readingOrder="1"/>
    </xf>
    <xf numFmtId="0" fontId="14" fillId="0" borderId="0" xfId="0" applyFont="1" applyAlignment="1">
      <alignment horizontal="left"/>
    </xf>
    <xf numFmtId="3" fontId="14" fillId="0" borderId="0" xfId="0" applyNumberFormat="1" applyFont="1" applyAlignment="1">
      <alignment horizontal="right" readingOrder="1"/>
    </xf>
    <xf numFmtId="3" fontId="6" fillId="0" borderId="0" xfId="0" applyNumberFormat="1" applyFont="1" applyAlignment="1">
      <alignment horizontal="right" readingOrder="1"/>
    </xf>
    <xf numFmtId="0" fontId="5" fillId="0" borderId="0" xfId="0" applyFont="1" applyAlignment="1" applyProtection="1">
      <alignment vertical="top" wrapText="1" readingOrder="1"/>
      <protection locked="0"/>
    </xf>
    <xf numFmtId="41" fontId="5" fillId="0" borderId="0" xfId="8" applyNumberFormat="1" applyFont="1" applyFill="1" applyBorder="1" applyAlignment="1" applyProtection="1">
      <alignment horizontal="right" vertical="top" wrapText="1" readingOrder="1"/>
    </xf>
    <xf numFmtId="0" fontId="6" fillId="0" borderId="0" xfId="7" applyFont="1" applyAlignment="1">
      <alignment vertical="top" wrapText="1"/>
    </xf>
    <xf numFmtId="0" fontId="6" fillId="0" borderId="0" xfId="0" applyFont="1" applyAlignment="1">
      <alignment vertical="top" wrapText="1" readingOrder="1"/>
    </xf>
    <xf numFmtId="49" fontId="7" fillId="0" borderId="0" xfId="0" applyNumberFormat="1" applyFont="1" applyAlignment="1" applyProtection="1">
      <alignment horizontal="left" vertical="center"/>
      <protection locked="0"/>
    </xf>
    <xf numFmtId="0" fontId="11" fillId="0" borderId="0" xfId="0" applyFont="1" applyAlignment="1" applyProtection="1">
      <alignment vertical="center"/>
      <protection locked="0"/>
    </xf>
    <xf numFmtId="49" fontId="11" fillId="2" borderId="130" xfId="0" applyNumberFormat="1" applyFont="1" applyFill="1" applyBorder="1" applyAlignment="1" applyProtection="1">
      <alignment horizontal="center" vertical="center"/>
      <protection locked="0"/>
    </xf>
    <xf numFmtId="49" fontId="11" fillId="2" borderId="21" xfId="0" applyNumberFormat="1" applyFont="1" applyFill="1" applyBorder="1" applyAlignment="1" applyProtection="1">
      <alignment horizontal="centerContinuous" vertical="center" wrapText="1"/>
      <protection locked="0"/>
    </xf>
    <xf numFmtId="49" fontId="11" fillId="0" borderId="131" xfId="0" applyNumberFormat="1" applyFont="1" applyBorder="1" applyAlignment="1" applyProtection="1">
      <alignment horizontal="centerContinuous" vertical="center"/>
      <protection locked="0"/>
    </xf>
    <xf numFmtId="49" fontId="9" fillId="0" borderId="132" xfId="0" applyNumberFormat="1" applyFont="1" applyBorder="1" applyAlignment="1" applyProtection="1">
      <alignment horizontal="centerContinuous" vertical="center"/>
      <protection locked="0"/>
    </xf>
    <xf numFmtId="49" fontId="11" fillId="2" borderId="77" xfId="0" applyNumberFormat="1" applyFont="1" applyFill="1" applyBorder="1" applyAlignment="1" applyProtection="1">
      <alignment horizontal="center" vertical="center" wrapText="1"/>
      <protection locked="0"/>
    </xf>
    <xf numFmtId="49" fontId="11" fillId="2" borderId="133" xfId="0" applyNumberFormat="1" applyFont="1" applyFill="1" applyBorder="1" applyAlignment="1" applyProtection="1">
      <alignment vertical="center"/>
      <protection locked="0"/>
    </xf>
    <xf numFmtId="49" fontId="11" fillId="2" borderId="4" xfId="0" applyNumberFormat="1" applyFont="1" applyFill="1" applyBorder="1" applyAlignment="1" applyProtection="1">
      <alignment horizontal="center" vertical="center"/>
      <protection locked="0"/>
    </xf>
    <xf numFmtId="49" fontId="11" fillId="0" borderId="12" xfId="0" applyNumberFormat="1" applyFont="1" applyBorder="1" applyAlignment="1" applyProtection="1">
      <alignment horizontal="centerContinuous" vertical="center"/>
      <protection locked="0"/>
    </xf>
    <xf numFmtId="49" fontId="11" fillId="2" borderId="14" xfId="0" applyNumberFormat="1" applyFont="1" applyFill="1" applyBorder="1" applyAlignment="1" applyProtection="1">
      <alignment horizontal="center" vertical="center"/>
      <protection locked="0"/>
    </xf>
    <xf numFmtId="3" fontId="11" fillId="0" borderId="0" xfId="0" applyNumberFormat="1" applyFont="1" applyAlignment="1">
      <alignment horizontal="right" vertical="center"/>
    </xf>
    <xf numFmtId="49" fontId="10" fillId="0" borderId="0" xfId="0" applyNumberFormat="1" applyFont="1" applyAlignment="1" applyProtection="1">
      <alignment horizontal="left" vertical="center" wrapText="1"/>
      <protection locked="0"/>
    </xf>
    <xf numFmtId="3" fontId="10" fillId="0" borderId="0" xfId="0" applyNumberFormat="1" applyFont="1" applyAlignment="1" applyProtection="1">
      <alignment horizontal="right" vertical="center"/>
      <protection locked="0"/>
    </xf>
    <xf numFmtId="49" fontId="8" fillId="0" borderId="0" xfId="0" applyNumberFormat="1" applyFont="1" applyAlignment="1" applyProtection="1">
      <alignment horizontal="left" vertical="center"/>
      <protection locked="0"/>
    </xf>
    <xf numFmtId="49" fontId="9" fillId="0" borderId="0" xfId="0" applyNumberFormat="1" applyFont="1" applyAlignment="1">
      <alignment horizontal="left" vertical="center"/>
    </xf>
    <xf numFmtId="49" fontId="7" fillId="0" borderId="0" xfId="7" applyNumberFormat="1" applyFont="1" applyAlignment="1">
      <alignment horizontal="left" vertical="center"/>
    </xf>
    <xf numFmtId="0" fontId="5" fillId="0" borderId="0" xfId="7" applyFont="1" applyAlignment="1">
      <alignment horizontal="left" vertical="center" wrapText="1"/>
    </xf>
    <xf numFmtId="0" fontId="5" fillId="0" borderId="0" xfId="7" applyFont="1" applyAlignment="1">
      <alignment vertical="center" wrapText="1"/>
    </xf>
    <xf numFmtId="49" fontId="5" fillId="2" borderId="134" xfId="7" applyNumberFormat="1" applyFont="1" applyFill="1" applyBorder="1" applyAlignment="1">
      <alignment horizontal="centerContinuous" vertical="center"/>
    </xf>
    <xf numFmtId="49" fontId="5" fillId="0" borderId="135" xfId="7" applyNumberFormat="1" applyFont="1" applyBorder="1" applyAlignment="1">
      <alignment horizontal="centerContinuous" vertical="center" wrapText="1"/>
    </xf>
    <xf numFmtId="0" fontId="5" fillId="0" borderId="136" xfId="7" applyFont="1" applyBorder="1" applyAlignment="1">
      <alignment horizontal="centerContinuous" vertical="center" wrapText="1"/>
    </xf>
    <xf numFmtId="0" fontId="5" fillId="0" borderId="137" xfId="7" applyFont="1" applyBorder="1" applyAlignment="1">
      <alignment horizontal="centerContinuous" vertical="center" wrapText="1"/>
    </xf>
    <xf numFmtId="0" fontId="6" fillId="0" borderId="137" xfId="0" applyFont="1" applyBorder="1" applyAlignment="1">
      <alignment horizontal="centerContinuous" vertical="center"/>
    </xf>
    <xf numFmtId="0" fontId="5" fillId="2" borderId="8" xfId="7" applyFont="1" applyFill="1" applyBorder="1" applyAlignment="1">
      <alignment horizontal="centerContinuous" vertical="center"/>
    </xf>
    <xf numFmtId="0" fontId="5" fillId="0" borderId="134" xfId="7" applyFont="1" applyBorder="1" applyAlignment="1">
      <alignment horizontal="centerContinuous" vertical="center"/>
    </xf>
    <xf numFmtId="0" fontId="5" fillId="0" borderId="138" xfId="7" applyFont="1" applyBorder="1" applyAlignment="1">
      <alignment horizontal="centerContinuous" vertical="center"/>
    </xf>
    <xf numFmtId="49" fontId="5" fillId="0" borderId="139" xfId="52" applyNumberFormat="1" applyFont="1" applyBorder="1" applyAlignment="1">
      <alignment vertical="center"/>
    </xf>
    <xf numFmtId="3" fontId="5" fillId="0" borderId="139" xfId="7" applyNumberFormat="1" applyFont="1" applyBorder="1" applyAlignment="1">
      <alignment horizontal="right" vertical="center"/>
    </xf>
    <xf numFmtId="49" fontId="6" fillId="0" borderId="0" xfId="7" applyNumberFormat="1" applyFont="1" applyAlignment="1" applyProtection="1">
      <alignment horizontal="left" vertical="center" wrapText="1"/>
      <protection locked="0"/>
    </xf>
    <xf numFmtId="49" fontId="6" fillId="0" borderId="0" xfId="7" applyNumberFormat="1" applyFont="1" applyAlignment="1">
      <alignment vertical="center" wrapText="1"/>
    </xf>
    <xf numFmtId="3" fontId="6" fillId="0" borderId="0" xfId="7" applyNumberFormat="1" applyFont="1" applyAlignment="1">
      <alignment vertical="center"/>
    </xf>
    <xf numFmtId="49" fontId="7" fillId="0" borderId="0" xfId="38" applyNumberFormat="1" applyFont="1" applyAlignment="1">
      <alignment horizontal="left" vertical="center"/>
    </xf>
    <xf numFmtId="49" fontId="8" fillId="0" borderId="0" xfId="7" applyNumberFormat="1" applyFont="1" applyAlignment="1">
      <alignment horizontal="left" vertical="center"/>
    </xf>
    <xf numFmtId="49" fontId="7" fillId="0" borderId="0" xfId="7" applyNumberFormat="1" applyFont="1" applyAlignment="1">
      <alignment vertical="center"/>
    </xf>
    <xf numFmtId="0" fontId="5" fillId="0" borderId="136" xfId="7" applyFont="1" applyBorder="1" applyAlignment="1">
      <alignment horizontal="centerContinuous" vertical="center"/>
    </xf>
    <xf numFmtId="0" fontId="5" fillId="0" borderId="137" xfId="7" applyFont="1" applyBorder="1" applyAlignment="1">
      <alignment horizontal="centerContinuous" vertical="center"/>
    </xf>
    <xf numFmtId="0" fontId="5" fillId="2" borderId="8" xfId="7" applyFont="1" applyFill="1" applyBorder="1" applyAlignment="1">
      <alignment horizontal="center" vertical="center"/>
    </xf>
    <xf numFmtId="179" fontId="6" fillId="0" borderId="0" xfId="35" applyNumberFormat="1" applyFont="1" applyFill="1" applyAlignment="1">
      <alignment vertical="center"/>
    </xf>
    <xf numFmtId="0" fontId="8" fillId="0" borderId="0" xfId="38" applyFont="1" applyAlignment="1">
      <alignment vertical="center"/>
    </xf>
    <xf numFmtId="49" fontId="5" fillId="2" borderId="8" xfId="7" applyNumberFormat="1" applyFont="1" applyFill="1" applyBorder="1" applyAlignment="1">
      <alignment horizontal="center" vertical="center"/>
    </xf>
    <xf numFmtId="3" fontId="5" fillId="0" borderId="139" xfId="7" applyNumberFormat="1" applyFont="1" applyBorder="1" applyAlignment="1">
      <alignment vertical="center"/>
    </xf>
    <xf numFmtId="169" fontId="6" fillId="0" borderId="0" xfId="35" applyNumberFormat="1" applyFont="1" applyFill="1" applyAlignment="1">
      <alignment vertical="center"/>
    </xf>
    <xf numFmtId="0" fontId="7" fillId="0" borderId="0" xfId="38" applyFont="1" applyAlignment="1">
      <alignment vertical="center"/>
    </xf>
    <xf numFmtId="0" fontId="7" fillId="0" borderId="0" xfId="7" applyFont="1" applyAlignment="1" applyProtection="1">
      <alignment horizontal="left" vertical="center" readingOrder="1"/>
      <protection locked="0"/>
    </xf>
    <xf numFmtId="0" fontId="11" fillId="0" borderId="0" xfId="7" applyFont="1" applyAlignment="1" applyProtection="1">
      <alignment vertical="center" wrapText="1" readingOrder="1"/>
      <protection locked="0"/>
    </xf>
    <xf numFmtId="0" fontId="11" fillId="2" borderId="134" xfId="7" applyFont="1" applyFill="1" applyBorder="1" applyAlignment="1" applyProtection="1">
      <alignment horizontal="centerContinuous" vertical="center" wrapText="1" readingOrder="1"/>
      <protection locked="0"/>
    </xf>
    <xf numFmtId="0" fontId="5" fillId="0" borderId="134" xfId="53" applyFont="1" applyBorder="1" applyAlignment="1">
      <alignment horizontal="centerContinuous" vertical="center" wrapText="1"/>
    </xf>
    <xf numFmtId="0" fontId="5" fillId="0" borderId="138" xfId="53" applyFont="1" applyBorder="1" applyAlignment="1">
      <alignment horizontal="centerContinuous" vertical="center" wrapText="1"/>
    </xf>
    <xf numFmtId="0" fontId="5" fillId="0" borderId="135" xfId="53" applyFont="1" applyBorder="1" applyAlignment="1">
      <alignment horizontal="centerContinuous" vertical="center" wrapText="1"/>
    </xf>
    <xf numFmtId="0" fontId="5" fillId="2" borderId="135" xfId="53" applyFont="1" applyFill="1" applyBorder="1" applyAlignment="1">
      <alignment horizontal="centerContinuous" vertical="center" wrapText="1"/>
    </xf>
    <xf numFmtId="0" fontId="5" fillId="2" borderId="139" xfId="53" applyFont="1" applyFill="1" applyBorder="1" applyAlignment="1">
      <alignment horizontal="centerContinuous" vertical="center" wrapText="1"/>
    </xf>
    <xf numFmtId="0" fontId="6" fillId="2" borderId="140" xfId="7" applyFont="1" applyFill="1" applyBorder="1" applyAlignment="1">
      <alignment horizontal="centerContinuous" vertical="center"/>
    </xf>
    <xf numFmtId="0" fontId="11" fillId="2" borderId="22" xfId="7" applyFont="1" applyFill="1" applyBorder="1" applyAlignment="1" applyProtection="1">
      <alignment horizontal="center" vertical="center" wrapText="1" readingOrder="1"/>
      <protection locked="0"/>
    </xf>
    <xf numFmtId="0" fontId="5" fillId="2" borderId="134" xfId="53" applyFont="1" applyFill="1" applyBorder="1" applyAlignment="1">
      <alignment horizontal="centerContinuous" vertical="center"/>
    </xf>
    <xf numFmtId="0" fontId="11" fillId="0" borderId="137" xfId="7" applyFont="1" applyBorder="1" applyAlignment="1" applyProtection="1">
      <alignment horizontal="centerContinuous" vertical="center" readingOrder="1"/>
      <protection locked="0"/>
    </xf>
    <xf numFmtId="0" fontId="11" fillId="0" borderId="135" xfId="7" applyFont="1" applyBorder="1" applyAlignment="1" applyProtection="1">
      <alignment horizontal="centerContinuous" vertical="center" readingOrder="1"/>
      <protection locked="0"/>
    </xf>
    <xf numFmtId="0" fontId="5" fillId="2" borderId="22" xfId="53" applyFont="1" applyFill="1" applyBorder="1" applyAlignment="1">
      <alignment horizontal="centerContinuous" vertical="center"/>
    </xf>
    <xf numFmtId="0" fontId="11" fillId="2" borderId="135" xfId="7" applyFont="1" applyFill="1" applyBorder="1" applyAlignment="1" applyProtection="1">
      <alignment horizontal="centerContinuous" vertical="center" readingOrder="1"/>
      <protection locked="0"/>
    </xf>
    <xf numFmtId="0" fontId="5" fillId="2" borderId="136" xfId="53" applyFont="1" applyFill="1" applyBorder="1" applyAlignment="1">
      <alignment horizontal="centerContinuous" vertical="center" wrapText="1"/>
    </xf>
    <xf numFmtId="0" fontId="6" fillId="2" borderId="137" xfId="7" applyFont="1" applyFill="1" applyBorder="1" applyAlignment="1">
      <alignment horizontal="centerContinuous" vertical="center" wrapText="1"/>
    </xf>
    <xf numFmtId="0" fontId="11" fillId="2" borderId="17" xfId="7" applyFont="1" applyFill="1" applyBorder="1" applyAlignment="1" applyProtection="1">
      <alignment vertical="center" wrapText="1" readingOrder="1"/>
      <protection locked="0"/>
    </xf>
    <xf numFmtId="0" fontId="5" fillId="2" borderId="3" xfId="53" applyFont="1" applyFill="1" applyBorder="1" applyAlignment="1">
      <alignment vertical="center"/>
    </xf>
    <xf numFmtId="0" fontId="11" fillId="0" borderId="137" xfId="7" applyFont="1" applyBorder="1" applyAlignment="1" applyProtection="1">
      <alignment horizontal="centerContinuous" vertical="center" wrapText="1" readingOrder="1"/>
      <protection locked="0"/>
    </xf>
    <xf numFmtId="0" fontId="11" fillId="0" borderId="135" xfId="7" applyFont="1" applyBorder="1" applyAlignment="1" applyProtection="1">
      <alignment horizontal="centerContinuous" vertical="center" wrapText="1" readingOrder="1"/>
      <protection locked="0"/>
    </xf>
    <xf numFmtId="0" fontId="5" fillId="0" borderId="137" xfId="53" applyFont="1" applyBorder="1" applyAlignment="1">
      <alignment horizontal="centerContinuous" vertical="center" wrapText="1"/>
    </xf>
    <xf numFmtId="0" fontId="5" fillId="0" borderId="14" xfId="53" applyFont="1" applyBorder="1" applyAlignment="1">
      <alignment horizontal="centerContinuous" vertical="center" wrapText="1"/>
    </xf>
    <xf numFmtId="0" fontId="5" fillId="0" borderId="3" xfId="53" applyFont="1" applyBorder="1" applyAlignment="1">
      <alignment horizontal="centerContinuous" vertical="center" wrapText="1"/>
    </xf>
    <xf numFmtId="0" fontId="11" fillId="0" borderId="0" xfId="7" applyFont="1" applyAlignment="1" applyProtection="1">
      <alignment horizontal="left" vertical="center" wrapText="1" readingOrder="1"/>
      <protection locked="0"/>
    </xf>
    <xf numFmtId="3" fontId="5" fillId="0" borderId="0" xfId="53" applyNumberFormat="1" applyFont="1" applyAlignment="1">
      <alignment horizontal="right" vertical="center"/>
    </xf>
    <xf numFmtId="3" fontId="5" fillId="0" borderId="0" xfId="1" applyNumberFormat="1" applyFont="1" applyAlignment="1">
      <alignment horizontal="right" vertical="center"/>
    </xf>
    <xf numFmtId="3" fontId="6" fillId="0" borderId="0" xfId="53" applyNumberFormat="1" applyFont="1" applyAlignment="1">
      <alignment horizontal="right" vertical="center"/>
    </xf>
    <xf numFmtId="0" fontId="6" fillId="0" borderId="0" xfId="7" applyFont="1" applyAlignment="1" applyProtection="1">
      <alignment horizontal="left" vertical="center" wrapText="1" readingOrder="1"/>
      <protection locked="0"/>
    </xf>
    <xf numFmtId="0" fontId="11" fillId="2" borderId="134" xfId="7" applyFont="1" applyFill="1" applyBorder="1" applyAlignment="1" applyProtection="1">
      <alignment horizontal="centerContinuous" vertical="center" readingOrder="1"/>
      <protection locked="0"/>
    </xf>
    <xf numFmtId="0" fontId="11" fillId="0" borderId="138" xfId="7" applyFont="1" applyBorder="1" applyAlignment="1" applyProtection="1">
      <alignment horizontal="centerContinuous" vertical="center" readingOrder="1"/>
      <protection locked="0"/>
    </xf>
    <xf numFmtId="0" fontId="6" fillId="0" borderId="138" xfId="7" applyFont="1" applyBorder="1" applyAlignment="1" applyProtection="1">
      <alignment horizontal="centerContinuous" vertical="center"/>
      <protection locked="0"/>
    </xf>
    <xf numFmtId="0" fontId="11" fillId="2" borderId="3" xfId="7" applyFont="1" applyFill="1" applyBorder="1" applyAlignment="1" applyProtection="1">
      <alignment horizontal="left" vertical="center" readingOrder="1"/>
      <protection locked="0"/>
    </xf>
    <xf numFmtId="0" fontId="11" fillId="0" borderId="138" xfId="7" applyFont="1" applyBorder="1" applyAlignment="1" applyProtection="1">
      <alignment horizontal="centerContinuous" vertical="center" wrapText="1" readingOrder="1"/>
      <protection locked="0"/>
    </xf>
    <xf numFmtId="41" fontId="10" fillId="0" borderId="0" xfId="1" applyFont="1" applyFill="1" applyBorder="1" applyAlignment="1" applyProtection="1">
      <alignment vertical="center" readingOrder="1"/>
      <protection locked="0"/>
    </xf>
    <xf numFmtId="0" fontId="10" fillId="0" borderId="0" xfId="7" applyFont="1" applyAlignment="1" applyProtection="1">
      <alignment vertical="center" wrapText="1" readingOrder="1"/>
      <protection locked="0"/>
    </xf>
    <xf numFmtId="0" fontId="6" fillId="0" borderId="0" xfId="7" applyFont="1" applyAlignment="1">
      <alignment horizontal="right" vertical="center" readingOrder="1"/>
    </xf>
    <xf numFmtId="0" fontId="10" fillId="0" borderId="0" xfId="7" applyFont="1" applyAlignment="1" applyProtection="1">
      <alignment horizontal="centerContinuous" vertical="center" wrapText="1" readingOrder="1"/>
      <protection locked="0"/>
    </xf>
    <xf numFmtId="49" fontId="8" fillId="0" borderId="0" xfId="7" applyNumberFormat="1" applyFont="1" applyAlignment="1" applyProtection="1">
      <alignment vertical="center" readingOrder="1"/>
      <protection locked="0"/>
    </xf>
    <xf numFmtId="10" fontId="6" fillId="0" borderId="0" xfId="2" applyNumberFormat="1" applyFont="1" applyAlignment="1">
      <alignment vertical="center"/>
    </xf>
    <xf numFmtId="0" fontId="5" fillId="2" borderId="141" xfId="53" applyFont="1" applyFill="1" applyBorder="1" applyAlignment="1">
      <alignment horizontal="centerContinuous" vertical="center"/>
    </xf>
    <xf numFmtId="0" fontId="11" fillId="0" borderId="136" xfId="7" applyFont="1" applyBorder="1" applyAlignment="1" applyProtection="1">
      <alignment horizontal="centerContinuous" vertical="center" readingOrder="1"/>
      <protection locked="0"/>
    </xf>
    <xf numFmtId="0" fontId="6" fillId="0" borderId="137" xfId="7" applyFont="1" applyBorder="1" applyAlignment="1">
      <alignment horizontal="centerContinuous" vertical="center"/>
    </xf>
    <xf numFmtId="0" fontId="11" fillId="0" borderId="3" xfId="7" applyFont="1" applyBorder="1" applyAlignment="1" applyProtection="1">
      <alignment horizontal="centerContinuous" vertical="center" wrapText="1" readingOrder="1"/>
      <protection locked="0"/>
    </xf>
    <xf numFmtId="0" fontId="6" fillId="0" borderId="136" xfId="7" applyFont="1" applyBorder="1" applyAlignment="1">
      <alignment horizontal="centerContinuous" vertical="center" wrapText="1"/>
    </xf>
    <xf numFmtId="0" fontId="6" fillId="0" borderId="137" xfId="7" applyFont="1" applyBorder="1" applyAlignment="1">
      <alignment horizontal="centerContinuous" vertical="center" wrapText="1"/>
    </xf>
    <xf numFmtId="3" fontId="5" fillId="0" borderId="0" xfId="7" applyNumberFormat="1" applyFont="1" applyAlignment="1">
      <alignment vertical="center"/>
    </xf>
    <xf numFmtId="3" fontId="5" fillId="0" borderId="0" xfId="1" applyNumberFormat="1" applyFont="1" applyAlignment="1">
      <alignment vertical="center"/>
    </xf>
    <xf numFmtId="3" fontId="11" fillId="0" borderId="0" xfId="1" applyNumberFormat="1" applyFont="1" applyAlignment="1" applyProtection="1">
      <alignment horizontal="right" vertical="center" readingOrder="1"/>
      <protection locked="0"/>
    </xf>
    <xf numFmtId="0" fontId="5" fillId="0" borderId="138" xfId="53" applyFont="1" applyBorder="1" applyAlignment="1">
      <alignment horizontal="centerContinuous" vertical="center"/>
    </xf>
    <xf numFmtId="0" fontId="5" fillId="0" borderId="135" xfId="53" applyFont="1" applyBorder="1" applyAlignment="1">
      <alignment horizontal="centerContinuous" vertical="center"/>
    </xf>
    <xf numFmtId="0" fontId="5" fillId="0" borderId="136" xfId="53" applyFont="1" applyBorder="1" applyAlignment="1">
      <alignment horizontal="centerContinuous" vertical="center"/>
    </xf>
    <xf numFmtId="0" fontId="5" fillId="0" borderId="137" xfId="53" applyFont="1" applyBorder="1" applyAlignment="1">
      <alignment horizontal="centerContinuous" vertical="center"/>
    </xf>
    <xf numFmtId="0" fontId="5" fillId="2" borderId="8" xfId="53" applyFont="1" applyFill="1" applyBorder="1" applyAlignment="1">
      <alignment vertical="center"/>
    </xf>
    <xf numFmtId="0" fontId="11" fillId="2" borderId="142" xfId="7" applyFont="1" applyFill="1" applyBorder="1" applyAlignment="1" applyProtection="1">
      <alignment horizontal="centerContinuous" vertical="center" readingOrder="1"/>
      <protection locked="0"/>
    </xf>
    <xf numFmtId="0" fontId="11" fillId="2" borderId="143" xfId="7" applyFont="1" applyFill="1" applyBorder="1" applyAlignment="1" applyProtection="1">
      <alignment vertical="center" wrapText="1" readingOrder="1"/>
      <protection locked="0"/>
    </xf>
    <xf numFmtId="0" fontId="5" fillId="0" borderId="136" xfId="53" applyFont="1" applyBorder="1" applyAlignment="1">
      <alignment horizontal="centerContinuous" vertical="center" wrapText="1"/>
    </xf>
    <xf numFmtId="0" fontId="11" fillId="2" borderId="144" xfId="7" applyFont="1" applyFill="1" applyBorder="1" applyAlignment="1" applyProtection="1">
      <alignment vertical="center"/>
      <protection locked="0"/>
    </xf>
    <xf numFmtId="0" fontId="5" fillId="2" borderId="145" xfId="53" applyFont="1" applyFill="1" applyBorder="1" applyAlignment="1">
      <alignment horizontal="centerContinuous" vertical="center"/>
    </xf>
    <xf numFmtId="0" fontId="5" fillId="2" borderId="136" xfId="53" applyFont="1" applyFill="1" applyBorder="1" applyAlignment="1">
      <alignment horizontal="centerContinuous" vertical="center"/>
    </xf>
    <xf numFmtId="0" fontId="5" fillId="2" borderId="137" xfId="53" applyFont="1" applyFill="1" applyBorder="1" applyAlignment="1">
      <alignment horizontal="centerContinuous" vertical="center"/>
    </xf>
    <xf numFmtId="0" fontId="5" fillId="2" borderId="135" xfId="53" applyFont="1" applyFill="1" applyBorder="1" applyAlignment="1">
      <alignment horizontal="centerContinuous" vertical="center"/>
    </xf>
    <xf numFmtId="0" fontId="11" fillId="2" borderId="8" xfId="7" applyFont="1" applyFill="1" applyBorder="1" applyAlignment="1" applyProtection="1">
      <alignment vertical="center" wrapText="1" readingOrder="1"/>
      <protection locked="0"/>
    </xf>
    <xf numFmtId="0" fontId="11" fillId="2" borderId="146" xfId="7" applyFont="1" applyFill="1" applyBorder="1" applyAlignment="1" applyProtection="1">
      <alignment vertical="center"/>
      <protection locked="0"/>
    </xf>
    <xf numFmtId="0" fontId="5" fillId="0" borderId="147" xfId="44" applyFont="1" applyBorder="1" applyAlignment="1">
      <alignment horizontal="center" vertical="center"/>
    </xf>
    <xf numFmtId="0" fontId="11" fillId="2" borderId="3" xfId="7" applyFont="1" applyFill="1" applyBorder="1" applyAlignment="1" applyProtection="1">
      <alignment vertical="center" wrapText="1" readingOrder="1"/>
      <protection locked="0"/>
    </xf>
    <xf numFmtId="0" fontId="5" fillId="0" borderId="137" xfId="44" applyFont="1" applyBorder="1" applyAlignment="1">
      <alignment horizontal="center" vertical="center"/>
    </xf>
    <xf numFmtId="0" fontId="5" fillId="0" borderId="0" xfId="53" applyFont="1" applyAlignment="1">
      <alignment vertical="center"/>
    </xf>
    <xf numFmtId="3" fontId="11" fillId="0" borderId="22" xfId="1" applyNumberFormat="1" applyFont="1" applyBorder="1" applyAlignment="1" applyProtection="1">
      <alignment horizontal="right" vertical="center" wrapText="1" readingOrder="1"/>
      <protection locked="0"/>
    </xf>
    <xf numFmtId="3" fontId="11" fillId="0" borderId="0" xfId="1" applyNumberFormat="1" applyFont="1" applyBorder="1" applyAlignment="1" applyProtection="1">
      <alignment horizontal="right" vertical="center" wrapText="1" readingOrder="1"/>
      <protection locked="0"/>
    </xf>
    <xf numFmtId="3" fontId="5" fillId="0" borderId="22" xfId="53" applyNumberFormat="1" applyFont="1" applyBorder="1" applyAlignment="1">
      <alignment horizontal="right" vertical="center"/>
    </xf>
    <xf numFmtId="3" fontId="6" fillId="0" borderId="0" xfId="54" applyNumberFormat="1" applyFont="1" applyAlignment="1" applyProtection="1">
      <alignment horizontal="left" vertical="center"/>
      <protection locked="0"/>
    </xf>
    <xf numFmtId="3" fontId="10" fillId="0" borderId="0" xfId="37" applyNumberFormat="1" applyFont="1" applyBorder="1" applyAlignment="1" applyProtection="1">
      <alignment horizontal="right" vertical="center" wrapText="1" readingOrder="1"/>
      <protection locked="0"/>
    </xf>
    <xf numFmtId="3" fontId="11" fillId="0" borderId="0" xfId="1" applyNumberFormat="1" applyFont="1" applyFill="1" applyBorder="1" applyAlignment="1" applyProtection="1">
      <alignment horizontal="right" vertical="center" wrapText="1" readingOrder="1"/>
      <protection locked="0"/>
    </xf>
    <xf numFmtId="3" fontId="11" fillId="0" borderId="22" xfId="1" applyNumberFormat="1" applyFont="1" applyFill="1" applyBorder="1" applyAlignment="1" applyProtection="1">
      <alignment horizontal="right" vertical="center" wrapText="1"/>
      <protection locked="0"/>
    </xf>
    <xf numFmtId="3" fontId="11" fillId="0" borderId="0" xfId="1" applyNumberFormat="1" applyFont="1" applyFill="1" applyBorder="1" applyAlignment="1" applyProtection="1">
      <alignment horizontal="right" vertical="center" wrapText="1"/>
      <protection locked="0"/>
    </xf>
    <xf numFmtId="3" fontId="10" fillId="0" borderId="0" xfId="37" applyNumberFormat="1" applyFont="1" applyFill="1" applyBorder="1" applyAlignment="1" applyProtection="1">
      <alignment horizontal="right" vertical="center" wrapText="1"/>
      <protection locked="0"/>
    </xf>
    <xf numFmtId="0" fontId="6" fillId="0" borderId="0" xfId="53" applyFont="1"/>
    <xf numFmtId="0" fontId="11" fillId="0" borderId="140" xfId="7" applyFont="1" applyBorder="1" applyAlignment="1" applyProtection="1">
      <alignment horizontal="centerContinuous" vertical="center" readingOrder="1"/>
      <protection locked="0"/>
    </xf>
    <xf numFmtId="0" fontId="11" fillId="0" borderId="147" xfId="7" applyFont="1" applyBorder="1" applyAlignment="1" applyProtection="1">
      <alignment horizontal="centerContinuous" vertical="center" readingOrder="1"/>
      <protection locked="0"/>
    </xf>
    <xf numFmtId="0" fontId="11" fillId="2" borderId="134" xfId="7" applyFont="1" applyFill="1" applyBorder="1" applyAlignment="1" applyProtection="1">
      <alignment vertical="center" readingOrder="1"/>
      <protection locked="0"/>
    </xf>
    <xf numFmtId="0" fontId="11" fillId="2" borderId="8" xfId="7" applyFont="1" applyFill="1" applyBorder="1" applyAlignment="1" applyProtection="1">
      <alignment vertical="center"/>
      <protection locked="0"/>
    </xf>
    <xf numFmtId="0" fontId="11" fillId="2" borderId="8" xfId="7" applyFont="1" applyFill="1" applyBorder="1" applyAlignment="1" applyProtection="1">
      <alignment vertical="center" readingOrder="1"/>
      <protection locked="0"/>
    </xf>
    <xf numFmtId="0" fontId="5" fillId="2" borderId="17" xfId="53" applyFont="1" applyFill="1" applyBorder="1" applyAlignment="1">
      <alignment horizontal="centerContinuous" vertical="center"/>
    </xf>
    <xf numFmtId="0" fontId="11" fillId="0" borderId="137" xfId="7" applyFont="1" applyBorder="1" applyAlignment="1" applyProtection="1">
      <alignment horizontal="center" vertical="center" wrapText="1" readingOrder="1"/>
      <protection locked="0"/>
    </xf>
    <xf numFmtId="0" fontId="11" fillId="0" borderId="147" xfId="7" applyFont="1" applyBorder="1" applyAlignment="1" applyProtection="1">
      <alignment horizontal="center" vertical="center" wrapText="1" readingOrder="1"/>
      <protection locked="0"/>
    </xf>
    <xf numFmtId="3" fontId="10" fillId="0" borderId="0" xfId="37" applyNumberFormat="1" applyFont="1" applyFill="1" applyBorder="1" applyAlignment="1" applyProtection="1">
      <alignment horizontal="right" vertical="center" wrapText="1" readingOrder="1"/>
      <protection locked="0"/>
    </xf>
    <xf numFmtId="3" fontId="9" fillId="0" borderId="0" xfId="0" applyNumberFormat="1" applyFont="1"/>
    <xf numFmtId="0" fontId="5" fillId="2" borderId="22" xfId="53" applyFont="1" applyFill="1" applyBorder="1" applyAlignment="1">
      <alignment vertical="center"/>
    </xf>
    <xf numFmtId="0" fontId="5" fillId="2" borderId="17" xfId="53" applyFont="1" applyFill="1" applyBorder="1" applyAlignment="1">
      <alignment vertical="center"/>
    </xf>
    <xf numFmtId="0" fontId="10" fillId="0" borderId="4" xfId="7" applyFont="1" applyBorder="1" applyAlignment="1" applyProtection="1">
      <alignment vertical="top" readingOrder="1"/>
      <protection locked="0"/>
    </xf>
    <xf numFmtId="0" fontId="5" fillId="0" borderId="134" xfId="53" applyFont="1" applyBorder="1" applyAlignment="1">
      <alignment horizontal="centerContinuous" vertical="center"/>
    </xf>
    <xf numFmtId="0" fontId="5" fillId="0" borderId="147" xfId="53" applyFont="1" applyBorder="1" applyAlignment="1">
      <alignment horizontal="centerContinuous" vertical="center"/>
    </xf>
    <xf numFmtId="0" fontId="5" fillId="0" borderId="148" xfId="53" applyFont="1" applyBorder="1" applyAlignment="1">
      <alignment horizontal="centerContinuous" vertical="center"/>
    </xf>
    <xf numFmtId="0" fontId="11" fillId="0" borderId="140" xfId="7" applyFont="1" applyBorder="1" applyAlignment="1" applyProtection="1">
      <alignment horizontal="centerContinuous" vertical="center" wrapText="1" readingOrder="1"/>
      <protection locked="0"/>
    </xf>
    <xf numFmtId="0" fontId="11" fillId="0" borderId="147" xfId="7" applyFont="1" applyBorder="1" applyAlignment="1" applyProtection="1">
      <alignment horizontal="centerContinuous" vertical="center" wrapText="1" readingOrder="1"/>
      <protection locked="0"/>
    </xf>
    <xf numFmtId="0" fontId="11" fillId="2" borderId="22" xfId="7" applyFont="1" applyFill="1" applyBorder="1" applyAlignment="1" applyProtection="1">
      <alignment vertical="center" readingOrder="1"/>
      <protection locked="0"/>
    </xf>
    <xf numFmtId="0" fontId="5" fillId="2" borderId="134" xfId="53" applyFont="1" applyFill="1" applyBorder="1" applyAlignment="1">
      <alignment horizontal="centerContinuous" vertical="center" wrapText="1"/>
    </xf>
    <xf numFmtId="0" fontId="5" fillId="2" borderId="134" xfId="7" applyFont="1" applyFill="1" applyBorder="1" applyAlignment="1">
      <alignment horizontal="centerContinuous" vertical="center" wrapText="1"/>
    </xf>
    <xf numFmtId="0" fontId="5" fillId="2" borderId="134" xfId="7" applyFont="1" applyFill="1" applyBorder="1" applyAlignment="1">
      <alignment horizontal="centerContinuous" vertical="center"/>
    </xf>
    <xf numFmtId="0" fontId="5" fillId="2" borderId="3" xfId="53" applyFont="1" applyFill="1" applyBorder="1" applyAlignment="1">
      <alignment horizontal="centerContinuous" vertical="center" wrapText="1"/>
    </xf>
    <xf numFmtId="0" fontId="5" fillId="0" borderId="148" xfId="53" applyFont="1" applyBorder="1" applyAlignment="1">
      <alignment horizontal="center" vertical="center"/>
    </xf>
    <xf numFmtId="0" fontId="5" fillId="2" borderId="3" xfId="7" applyFont="1" applyFill="1" applyBorder="1" applyAlignment="1">
      <alignment horizontal="centerContinuous" vertical="center" wrapText="1"/>
    </xf>
    <xf numFmtId="0" fontId="5" fillId="0" borderId="147" xfId="53" applyFont="1" applyBorder="1" applyAlignment="1">
      <alignment horizontal="center" vertical="center"/>
    </xf>
    <xf numFmtId="0" fontId="5" fillId="2" borderId="3" xfId="7" applyFont="1" applyFill="1" applyBorder="1" applyAlignment="1">
      <alignment horizontal="centerContinuous" vertical="center"/>
    </xf>
    <xf numFmtId="0" fontId="11" fillId="0" borderId="137" xfId="7" applyFont="1" applyBorder="1" applyAlignment="1" applyProtection="1">
      <alignment horizontal="center" vertical="top" wrapText="1" readingOrder="1"/>
      <protection locked="0"/>
    </xf>
    <xf numFmtId="0" fontId="11" fillId="0" borderId="147" xfId="7" applyFont="1" applyBorder="1" applyAlignment="1" applyProtection="1">
      <alignment horizontal="center" vertical="top" wrapText="1" readingOrder="1"/>
      <protection locked="0"/>
    </xf>
    <xf numFmtId="164" fontId="5" fillId="0" borderId="22" xfId="7" applyNumberFormat="1" applyFont="1" applyBorder="1" applyAlignment="1">
      <alignment horizontal="right"/>
    </xf>
    <xf numFmtId="164" fontId="5" fillId="0" borderId="0" xfId="47" applyNumberFormat="1" applyFont="1" applyFill="1" applyBorder="1" applyAlignment="1">
      <alignment horizontal="right" vertical="center"/>
    </xf>
    <xf numFmtId="164" fontId="5" fillId="0" borderId="141" xfId="7" applyNumberFormat="1" applyFont="1" applyBorder="1" applyAlignment="1">
      <alignment horizontal="right" vertical="center"/>
    </xf>
    <xf numFmtId="164" fontId="11" fillId="0" borderId="0" xfId="47" applyNumberFormat="1" applyFont="1" applyFill="1" applyBorder="1" applyAlignment="1" applyProtection="1">
      <alignment horizontal="right" vertical="center" wrapText="1" readingOrder="1"/>
      <protection locked="0"/>
    </xf>
    <xf numFmtId="164" fontId="11" fillId="0" borderId="0" xfId="0" applyNumberFormat="1" applyFont="1" applyAlignment="1" applyProtection="1">
      <alignment horizontal="right" vertical="center" wrapText="1" readingOrder="1"/>
      <protection locked="0"/>
    </xf>
    <xf numFmtId="164" fontId="10" fillId="0" borderId="0" xfId="47" applyNumberFormat="1" applyFont="1" applyFill="1" applyBorder="1" applyAlignment="1" applyProtection="1">
      <alignment horizontal="right" vertical="top" wrapText="1" readingOrder="1"/>
      <protection locked="0"/>
    </xf>
    <xf numFmtId="164" fontId="5" fillId="0" borderId="22" xfId="7" applyNumberFormat="1" applyFont="1" applyBorder="1" applyAlignment="1">
      <alignment horizontal="right" vertical="center"/>
    </xf>
    <xf numFmtId="164" fontId="10" fillId="0" borderId="0" xfId="48" applyNumberFormat="1" applyFont="1" applyBorder="1" applyAlignment="1" applyProtection="1">
      <alignment horizontal="right" vertical="center" wrapText="1" readingOrder="1"/>
      <protection locked="0"/>
    </xf>
    <xf numFmtId="164" fontId="10" fillId="0" borderId="0" xfId="48" applyNumberFormat="1" applyFont="1" applyFill="1" applyBorder="1" applyAlignment="1" applyProtection="1">
      <alignment horizontal="right" vertical="center" wrapText="1" readingOrder="1"/>
      <protection locked="0"/>
    </xf>
    <xf numFmtId="0" fontId="11" fillId="0" borderId="0" xfId="7" applyFont="1" applyAlignment="1" applyProtection="1">
      <alignment vertical="top" readingOrder="1"/>
      <protection locked="0"/>
    </xf>
    <xf numFmtId="0" fontId="7" fillId="0" borderId="140" xfId="7" applyFont="1" applyBorder="1" applyAlignment="1" applyProtection="1">
      <alignment horizontal="centerContinuous" vertical="center" wrapText="1" readingOrder="1"/>
      <protection locked="0"/>
    </xf>
    <xf numFmtId="41" fontId="10" fillId="0" borderId="0" xfId="1" applyFont="1" applyFill="1" applyBorder="1" applyAlignment="1" applyProtection="1">
      <alignment vertical="top" wrapText="1" readingOrder="1"/>
      <protection locked="0"/>
    </xf>
    <xf numFmtId="41" fontId="6" fillId="0" borderId="0" xfId="1" applyFont="1" applyFill="1" applyBorder="1"/>
    <xf numFmtId="0" fontId="8" fillId="0" borderId="0" xfId="7" applyFont="1"/>
    <xf numFmtId="0" fontId="10" fillId="0" borderId="0" xfId="0" applyFont="1" applyAlignment="1" applyProtection="1">
      <alignment vertical="top" wrapText="1" readingOrder="1"/>
      <protection locked="0"/>
    </xf>
    <xf numFmtId="0" fontId="5" fillId="0" borderId="147" xfId="53" applyFont="1" applyBorder="1" applyAlignment="1">
      <alignment horizontal="centerContinuous" vertical="center" wrapText="1"/>
    </xf>
    <xf numFmtId="164" fontId="5" fillId="0" borderId="0" xfId="4" applyNumberFormat="1" applyFont="1" applyFill="1" applyBorder="1" applyAlignment="1">
      <alignment vertical="center"/>
    </xf>
    <xf numFmtId="3" fontId="5" fillId="0" borderId="0" xfId="4" applyNumberFormat="1" applyFont="1" applyFill="1" applyBorder="1" applyAlignment="1">
      <alignment vertical="center"/>
    </xf>
    <xf numFmtId="41" fontId="5" fillId="0" borderId="0" xfId="4" applyFont="1" applyFill="1" applyBorder="1" applyAlignment="1">
      <alignment horizontal="right" vertical="center"/>
    </xf>
    <xf numFmtId="41" fontId="6" fillId="0" borderId="0" xfId="4" applyFont="1" applyFill="1" applyBorder="1" applyAlignment="1">
      <alignment horizontal="right" vertical="center"/>
    </xf>
    <xf numFmtId="49" fontId="10" fillId="0" borderId="0" xfId="7" applyNumberFormat="1" applyFont="1" applyAlignment="1" applyProtection="1">
      <alignment vertical="top" readingOrder="1"/>
      <protection locked="0"/>
    </xf>
    <xf numFmtId="49" fontId="10" fillId="0" borderId="149" xfId="7" applyNumberFormat="1" applyFont="1" applyBorder="1" applyAlignment="1" applyProtection="1">
      <alignment vertical="top" readingOrder="1"/>
      <protection locked="0"/>
    </xf>
    <xf numFmtId="0" fontId="5" fillId="2" borderId="134" xfId="55" applyFont="1" applyFill="1" applyBorder="1" applyAlignment="1">
      <alignment horizontal="centerContinuous" vertical="center"/>
    </xf>
    <xf numFmtId="0" fontId="5" fillId="0" borderId="148" xfId="55" applyFont="1" applyBorder="1" applyAlignment="1">
      <alignment horizontal="centerContinuous" vertical="center"/>
    </xf>
    <xf numFmtId="0" fontId="5" fillId="0" borderId="136" xfId="55" applyFont="1" applyBorder="1" applyAlignment="1">
      <alignment horizontal="centerContinuous" vertical="center"/>
    </xf>
    <xf numFmtId="0" fontId="5" fillId="0" borderId="137" xfId="55" applyFont="1" applyBorder="1" applyAlignment="1">
      <alignment horizontal="centerContinuous" vertical="center"/>
    </xf>
    <xf numFmtId="0" fontId="6" fillId="2" borderId="3" xfId="55" applyFont="1" applyFill="1" applyBorder="1" applyAlignment="1">
      <alignment vertical="center"/>
    </xf>
    <xf numFmtId="0" fontId="5" fillId="0" borderId="147" xfId="55" applyFont="1" applyBorder="1" applyAlignment="1">
      <alignment horizontal="centerContinuous" vertical="center"/>
    </xf>
    <xf numFmtId="0" fontId="5" fillId="0" borderId="147" xfId="55" applyFont="1" applyBorder="1" applyAlignment="1">
      <alignment horizontal="centerContinuous" vertical="center" wrapText="1"/>
    </xf>
    <xf numFmtId="0" fontId="5" fillId="0" borderId="0" xfId="55" applyFont="1" applyAlignment="1">
      <alignment vertical="center"/>
    </xf>
    <xf numFmtId="3" fontId="5" fillId="0" borderId="139" xfId="30" applyNumberFormat="1" applyFont="1" applyFill="1" applyBorder="1" applyAlignment="1">
      <alignment horizontal="right" vertical="center"/>
    </xf>
    <xf numFmtId="3" fontId="11" fillId="0" borderId="139" xfId="7" applyNumberFormat="1" applyFont="1" applyBorder="1" applyAlignment="1" applyProtection="1">
      <alignment horizontal="right" vertical="center" wrapText="1"/>
      <protection locked="0"/>
    </xf>
    <xf numFmtId="3" fontId="5" fillId="0" borderId="140" xfId="30" applyNumberFormat="1" applyFont="1" applyFill="1" applyBorder="1" applyAlignment="1">
      <alignment horizontal="right" vertical="center"/>
    </xf>
    <xf numFmtId="3" fontId="5" fillId="0" borderId="141" xfId="30" applyNumberFormat="1" applyFont="1" applyFill="1" applyBorder="1" applyAlignment="1">
      <alignment horizontal="right" vertical="center"/>
    </xf>
    <xf numFmtId="3" fontId="5" fillId="0" borderId="139" xfId="1" applyNumberFormat="1" applyFont="1" applyFill="1" applyBorder="1" applyAlignment="1">
      <alignment horizontal="right" vertical="center"/>
    </xf>
    <xf numFmtId="3" fontId="5" fillId="0" borderId="140" xfId="1" applyNumberFormat="1" applyFont="1" applyFill="1" applyBorder="1" applyAlignment="1">
      <alignment horizontal="right" vertical="center"/>
    </xf>
    <xf numFmtId="0" fontId="6" fillId="0" borderId="0" xfId="55" applyFont="1" applyAlignment="1">
      <alignment vertical="center" wrapText="1"/>
    </xf>
    <xf numFmtId="3" fontId="5" fillId="0" borderId="0" xfId="30" applyNumberFormat="1" applyFont="1" applyFill="1" applyBorder="1" applyAlignment="1">
      <alignment horizontal="right" vertical="center"/>
    </xf>
    <xf numFmtId="3" fontId="11" fillId="0" borderId="0" xfId="7" applyNumberFormat="1" applyFont="1" applyAlignment="1" applyProtection="1">
      <alignment horizontal="right" vertical="center" wrapText="1"/>
      <protection locked="0"/>
    </xf>
    <xf numFmtId="3" fontId="10" fillId="0" borderId="0" xfId="7" applyNumberFormat="1" applyFont="1" applyAlignment="1" applyProtection="1">
      <alignment horizontal="right" vertical="center" wrapText="1"/>
      <protection locked="0"/>
    </xf>
    <xf numFmtId="3" fontId="10" fillId="0" borderId="18" xfId="1" applyNumberFormat="1" applyFont="1" applyFill="1" applyBorder="1" applyAlignment="1" applyProtection="1">
      <alignment horizontal="right" vertical="center" wrapText="1"/>
      <protection locked="0"/>
    </xf>
    <xf numFmtId="3" fontId="11" fillId="0" borderId="22" xfId="7" applyNumberFormat="1" applyFont="1" applyBorder="1" applyAlignment="1" applyProtection="1">
      <alignment horizontal="right" vertical="center" wrapText="1"/>
      <protection locked="0"/>
    </xf>
    <xf numFmtId="3" fontId="10" fillId="0" borderId="0" xfId="1" applyNumberFormat="1" applyFont="1" applyBorder="1" applyAlignment="1" applyProtection="1">
      <alignment horizontal="right" vertical="center" wrapText="1" readingOrder="1"/>
      <protection locked="0"/>
    </xf>
    <xf numFmtId="3" fontId="10" fillId="0" borderId="0" xfId="1" applyNumberFormat="1" applyFont="1" applyFill="1" applyBorder="1" applyAlignment="1" applyProtection="1">
      <alignment horizontal="right" vertical="center" wrapText="1" readingOrder="1"/>
      <protection locked="0"/>
    </xf>
    <xf numFmtId="3" fontId="10" fillId="0" borderId="18" xfId="1" applyNumberFormat="1" applyFont="1" applyFill="1" applyBorder="1" applyAlignment="1" applyProtection="1">
      <alignment horizontal="right" vertical="center" wrapText="1" readingOrder="1"/>
      <protection locked="0"/>
    </xf>
    <xf numFmtId="0" fontId="6" fillId="0" borderId="0" xfId="55" applyFont="1" applyAlignment="1">
      <alignment vertical="top" wrapText="1"/>
    </xf>
    <xf numFmtId="3" fontId="10" fillId="0" borderId="18" xfId="1" applyNumberFormat="1" applyFont="1" applyBorder="1" applyAlignment="1" applyProtection="1">
      <alignment horizontal="right" vertical="center" wrapText="1"/>
      <protection locked="0"/>
    </xf>
    <xf numFmtId="3" fontId="10" fillId="0" borderId="18" xfId="1" applyNumberFormat="1" applyFont="1" applyBorder="1" applyAlignment="1" applyProtection="1">
      <alignment horizontal="right" vertical="center" wrapText="1" readingOrder="1"/>
      <protection locked="0"/>
    </xf>
    <xf numFmtId="0" fontId="10" fillId="0" borderId="0" xfId="7" applyFont="1" applyAlignment="1" applyProtection="1">
      <alignment wrapText="1" readingOrder="1"/>
      <protection locked="0"/>
    </xf>
    <xf numFmtId="0" fontId="6" fillId="0" borderId="0" xfId="7" applyFont="1" applyAlignment="1" applyProtection="1">
      <alignment wrapText="1" readingOrder="1"/>
      <protection locked="0"/>
    </xf>
    <xf numFmtId="0" fontId="6" fillId="0" borderId="0" xfId="55" applyFont="1" applyAlignment="1">
      <alignment vertical="center"/>
    </xf>
    <xf numFmtId="179" fontId="5" fillId="0" borderId="0" xfId="30" applyNumberFormat="1" applyFont="1" applyFill="1" applyBorder="1" applyAlignment="1">
      <alignment horizontal="right" vertical="center"/>
    </xf>
    <xf numFmtId="190" fontId="6" fillId="0" borderId="0" xfId="30" applyNumberFormat="1" applyFont="1" applyFill="1" applyBorder="1" applyAlignment="1">
      <alignment horizontal="right" vertical="center"/>
    </xf>
    <xf numFmtId="0" fontId="6" fillId="0" borderId="0" xfId="55" applyFont="1" applyAlignment="1">
      <alignment horizontal="right" vertical="center"/>
    </xf>
    <xf numFmtId="191" fontId="6" fillId="0" borderId="0" xfId="55" applyNumberFormat="1" applyFont="1" applyAlignment="1">
      <alignment horizontal="right" vertical="center"/>
    </xf>
    <xf numFmtId="179" fontId="6" fillId="0" borderId="0" xfId="30" applyNumberFormat="1" applyFont="1" applyFill="1" applyBorder="1" applyAlignment="1">
      <alignment horizontal="right" vertical="center"/>
    </xf>
    <xf numFmtId="3" fontId="11" fillId="0" borderId="141" xfId="1" applyNumberFormat="1" applyFont="1" applyFill="1" applyBorder="1" applyAlignment="1" applyProtection="1">
      <alignment horizontal="right" vertical="center" wrapText="1" readingOrder="1"/>
      <protection locked="0"/>
    </xf>
    <xf numFmtId="3" fontId="11" fillId="0" borderId="139" xfId="1" applyNumberFormat="1" applyFont="1" applyFill="1" applyBorder="1" applyAlignment="1" applyProtection="1">
      <alignment horizontal="right" vertical="center" wrapText="1" readingOrder="1"/>
      <protection locked="0"/>
    </xf>
    <xf numFmtId="3" fontId="11" fillId="0" borderId="140" xfId="1" applyNumberFormat="1" applyFont="1" applyFill="1" applyBorder="1" applyAlignment="1" applyProtection="1">
      <alignment horizontal="right" vertical="center" wrapText="1" readingOrder="1"/>
      <protection locked="0"/>
    </xf>
    <xf numFmtId="3" fontId="5" fillId="0" borderId="0" xfId="1" applyNumberFormat="1" applyFont="1" applyFill="1"/>
    <xf numFmtId="3" fontId="11" fillId="0" borderId="22" xfId="1" applyNumberFormat="1" applyFont="1" applyFill="1" applyBorder="1" applyAlignment="1" applyProtection="1">
      <alignment horizontal="right" vertical="center" wrapText="1" readingOrder="1"/>
      <protection locked="0"/>
    </xf>
    <xf numFmtId="3" fontId="6" fillId="0" borderId="0" xfId="1" applyNumberFormat="1" applyFont="1" applyFill="1"/>
    <xf numFmtId="0" fontId="11" fillId="0" borderId="0" xfId="7" applyFont="1" applyAlignment="1" applyProtection="1">
      <alignment wrapText="1" readingOrder="1"/>
      <protection locked="0"/>
    </xf>
    <xf numFmtId="169" fontId="11" fillId="0" borderId="0" xfId="7" applyNumberFormat="1" applyFont="1" applyAlignment="1" applyProtection="1">
      <alignment horizontal="right" vertical="top" wrapText="1" readingOrder="1"/>
      <protection locked="0"/>
    </xf>
    <xf numFmtId="49" fontId="6" fillId="0" borderId="0" xfId="7" applyNumberFormat="1" applyFont="1" applyAlignment="1" applyProtection="1">
      <alignment vertical="center" readingOrder="1"/>
      <protection locked="0"/>
    </xf>
    <xf numFmtId="49" fontId="10" fillId="0" borderId="0" xfId="7" applyNumberFormat="1" applyFont="1" applyAlignment="1" applyProtection="1">
      <alignment vertical="center" readingOrder="1"/>
      <protection locked="0"/>
    </xf>
    <xf numFmtId="0" fontId="10" fillId="0" borderId="4" xfId="7" applyFont="1" applyBorder="1" applyAlignment="1" applyProtection="1">
      <alignment vertical="top" wrapText="1" readingOrder="1"/>
      <protection locked="0"/>
    </xf>
    <xf numFmtId="41" fontId="5" fillId="0" borderId="22" xfId="4" applyFont="1" applyFill="1" applyBorder="1" applyAlignment="1">
      <alignment horizontal="right"/>
    </xf>
    <xf numFmtId="41" fontId="5" fillId="0" borderId="0" xfId="4" applyFont="1" applyFill="1" applyBorder="1" applyAlignment="1"/>
    <xf numFmtId="41" fontId="5" fillId="0" borderId="0" xfId="4" applyFont="1" applyFill="1" applyBorder="1" applyAlignment="1">
      <alignment horizontal="right"/>
    </xf>
    <xf numFmtId="0" fontId="5" fillId="2" borderId="134" xfId="56" applyFont="1" applyFill="1" applyBorder="1" applyAlignment="1">
      <alignment horizontal="centerContinuous" vertical="center"/>
    </xf>
    <xf numFmtId="0" fontId="5" fillId="0" borderId="148" xfId="56" applyFont="1" applyBorder="1" applyAlignment="1">
      <alignment horizontal="centerContinuous" vertical="center"/>
    </xf>
    <xf numFmtId="0" fontId="5" fillId="0" borderId="136" xfId="56" applyFont="1" applyBorder="1" applyAlignment="1">
      <alignment horizontal="centerContinuous" vertical="center"/>
    </xf>
    <xf numFmtId="0" fontId="5" fillId="0" borderId="137" xfId="56" applyFont="1" applyBorder="1" applyAlignment="1">
      <alignment horizontal="centerContinuous" vertical="center"/>
    </xf>
    <xf numFmtId="0" fontId="5" fillId="0" borderId="147" xfId="56" applyFont="1" applyBorder="1" applyAlignment="1">
      <alignment horizontal="centerContinuous" vertical="center"/>
    </xf>
    <xf numFmtId="0" fontId="6" fillId="2" borderId="3" xfId="56" applyFont="1" applyFill="1" applyBorder="1" applyAlignment="1">
      <alignment vertical="center"/>
    </xf>
    <xf numFmtId="0" fontId="5" fillId="0" borderId="147" xfId="56" applyFont="1" applyBorder="1" applyAlignment="1">
      <alignment horizontal="center" vertical="center" wrapText="1"/>
    </xf>
    <xf numFmtId="0" fontId="5" fillId="0" borderId="147" xfId="56" applyFont="1" applyBorder="1" applyAlignment="1">
      <alignment horizontal="center" vertical="center"/>
    </xf>
    <xf numFmtId="0" fontId="5" fillId="0" borderId="0" xfId="56" applyFont="1" applyAlignment="1">
      <alignment vertical="center" wrapText="1"/>
    </xf>
    <xf numFmtId="3" fontId="11" fillId="0" borderId="141" xfId="4" applyNumberFormat="1" applyFont="1" applyFill="1" applyBorder="1" applyAlignment="1" applyProtection="1">
      <alignment horizontal="right" wrapText="1" readingOrder="1"/>
      <protection locked="0"/>
    </xf>
    <xf numFmtId="3" fontId="11" fillId="0" borderId="139" xfId="4" applyNumberFormat="1" applyFont="1" applyFill="1" applyBorder="1" applyAlignment="1" applyProtection="1">
      <alignment horizontal="right" wrapText="1" readingOrder="1"/>
      <protection locked="0"/>
    </xf>
    <xf numFmtId="3" fontId="11" fillId="0" borderId="140" xfId="4" applyNumberFormat="1" applyFont="1" applyFill="1" applyBorder="1" applyAlignment="1" applyProtection="1">
      <alignment horizontal="right" wrapText="1" readingOrder="1"/>
      <protection locked="0"/>
    </xf>
    <xf numFmtId="3" fontId="11" fillId="0" borderId="0" xfId="4" applyNumberFormat="1" applyFont="1" applyFill="1" applyBorder="1" applyAlignment="1" applyProtection="1">
      <alignment horizontal="right" wrapText="1" readingOrder="1"/>
      <protection locked="0"/>
    </xf>
    <xf numFmtId="0" fontId="6" fillId="0" borderId="0" xfId="56" applyFont="1" applyAlignment="1">
      <alignment vertical="center" wrapText="1"/>
    </xf>
    <xf numFmtId="3" fontId="11" fillId="0" borderId="22" xfId="4" applyNumberFormat="1" applyFont="1" applyFill="1" applyBorder="1" applyAlignment="1" applyProtection="1">
      <alignment horizontal="right" wrapText="1" readingOrder="1"/>
      <protection locked="0"/>
    </xf>
    <xf numFmtId="3" fontId="10" fillId="0" borderId="0" xfId="4" applyNumberFormat="1" applyFont="1" applyFill="1" applyBorder="1" applyAlignment="1" applyProtection="1">
      <alignment horizontal="right" vertical="top" wrapText="1" readingOrder="1"/>
      <protection locked="0"/>
    </xf>
    <xf numFmtId="3" fontId="10" fillId="0" borderId="18" xfId="4" applyNumberFormat="1" applyFont="1" applyFill="1" applyBorder="1" applyAlignment="1" applyProtection="1">
      <alignment horizontal="right" vertical="top" wrapText="1" readingOrder="1"/>
      <protection locked="0"/>
    </xf>
    <xf numFmtId="3" fontId="10" fillId="0" borderId="0" xfId="4" applyNumberFormat="1" applyFont="1" applyFill="1" applyBorder="1" applyAlignment="1" applyProtection="1">
      <alignment horizontal="right" wrapText="1" readingOrder="1"/>
      <protection locked="0"/>
    </xf>
    <xf numFmtId="3" fontId="10" fillId="0" borderId="18" xfId="4" applyNumberFormat="1" applyFont="1" applyFill="1" applyBorder="1" applyAlignment="1" applyProtection="1">
      <alignment horizontal="right" wrapText="1" readingOrder="1"/>
      <protection locked="0"/>
    </xf>
    <xf numFmtId="3" fontId="11" fillId="0" borderId="22" xfId="4" applyNumberFormat="1" applyFont="1" applyFill="1" applyBorder="1" applyAlignment="1" applyProtection="1">
      <alignment horizontal="right" vertical="center" wrapText="1" readingOrder="1"/>
      <protection locked="0"/>
    </xf>
    <xf numFmtId="3" fontId="11" fillId="0" borderId="0" xfId="4" applyNumberFormat="1" applyFont="1" applyFill="1" applyBorder="1" applyAlignment="1" applyProtection="1">
      <alignment horizontal="right" vertical="center" wrapText="1" readingOrder="1"/>
      <protection locked="0"/>
    </xf>
    <xf numFmtId="3" fontId="10" fillId="0" borderId="0" xfId="4" applyNumberFormat="1" applyFont="1" applyBorder="1" applyAlignment="1" applyProtection="1">
      <alignment horizontal="right" vertical="center" wrapText="1" readingOrder="1"/>
      <protection locked="0"/>
    </xf>
    <xf numFmtId="3" fontId="10" fillId="0" borderId="18" xfId="4" applyNumberFormat="1" applyFont="1" applyBorder="1" applyAlignment="1" applyProtection="1">
      <alignment horizontal="right" vertical="center" wrapText="1" readingOrder="1"/>
      <protection locked="0"/>
    </xf>
    <xf numFmtId="3" fontId="10" fillId="0" borderId="0" xfId="4" applyNumberFormat="1" applyFont="1" applyFill="1" applyBorder="1" applyAlignment="1" applyProtection="1">
      <alignment horizontal="right" vertical="center" wrapText="1" readingOrder="1"/>
      <protection locked="0"/>
    </xf>
    <xf numFmtId="3" fontId="10" fillId="0" borderId="0" xfId="4" applyNumberFormat="1" applyFont="1" applyBorder="1" applyAlignment="1" applyProtection="1">
      <alignment horizontal="right" vertical="top" wrapText="1" readingOrder="1"/>
      <protection locked="0"/>
    </xf>
    <xf numFmtId="3" fontId="10" fillId="0" borderId="18" xfId="4" applyNumberFormat="1" applyFont="1" applyBorder="1" applyAlignment="1" applyProtection="1">
      <alignment horizontal="right" vertical="top" wrapText="1" readingOrder="1"/>
      <protection locked="0"/>
    </xf>
    <xf numFmtId="0" fontId="6" fillId="0" borderId="0" xfId="56" applyFont="1" applyAlignment="1">
      <alignment vertical="center"/>
    </xf>
    <xf numFmtId="169" fontId="6" fillId="0" borderId="0" xfId="56" applyNumberFormat="1" applyFont="1" applyAlignment="1">
      <alignment horizontal="right" vertical="center"/>
    </xf>
    <xf numFmtId="0" fontId="5" fillId="2" borderId="140" xfId="56" applyFont="1" applyFill="1" applyBorder="1" applyAlignment="1">
      <alignment horizontal="centerContinuous" vertical="center"/>
    </xf>
    <xf numFmtId="0" fontId="6" fillId="2" borderId="14" xfId="56" applyFont="1" applyFill="1" applyBorder="1" applyAlignment="1">
      <alignment vertical="center"/>
    </xf>
    <xf numFmtId="0" fontId="5" fillId="0" borderId="0" xfId="56" applyFont="1" applyAlignment="1">
      <alignment vertical="center"/>
    </xf>
    <xf numFmtId="3" fontId="5" fillId="0" borderId="141" xfId="1" applyNumberFormat="1" applyFont="1" applyFill="1" applyBorder="1"/>
    <xf numFmtId="3" fontId="5" fillId="0" borderId="139" xfId="1" applyNumberFormat="1" applyFont="1" applyFill="1" applyBorder="1"/>
    <xf numFmtId="3" fontId="5" fillId="0" borderId="140" xfId="1" applyNumberFormat="1" applyFont="1" applyFill="1" applyBorder="1"/>
    <xf numFmtId="3" fontId="5" fillId="0" borderId="22" xfId="1" applyNumberFormat="1" applyFont="1" applyFill="1" applyBorder="1"/>
    <xf numFmtId="3" fontId="5" fillId="0" borderId="0" xfId="1" applyNumberFormat="1" applyFont="1" applyFill="1" applyBorder="1"/>
    <xf numFmtId="3" fontId="6" fillId="0" borderId="0" xfId="1" applyNumberFormat="1" applyFont="1" applyFill="1" applyBorder="1"/>
    <xf numFmtId="3" fontId="6" fillId="0" borderId="18" xfId="1" applyNumberFormat="1" applyFont="1" applyFill="1" applyBorder="1"/>
    <xf numFmtId="3" fontId="5" fillId="0" borderId="22" xfId="1" applyNumberFormat="1" applyFont="1" applyFill="1" applyBorder="1" applyAlignment="1">
      <alignment vertical="center"/>
    </xf>
    <xf numFmtId="3" fontId="6" fillId="0" borderId="18" xfId="1" applyNumberFormat="1" applyFont="1" applyFill="1" applyBorder="1" applyAlignment="1">
      <alignment vertical="center"/>
    </xf>
    <xf numFmtId="190" fontId="6" fillId="0" borderId="0" xfId="30" applyNumberFormat="1" applyFont="1" applyFill="1" applyBorder="1" applyAlignment="1">
      <alignment vertical="center"/>
    </xf>
    <xf numFmtId="192" fontId="6" fillId="0" borderId="0" xfId="28" applyNumberFormat="1" applyFont="1" applyAlignment="1">
      <alignment vertical="center"/>
    </xf>
    <xf numFmtId="0" fontId="6" fillId="0" borderId="0" xfId="56" applyFont="1" applyAlignment="1">
      <alignment horizontal="right" vertical="center"/>
    </xf>
    <xf numFmtId="191" fontId="6" fillId="0" borderId="0" xfId="56" applyNumberFormat="1" applyFont="1" applyAlignment="1">
      <alignment horizontal="right" vertical="center"/>
    </xf>
    <xf numFmtId="2" fontId="6" fillId="0" borderId="0" xfId="7" applyNumberFormat="1" applyFont="1"/>
    <xf numFmtId="0" fontId="11" fillId="0" borderId="0" xfId="7" applyFont="1" applyAlignment="1" applyProtection="1">
      <alignment horizontal="right" wrapText="1" readingOrder="1"/>
      <protection locked="0"/>
    </xf>
    <xf numFmtId="0" fontId="5" fillId="0" borderId="0" xfId="7" applyFont="1" applyAlignment="1" applyProtection="1">
      <alignment vertical="top" readingOrder="1"/>
      <protection locked="0"/>
    </xf>
    <xf numFmtId="169" fontId="11" fillId="0" borderId="0" xfId="7" applyNumberFormat="1" applyFont="1" applyAlignment="1" applyProtection="1">
      <alignment vertical="center" readingOrder="1"/>
      <protection locked="0"/>
    </xf>
    <xf numFmtId="0" fontId="6" fillId="0" borderId="147" xfId="7" applyFont="1" applyBorder="1" applyAlignment="1" applyProtection="1">
      <alignment horizontal="centerContinuous" vertical="center"/>
      <protection locked="0"/>
    </xf>
    <xf numFmtId="0" fontId="5" fillId="0" borderId="147" xfId="57" applyFont="1" applyBorder="1" applyAlignment="1">
      <alignment horizontal="centerContinuous" vertical="center" wrapText="1"/>
    </xf>
    <xf numFmtId="3" fontId="11" fillId="0" borderId="0" xfId="1" applyNumberFormat="1" applyFont="1" applyFill="1" applyBorder="1" applyAlignment="1" applyProtection="1">
      <alignment horizontal="right" vertical="top" wrapText="1" readingOrder="1"/>
      <protection locked="0"/>
    </xf>
    <xf numFmtId="3" fontId="10" fillId="0" borderId="0" xfId="1" applyNumberFormat="1" applyFont="1" applyFill="1" applyBorder="1" applyAlignment="1" applyProtection="1">
      <alignment horizontal="right" vertical="top" wrapText="1" readingOrder="1"/>
      <protection locked="0"/>
    </xf>
    <xf numFmtId="49" fontId="10" fillId="0" borderId="0" xfId="7" applyNumberFormat="1" applyFont="1" applyAlignment="1" applyProtection="1">
      <alignment readingOrder="1"/>
      <protection locked="0"/>
    </xf>
    <xf numFmtId="0" fontId="11" fillId="0" borderId="147" xfId="7" applyFont="1" applyBorder="1" applyAlignment="1" applyProtection="1">
      <alignment horizontal="centerContinuous" vertical="center"/>
      <protection locked="0"/>
    </xf>
    <xf numFmtId="0" fontId="5" fillId="0" borderId="147" xfId="58" applyFont="1" applyBorder="1" applyAlignment="1">
      <alignment horizontal="center" vertical="center"/>
    </xf>
    <xf numFmtId="0" fontId="10" fillId="0" borderId="0" xfId="7" applyFont="1" applyAlignment="1" applyProtection="1">
      <alignment horizontal="right" vertical="center" wrapText="1" readingOrder="1"/>
      <protection locked="0"/>
    </xf>
    <xf numFmtId="3" fontId="11" fillId="0" borderId="0" xfId="37" applyNumberFormat="1" applyFont="1" applyFill="1" applyBorder="1" applyAlignment="1" applyProtection="1">
      <alignment horizontal="right" vertical="center" wrapText="1" readingOrder="1"/>
      <protection locked="0"/>
    </xf>
    <xf numFmtId="3" fontId="6" fillId="0" borderId="0" xfId="4" applyNumberFormat="1" applyFont="1" applyFill="1" applyBorder="1" applyAlignment="1">
      <alignment vertical="center"/>
    </xf>
    <xf numFmtId="3" fontId="6" fillId="0" borderId="0" xfId="58" applyNumberFormat="1" applyFont="1" applyAlignment="1">
      <alignment vertical="center"/>
    </xf>
    <xf numFmtId="3" fontId="6" fillId="0" borderId="0" xfId="58" applyNumberFormat="1" applyFont="1" applyAlignment="1">
      <alignment horizontal="right" vertical="center"/>
    </xf>
    <xf numFmtId="0" fontId="6" fillId="0" borderId="0" xfId="7" applyFont="1" applyAlignment="1" applyProtection="1">
      <alignment vertical="center" wrapText="1" readingOrder="1"/>
      <protection locked="0"/>
    </xf>
    <xf numFmtId="41" fontId="6" fillId="0" borderId="0" xfId="58" applyNumberFormat="1" applyFont="1" applyAlignment="1">
      <alignment vertical="center"/>
    </xf>
    <xf numFmtId="0" fontId="11" fillId="2" borderId="134" xfId="7" applyFont="1" applyFill="1" applyBorder="1" applyAlignment="1" applyProtection="1">
      <alignment horizontal="center" vertical="center" wrapText="1" readingOrder="1"/>
      <protection locked="0"/>
    </xf>
    <xf numFmtId="0" fontId="5" fillId="0" borderId="147" xfId="59" applyFont="1" applyBorder="1" applyAlignment="1">
      <alignment horizontal="centerContinuous" vertical="center"/>
    </xf>
    <xf numFmtId="3" fontId="5" fillId="0" borderId="140" xfId="4" applyNumberFormat="1" applyFont="1" applyFill="1" applyBorder="1" applyAlignment="1">
      <alignment horizontal="right" vertical="center"/>
    </xf>
    <xf numFmtId="3" fontId="5" fillId="0" borderId="18" xfId="4" applyNumberFormat="1" applyFont="1" applyFill="1" applyBorder="1" applyAlignment="1">
      <alignment horizontal="right" vertical="center"/>
    </xf>
    <xf numFmtId="3" fontId="5" fillId="0" borderId="18" xfId="1" applyNumberFormat="1" applyFont="1" applyFill="1" applyBorder="1" applyAlignment="1">
      <alignment horizontal="right" vertical="center"/>
    </xf>
    <xf numFmtId="3" fontId="6" fillId="0" borderId="18" xfId="4" applyNumberFormat="1" applyFont="1" applyFill="1" applyBorder="1" applyAlignment="1">
      <alignment horizontal="right" vertical="center"/>
    </xf>
    <xf numFmtId="3" fontId="6" fillId="0" borderId="18" xfId="1" applyNumberFormat="1" applyFont="1" applyFill="1" applyBorder="1" applyAlignment="1">
      <alignment horizontal="right" vertical="center"/>
    </xf>
    <xf numFmtId="0" fontId="11" fillId="0" borderId="134" xfId="7" applyFont="1" applyBorder="1" applyAlignment="1" applyProtection="1">
      <alignment horizontal="centerContinuous" vertical="center" wrapText="1" readingOrder="1"/>
      <protection locked="0"/>
    </xf>
    <xf numFmtId="0" fontId="11" fillId="0" borderId="148" xfId="11" applyFont="1" applyBorder="1" applyAlignment="1" applyProtection="1">
      <alignment horizontal="centerContinuous" vertical="center" readingOrder="1"/>
      <protection locked="0"/>
    </xf>
    <xf numFmtId="0" fontId="6" fillId="0" borderId="137" xfId="11" applyFont="1" applyBorder="1" applyAlignment="1" applyProtection="1">
      <alignment horizontal="centerContinuous" vertical="center"/>
      <protection locked="0"/>
    </xf>
    <xf numFmtId="0" fontId="11" fillId="0" borderId="150" xfId="0" applyFont="1" applyBorder="1" applyAlignment="1" applyProtection="1">
      <alignment horizontal="centerContinuous" vertical="center" readingOrder="1"/>
      <protection locked="0"/>
    </xf>
    <xf numFmtId="0" fontId="9" fillId="0" borderId="151" xfId="0" applyFont="1" applyBorder="1" applyAlignment="1" applyProtection="1">
      <alignment horizontal="centerContinuous" vertical="center"/>
      <protection locked="0"/>
    </xf>
    <xf numFmtId="0" fontId="11" fillId="0" borderId="152" xfId="0" applyFont="1" applyBorder="1" applyAlignment="1" applyProtection="1">
      <alignment horizontal="centerContinuous" vertical="center" wrapText="1" readingOrder="1"/>
      <protection locked="0"/>
    </xf>
    <xf numFmtId="0" fontId="9" fillId="0" borderId="153" xfId="0" applyFont="1" applyBorder="1" applyAlignment="1" applyProtection="1">
      <alignment horizontal="centerContinuous" vertical="center"/>
      <protection locked="0"/>
    </xf>
    <xf numFmtId="0" fontId="11" fillId="0" borderId="152" xfId="0" applyFont="1" applyBorder="1" applyAlignment="1" applyProtection="1">
      <alignment horizontal="centerContinuous" vertical="center" readingOrder="1"/>
      <protection locked="0"/>
    </xf>
    <xf numFmtId="0" fontId="9" fillId="0" borderId="154" xfId="0" applyFont="1" applyBorder="1" applyAlignment="1" applyProtection="1">
      <alignment horizontal="centerContinuous" vertical="center" readingOrder="1"/>
      <protection locked="0"/>
    </xf>
    <xf numFmtId="3" fontId="9" fillId="0" borderId="0" xfId="0" applyNumberFormat="1" applyFont="1" applyAlignment="1">
      <alignment horizontal="right"/>
    </xf>
    <xf numFmtId="3" fontId="8" fillId="0" borderId="0" xfId="0" applyNumberFormat="1" applyFont="1" applyAlignment="1">
      <alignment horizontal="right" vertical="center" wrapText="1"/>
    </xf>
    <xf numFmtId="0" fontId="11" fillId="0" borderId="143" xfId="7" applyFont="1" applyBorder="1" applyAlignment="1" applyProtection="1">
      <alignment horizontal="centerContinuous" vertical="center" wrapText="1" readingOrder="1"/>
      <protection locked="0"/>
    </xf>
    <xf numFmtId="3" fontId="8" fillId="0" borderId="0" xfId="0" applyNumberFormat="1" applyFont="1" applyAlignment="1">
      <alignment horizontal="right" vertical="center"/>
    </xf>
    <xf numFmtId="0" fontId="5" fillId="0" borderId="155" xfId="0" applyFont="1" applyBorder="1" applyAlignment="1">
      <alignment horizontal="center" vertical="center"/>
    </xf>
    <xf numFmtId="0" fontId="5" fillId="0" borderId="155" xfId="0" applyFont="1" applyBorder="1" applyAlignment="1">
      <alignment horizontal="center" vertical="center" wrapText="1"/>
    </xf>
    <xf numFmtId="193" fontId="6" fillId="0" borderId="0" xfId="19" applyNumberFormat="1" applyFont="1" applyFill="1" applyBorder="1" applyAlignment="1">
      <alignment horizontal="center" vertical="center"/>
    </xf>
    <xf numFmtId="0" fontId="6" fillId="0" borderId="0" xfId="0" applyFont="1" applyAlignment="1">
      <alignment horizontal="center" vertical="center" wrapText="1"/>
    </xf>
    <xf numFmtId="0" fontId="8" fillId="0" borderId="0" xfId="0" applyFont="1" applyAlignment="1">
      <alignment horizontal="center" vertical="center" wrapText="1"/>
    </xf>
    <xf numFmtId="1" fontId="9" fillId="0" borderId="0" xfId="0" applyNumberFormat="1" applyFont="1" applyAlignment="1">
      <alignment vertical="center"/>
    </xf>
    <xf numFmtId="0" fontId="7" fillId="0" borderId="0" xfId="11" applyFont="1" applyAlignment="1" applyProtection="1">
      <alignment vertical="top" readingOrder="1"/>
      <protection locked="0"/>
    </xf>
    <xf numFmtId="0" fontId="11" fillId="2" borderId="139" xfId="11" applyFont="1" applyFill="1" applyBorder="1" applyAlignment="1" applyProtection="1">
      <alignment horizontal="center" vertical="top" wrapText="1" readingOrder="1"/>
      <protection locked="0"/>
    </xf>
    <xf numFmtId="0" fontId="11" fillId="0" borderId="141" xfId="11" applyFont="1" applyBorder="1" applyAlignment="1" applyProtection="1">
      <alignment horizontal="center" vertical="top" wrapText="1" readingOrder="1"/>
      <protection locked="0"/>
    </xf>
    <xf numFmtId="0" fontId="5" fillId="0" borderId="152" xfId="11" applyFont="1" applyBorder="1" applyAlignment="1">
      <alignment horizontal="centerContinuous"/>
    </xf>
    <xf numFmtId="0" fontId="6" fillId="0" borderId="154" xfId="11" applyFont="1" applyBorder="1" applyAlignment="1">
      <alignment horizontal="centerContinuous"/>
    </xf>
    <xf numFmtId="0" fontId="11" fillId="2" borderId="22" xfId="11" applyFont="1" applyFill="1" applyBorder="1" applyAlignment="1" applyProtection="1">
      <alignment horizontal="centerContinuous" vertical="center" wrapText="1" readingOrder="1"/>
      <protection locked="0"/>
    </xf>
    <xf numFmtId="0" fontId="11" fillId="0" borderId="155" xfId="11" applyFont="1" applyBorder="1" applyAlignment="1" applyProtection="1">
      <alignment horizontal="centerContinuous" vertical="center" wrapText="1" readingOrder="1"/>
      <protection locked="0"/>
    </xf>
    <xf numFmtId="0" fontId="6" fillId="0" borderId="155" xfId="11" applyFont="1" applyBorder="1" applyAlignment="1" applyProtection="1">
      <alignment horizontal="centerContinuous" vertical="center" wrapText="1"/>
      <protection locked="0"/>
    </xf>
    <xf numFmtId="0" fontId="11" fillId="2" borderId="17" xfId="11" applyFont="1" applyFill="1" applyBorder="1" applyAlignment="1" applyProtection="1">
      <alignment horizontal="center" vertical="center" wrapText="1" readingOrder="1"/>
      <protection locked="0"/>
    </xf>
    <xf numFmtId="0" fontId="11" fillId="0" borderId="155" xfId="11" applyFont="1" applyBorder="1" applyAlignment="1" applyProtection="1">
      <alignment horizontal="center" vertical="center" wrapText="1" readingOrder="1"/>
      <protection locked="0"/>
    </xf>
    <xf numFmtId="0" fontId="10" fillId="0" borderId="0" xfId="0" applyFont="1" applyAlignment="1" applyProtection="1">
      <alignment horizontal="left" vertical="top" wrapText="1" readingOrder="1"/>
      <protection locked="0"/>
    </xf>
    <xf numFmtId="3" fontId="11" fillId="0" borderId="0" xfId="0" applyNumberFormat="1" applyFont="1" applyAlignment="1" applyProtection="1">
      <alignment horizontal="right" vertical="top" wrapText="1" readingOrder="1"/>
      <protection locked="0"/>
    </xf>
    <xf numFmtId="0" fontId="11" fillId="0" borderId="0" xfId="11" applyFont="1" applyAlignment="1" applyProtection="1">
      <alignment vertical="top" readingOrder="1"/>
      <protection locked="0"/>
    </xf>
    <xf numFmtId="164" fontId="9" fillId="0" borderId="0" xfId="31" applyNumberFormat="1" applyFont="1" applyAlignment="1">
      <alignment horizontal="right" vertical="center"/>
    </xf>
    <xf numFmtId="0" fontId="5" fillId="0" borderId="140" xfId="10" applyFont="1" applyBorder="1" applyAlignment="1">
      <alignment horizontal="center" vertical="center"/>
    </xf>
    <xf numFmtId="0" fontId="5" fillId="0" borderId="152" xfId="10" applyFont="1" applyBorder="1" applyAlignment="1">
      <alignment horizontal="centerContinuous" vertical="center"/>
    </xf>
    <xf numFmtId="0" fontId="5" fillId="0" borderId="156" xfId="10" applyFont="1" applyBorder="1" applyAlignment="1">
      <alignment horizontal="centerContinuous" vertical="center"/>
    </xf>
    <xf numFmtId="0" fontId="5" fillId="0" borderId="154" xfId="10" applyFont="1" applyBorder="1" applyAlignment="1">
      <alignment horizontal="centerContinuous" vertical="center"/>
    </xf>
    <xf numFmtId="49" fontId="5" fillId="2" borderId="3" xfId="10" applyNumberFormat="1" applyFont="1" applyFill="1" applyBorder="1" applyAlignment="1">
      <alignment horizontal="center" vertical="center"/>
    </xf>
    <xf numFmtId="49" fontId="5" fillId="0" borderId="155" xfId="10" applyNumberFormat="1" applyFont="1" applyBorder="1" applyAlignment="1">
      <alignment horizontal="centerContinuous" vertical="center"/>
    </xf>
    <xf numFmtId="49" fontId="5" fillId="0" borderId="0" xfId="10" applyNumberFormat="1" applyFont="1" applyAlignment="1">
      <alignment horizontal="left" vertical="center"/>
    </xf>
    <xf numFmtId="49" fontId="6" fillId="0" borderId="0" xfId="6" applyNumberFormat="1" applyFont="1" applyAlignment="1" applyProtection="1">
      <alignment horizontal="left" vertical="center"/>
      <protection locked="0"/>
    </xf>
    <xf numFmtId="49" fontId="6" fillId="0" borderId="0" xfId="6" quotePrefix="1" applyNumberFormat="1" applyFont="1" applyAlignment="1" applyProtection="1">
      <alignment horizontal="left" vertical="center"/>
      <protection locked="0"/>
    </xf>
    <xf numFmtId="49" fontId="6" fillId="0" borderId="0" xfId="31" applyNumberFormat="1" applyFont="1" applyAlignment="1" applyProtection="1">
      <alignment horizontal="left" vertical="center"/>
      <protection locked="0"/>
    </xf>
    <xf numFmtId="41" fontId="9" fillId="0" borderId="0" xfId="31" applyNumberFormat="1" applyFont="1" applyAlignment="1">
      <alignment horizontal="right" vertical="center"/>
    </xf>
    <xf numFmtId="49" fontId="6" fillId="0" borderId="0" xfId="0" applyNumberFormat="1" applyFont="1" applyAlignment="1">
      <alignment horizontal="left" vertical="center"/>
    </xf>
    <xf numFmtId="49" fontId="6" fillId="0" borderId="0" xfId="60" quotePrefix="1" applyNumberFormat="1" applyFont="1" applyAlignment="1" applyProtection="1">
      <alignment horizontal="left" vertical="center"/>
      <protection locked="0"/>
    </xf>
    <xf numFmtId="49" fontId="6" fillId="0" borderId="0" xfId="10" quotePrefix="1" applyNumberFormat="1" applyFont="1" applyAlignment="1">
      <alignment horizontal="left" vertical="center"/>
    </xf>
    <xf numFmtId="41" fontId="28" fillId="0" borderId="0" xfId="31" applyNumberFormat="1" applyFont="1" applyAlignment="1" applyProtection="1">
      <alignment horizontal="right" vertical="center" wrapText="1"/>
      <protection locked="0"/>
    </xf>
    <xf numFmtId="41" fontId="28" fillId="0" borderId="0" xfId="31" applyNumberFormat="1" applyFont="1" applyAlignment="1">
      <alignment horizontal="right" vertical="center"/>
    </xf>
    <xf numFmtId="0" fontId="28" fillId="0" borderId="0" xfId="0" applyFont="1" applyAlignment="1">
      <alignment vertical="center"/>
    </xf>
    <xf numFmtId="49" fontId="9" fillId="0" borderId="0" xfId="10" quotePrefix="1" applyNumberFormat="1" applyFont="1" applyAlignment="1">
      <alignment horizontal="left" vertical="center"/>
    </xf>
    <xf numFmtId="0" fontId="28" fillId="0" borderId="0" xfId="10" applyFont="1" applyAlignment="1">
      <alignment horizontal="left" vertical="center"/>
    </xf>
    <xf numFmtId="0" fontId="28" fillId="0" borderId="0" xfId="7" applyFont="1" applyAlignment="1" applyProtection="1">
      <alignment vertical="center" wrapText="1"/>
      <protection locked="0"/>
    </xf>
    <xf numFmtId="0" fontId="9" fillId="0" borderId="0" xfId="0" applyFont="1" applyAlignment="1">
      <alignment wrapText="1"/>
    </xf>
    <xf numFmtId="1" fontId="6" fillId="0" borderId="0" xfId="0" applyNumberFormat="1" applyFont="1" applyAlignment="1">
      <alignment horizontal="left" vertical="center"/>
    </xf>
    <xf numFmtId="0" fontId="11" fillId="0" borderId="154" xfId="11" applyFont="1" applyBorder="1" applyAlignment="1" applyProtection="1">
      <alignment horizontal="center" vertical="center" wrapText="1" readingOrder="1"/>
      <protection locked="0"/>
    </xf>
    <xf numFmtId="0" fontId="5" fillId="0" borderId="155" xfId="11" applyFont="1" applyBorder="1" applyAlignment="1">
      <alignment horizontal="centerContinuous" wrapText="1"/>
    </xf>
    <xf numFmtId="0" fontId="11" fillId="0" borderId="0" xfId="11" applyFont="1" applyAlignment="1">
      <alignment vertical="top"/>
    </xf>
    <xf numFmtId="0" fontId="14" fillId="0" borderId="0" xfId="0" quotePrefix="1" applyFont="1" applyAlignment="1">
      <alignment horizontal="left" vertical="center"/>
    </xf>
    <xf numFmtId="0" fontId="5" fillId="0" borderId="4" xfId="10" applyFont="1" applyBorder="1" applyAlignment="1">
      <alignment vertical="center"/>
    </xf>
    <xf numFmtId="49" fontId="5" fillId="0" borderId="155" xfId="10" applyNumberFormat="1" applyFont="1" applyBorder="1" applyAlignment="1">
      <alignment horizontal="center" vertical="center"/>
    </xf>
    <xf numFmtId="0" fontId="5" fillId="2" borderId="155" xfId="10" applyFont="1" applyFill="1" applyBorder="1" applyAlignment="1">
      <alignment horizontal="centerContinuous" vertical="center"/>
    </xf>
    <xf numFmtId="3" fontId="10" fillId="0" borderId="0" xfId="0" applyNumberFormat="1" applyFont="1" applyAlignment="1" applyProtection="1">
      <alignment horizontal="right" vertical="top" wrapText="1" readingOrder="1"/>
      <protection locked="0"/>
    </xf>
    <xf numFmtId="0" fontId="2" fillId="0" borderId="0" xfId="0" applyFont="1"/>
  </cellXfs>
  <cellStyles count="61">
    <cellStyle name="Millares [0]" xfId="1" builtinId="6"/>
    <cellStyle name="Millares [0] 2 2" xfId="4"/>
    <cellStyle name="Millares [0] 2 3" xfId="18"/>
    <cellStyle name="Millares [0] 3" xfId="19"/>
    <cellStyle name="Millares [0] 4" xfId="16"/>
    <cellStyle name="Millares 10" xfId="30"/>
    <cellStyle name="Millares 11 2" xfId="37"/>
    <cellStyle name="Millares 12" xfId="27"/>
    <cellStyle name="Millares 13" xfId="20"/>
    <cellStyle name="Millares 2 2" xfId="35"/>
    <cellStyle name="Millares 2 3" xfId="50"/>
    <cellStyle name="Millares 2 4" xfId="9"/>
    <cellStyle name="Millares 3 2" xfId="25"/>
    <cellStyle name="Millares 4" xfId="24"/>
    <cellStyle name="Millares 5" xfId="8"/>
    <cellStyle name="Moneda [0] 2" xfId="42"/>
    <cellStyle name="Moneda 2" xfId="47"/>
    <cellStyle name="Moneda 3" xfId="48"/>
    <cellStyle name="Normal" xfId="0" builtinId="0"/>
    <cellStyle name="Normal 10" xfId="7"/>
    <cellStyle name="Normal 10 3" xfId="45"/>
    <cellStyle name="Normal 10_Cultura y Tiempo libre 2011 base 2012 PGM - EMV  2013" xfId="28"/>
    <cellStyle name="Normal 14" xfId="31"/>
    <cellStyle name="Normal 17" xfId="13"/>
    <cellStyle name="Normal 2 12" xfId="10"/>
    <cellStyle name="Normal 2 18" xfId="38"/>
    <cellStyle name="Normal 2 2" xfId="39"/>
    <cellStyle name="Normal 2 2 2" xfId="40"/>
    <cellStyle name="Normal 2 2 3_Cultura y Tiempo libre 2011 base 2012 PGM - EMV  2013" xfId="51"/>
    <cellStyle name="Normal 2 3" xfId="32"/>
    <cellStyle name="Normal 2 88" xfId="53"/>
    <cellStyle name="Normal 22 2" xfId="58"/>
    <cellStyle name="Normal 26" xfId="55"/>
    <cellStyle name="Normal 27" xfId="56"/>
    <cellStyle name="Normal 28" xfId="57"/>
    <cellStyle name="Normal 29 2 2" xfId="59"/>
    <cellStyle name="Normal 3 91" xfId="33"/>
    <cellStyle name="Normal 32 10" xfId="43"/>
    <cellStyle name="Normal 32 21" xfId="46"/>
    <cellStyle name="Normal 32 3 14" xfId="22"/>
    <cellStyle name="Normal 32 30" xfId="49"/>
    <cellStyle name="Normal 32 31" xfId="5"/>
    <cellStyle name="Normal 32 33" xfId="60"/>
    <cellStyle name="Normal 32 36" xfId="6"/>
    <cellStyle name="Normal 32 48" xfId="54"/>
    <cellStyle name="Normal 32 72 2" xfId="29"/>
    <cellStyle name="Normal 32 72 3" xfId="21"/>
    <cellStyle name="Normal 32 9" xfId="41"/>
    <cellStyle name="Normal 35 2" xfId="23"/>
    <cellStyle name="Normal 35 2 2" xfId="26"/>
    <cellStyle name="Normal 44" xfId="11"/>
    <cellStyle name="Normal 5" xfId="3"/>
    <cellStyle name="Normal_153-03 compendio 2008" xfId="15"/>
    <cellStyle name="Normal_Anuario CTL 2006 al 28 nov 2007" xfId="12"/>
    <cellStyle name="Normal_cuadro presupuesto 2006" xfId="34"/>
    <cellStyle name="Normal_Cuadros Anuario 2006-INDICADORES TRANSVERSALES" xfId="36"/>
    <cellStyle name="Normal_Datos 2005" xfId="44"/>
    <cellStyle name="Normal_PENAL A INE CAPJ" xfId="52"/>
    <cellStyle name="Porcentaje" xfId="2" builtinId="5"/>
    <cellStyle name="Porcentaje 2 2" xfId="14"/>
    <cellStyle name="Porcentual 2" xfId="17"/>
  </cellStyles>
  <dxfs count="25">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117" Type="http://schemas.openxmlformats.org/officeDocument/2006/relationships/worksheet" Target="worksheets/sheet117.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12" Type="http://schemas.openxmlformats.org/officeDocument/2006/relationships/worksheet" Target="worksheets/sheet112.xml"/><Relationship Id="rId133" Type="http://schemas.openxmlformats.org/officeDocument/2006/relationships/calcChain" Target="calcChain.xml"/><Relationship Id="rId16" Type="http://schemas.openxmlformats.org/officeDocument/2006/relationships/worksheet" Target="worksheets/sheet16.xml"/><Relationship Id="rId107" Type="http://schemas.openxmlformats.org/officeDocument/2006/relationships/worksheet" Target="worksheets/sheet107.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102" Type="http://schemas.openxmlformats.org/officeDocument/2006/relationships/worksheet" Target="worksheets/sheet102.xml"/><Relationship Id="rId123" Type="http://schemas.openxmlformats.org/officeDocument/2006/relationships/worksheet" Target="worksheets/sheet123.xml"/><Relationship Id="rId128" Type="http://schemas.openxmlformats.org/officeDocument/2006/relationships/worksheet" Target="worksheets/sheet128.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worksheet" Target="worksheets/sheet105.xml"/><Relationship Id="rId113" Type="http://schemas.openxmlformats.org/officeDocument/2006/relationships/worksheet" Target="worksheets/sheet113.xml"/><Relationship Id="rId118" Type="http://schemas.openxmlformats.org/officeDocument/2006/relationships/worksheet" Target="worksheets/sheet118.xml"/><Relationship Id="rId126" Type="http://schemas.openxmlformats.org/officeDocument/2006/relationships/worksheet" Target="worksheets/sheet126.xml"/><Relationship Id="rId134" Type="http://schemas.openxmlformats.org/officeDocument/2006/relationships/customXml" Target="../customXml/item1.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worksheet" Target="worksheets/sheet85.xml"/><Relationship Id="rId93" Type="http://schemas.openxmlformats.org/officeDocument/2006/relationships/worksheet" Target="worksheets/sheet93.xml"/><Relationship Id="rId98" Type="http://schemas.openxmlformats.org/officeDocument/2006/relationships/worksheet" Target="worksheets/sheet98.xml"/><Relationship Id="rId121" Type="http://schemas.openxmlformats.org/officeDocument/2006/relationships/worksheet" Target="worksheets/sheet12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103" Type="http://schemas.openxmlformats.org/officeDocument/2006/relationships/worksheet" Target="worksheets/sheet103.xml"/><Relationship Id="rId108" Type="http://schemas.openxmlformats.org/officeDocument/2006/relationships/worksheet" Target="worksheets/sheet108.xml"/><Relationship Id="rId116" Type="http://schemas.openxmlformats.org/officeDocument/2006/relationships/worksheet" Target="worksheets/sheet116.xml"/><Relationship Id="rId124" Type="http://schemas.openxmlformats.org/officeDocument/2006/relationships/worksheet" Target="worksheets/sheet124.xml"/><Relationship Id="rId129" Type="http://schemas.openxmlformats.org/officeDocument/2006/relationships/externalLink" Target="externalLinks/externalLink1.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worksheet" Target="worksheets/sheet91.xml"/><Relationship Id="rId96" Type="http://schemas.openxmlformats.org/officeDocument/2006/relationships/worksheet" Target="worksheets/sheet96.xml"/><Relationship Id="rId111" Type="http://schemas.openxmlformats.org/officeDocument/2006/relationships/worksheet" Target="worksheets/sheet111.xml"/><Relationship Id="rId132"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6" Type="http://schemas.openxmlformats.org/officeDocument/2006/relationships/worksheet" Target="worksheets/sheet106.xml"/><Relationship Id="rId114" Type="http://schemas.openxmlformats.org/officeDocument/2006/relationships/worksheet" Target="worksheets/sheet114.xml"/><Relationship Id="rId119" Type="http://schemas.openxmlformats.org/officeDocument/2006/relationships/worksheet" Target="worksheets/sheet119.xml"/><Relationship Id="rId127" Type="http://schemas.openxmlformats.org/officeDocument/2006/relationships/worksheet" Target="worksheets/sheet12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122" Type="http://schemas.openxmlformats.org/officeDocument/2006/relationships/worksheet" Target="worksheets/sheet122.xml"/><Relationship Id="rId130" Type="http://schemas.openxmlformats.org/officeDocument/2006/relationships/theme" Target="theme/theme1.xml"/><Relationship Id="rId135"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109" Type="http://schemas.openxmlformats.org/officeDocument/2006/relationships/worksheet" Target="worksheets/sheet10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worksheet" Target="worksheets/sheet104.xml"/><Relationship Id="rId120" Type="http://schemas.openxmlformats.org/officeDocument/2006/relationships/worksheet" Target="worksheets/sheet120.xml"/><Relationship Id="rId125" Type="http://schemas.openxmlformats.org/officeDocument/2006/relationships/worksheet" Target="worksheets/sheet125.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110" Type="http://schemas.openxmlformats.org/officeDocument/2006/relationships/worksheet" Target="worksheets/sheet110.xml"/><Relationship Id="rId115" Type="http://schemas.openxmlformats.org/officeDocument/2006/relationships/worksheet" Target="worksheets/sheet115.xml"/><Relationship Id="rId131" Type="http://schemas.openxmlformats.org/officeDocument/2006/relationships/styles" Target="styles.xml"/><Relationship Id="rId136" Type="http://schemas.openxmlformats.org/officeDocument/2006/relationships/customXml" Target="../customXml/item3.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ldo.guajardo\OneDrive%20-%20mincap\2024-ESTUDIOS\ECIA\6.%20ECIA%202023\TABLAS\2023-tablas-estad&#237;sticas-culturales-informe-anual_V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Índice"/>
      <sheetName val="1.1"/>
      <sheetName val="1.2"/>
      <sheetName val="1.3"/>
      <sheetName val="1.4"/>
      <sheetName val="1.5"/>
      <sheetName val="1.6"/>
      <sheetName val="1.7"/>
      <sheetName val="1.8"/>
      <sheetName val="1.9"/>
      <sheetName val="2.1"/>
      <sheetName val="2.2"/>
      <sheetName val="2.3"/>
      <sheetName val="2.4"/>
      <sheetName val="2.5"/>
      <sheetName val="2.6"/>
      <sheetName val="2.7"/>
      <sheetName val="2.8"/>
      <sheetName val="2.9"/>
      <sheetName val="2.10"/>
      <sheetName val="2.11"/>
      <sheetName val="2.12"/>
      <sheetName val="2.13"/>
      <sheetName val="2.14"/>
      <sheetName val="2.15"/>
      <sheetName val="2.16 "/>
      <sheetName val="2.17 "/>
      <sheetName val="2.18 "/>
      <sheetName val="2.19"/>
      <sheetName val="2.20"/>
      <sheetName val="2.21"/>
      <sheetName val="2.22"/>
      <sheetName val="2.23"/>
      <sheetName val="2.24"/>
      <sheetName val="2.25"/>
      <sheetName val="3.1"/>
      <sheetName val="3.2"/>
      <sheetName val="3.3"/>
      <sheetName val="4.1"/>
      <sheetName val="4.2"/>
      <sheetName val="4.3"/>
      <sheetName val="4.4"/>
      <sheetName val="4.5"/>
      <sheetName val="4.6"/>
      <sheetName val="4.7"/>
      <sheetName val="4.8"/>
      <sheetName val="4.9"/>
      <sheetName val="4.10"/>
      <sheetName val="4.11"/>
      <sheetName val="4.12"/>
      <sheetName val="4.13"/>
      <sheetName val="4.14"/>
      <sheetName val="4.15"/>
      <sheetName val="4.16"/>
      <sheetName val="5.1"/>
      <sheetName val="5.2"/>
      <sheetName val="5.3"/>
      <sheetName val="5.4"/>
      <sheetName val="5.5"/>
      <sheetName val="5.6"/>
      <sheetName val="5.7"/>
      <sheetName val="5.8"/>
      <sheetName val="5.9"/>
      <sheetName val="5.10"/>
      <sheetName val="5.11"/>
      <sheetName val="5.12"/>
      <sheetName val="5.13"/>
      <sheetName val="5.14"/>
      <sheetName val="5.15"/>
      <sheetName val="5.16"/>
      <sheetName val="5.17"/>
      <sheetName val="6.1"/>
      <sheetName val="6.2"/>
      <sheetName val="6.3"/>
      <sheetName val="6.4"/>
      <sheetName val="6.5"/>
      <sheetName val="6.6"/>
      <sheetName val="6.7"/>
      <sheetName val="6.8"/>
      <sheetName val="6.9"/>
      <sheetName val="7.1"/>
      <sheetName val="7.2"/>
      <sheetName val="7.3"/>
      <sheetName val="7.4"/>
      <sheetName val="7.5"/>
      <sheetName val="7.6"/>
      <sheetName val="7.7"/>
      <sheetName val="7.8"/>
      <sheetName val="7.9"/>
      <sheetName val="7.10"/>
      <sheetName val="7.11"/>
      <sheetName val="7.12"/>
      <sheetName val="8.1"/>
      <sheetName val="8.2"/>
      <sheetName val="8.3"/>
      <sheetName val="8.4"/>
      <sheetName val="9.1"/>
      <sheetName val="9.2"/>
      <sheetName val="9.3"/>
      <sheetName val="9.4"/>
      <sheetName val="9.5"/>
      <sheetName val="10.1"/>
      <sheetName val="10.2"/>
      <sheetName val="10.3"/>
      <sheetName val="10.4"/>
      <sheetName val="10.5"/>
      <sheetName val="10.6"/>
      <sheetName val="10.7"/>
      <sheetName val="10.8"/>
      <sheetName val="10.9"/>
      <sheetName val="11.1"/>
      <sheetName val="11.2"/>
      <sheetName val="11.3"/>
      <sheetName val="11.4"/>
      <sheetName val="11.5"/>
      <sheetName val="11.6"/>
      <sheetName val="11.7"/>
      <sheetName val="11.8"/>
      <sheetName val="11.9"/>
      <sheetName val="11.10"/>
      <sheetName val="11.11"/>
      <sheetName val="11.12"/>
      <sheetName val="11.13"/>
      <sheetName val="11.14"/>
      <sheetName val="11.15"/>
      <sheetName val="12.1"/>
      <sheetName val="12.2"/>
      <sheetName val="12.3"/>
      <sheetName val="12.4"/>
      <sheetName val="12.5"/>
      <sheetName val="12.6"/>
      <sheetName val="12.7"/>
      <sheetName val="12.8"/>
      <sheetName val="12.9"/>
      <sheetName val="12.10"/>
      <sheetName val="12.11"/>
      <sheetName val="12.12"/>
      <sheetName val="13.1"/>
      <sheetName val="13.2"/>
      <sheetName val="13.3"/>
      <sheetName val="13.4"/>
      <sheetName val="13.5"/>
      <sheetName val="13.6"/>
      <sheetName val="13.7"/>
      <sheetName val="13.8"/>
      <sheetName val="13.9"/>
      <sheetName val="13.10"/>
      <sheetName val="14.1"/>
      <sheetName val="14.2"/>
      <sheetName val="14.3"/>
      <sheetName val="14.4"/>
      <sheetName val="14.5"/>
      <sheetName val="14.6"/>
      <sheetName val="14.7"/>
      <sheetName val="14.8"/>
      <sheetName val="14.9"/>
      <sheetName val="14.10"/>
      <sheetName val="14.11"/>
      <sheetName val="14.12"/>
      <sheetName val="15.1"/>
      <sheetName val="15.2"/>
      <sheetName val="15.3"/>
      <sheetName val="15.4"/>
      <sheetName val="15.5"/>
      <sheetName val="15.6"/>
      <sheetName val="15.7"/>
      <sheetName val="15.8"/>
      <sheetName val="15.9"/>
      <sheetName val="15.10"/>
      <sheetName val="15.11"/>
      <sheetName val="15.12"/>
      <sheetName val="15.13"/>
      <sheetName val="15.14"/>
      <sheetName val="16.1"/>
      <sheetName val="16.2"/>
      <sheetName val="16.3"/>
      <sheetName val="16.4"/>
      <sheetName val="16.5"/>
      <sheetName val="16.6"/>
      <sheetName val="16.7"/>
      <sheetName val="16.8"/>
      <sheetName val="16.9"/>
      <sheetName val="16.10"/>
      <sheetName val="16.11"/>
      <sheetName val="16.12"/>
      <sheetName val="16.13"/>
      <sheetName val="17.1"/>
      <sheetName val="17.2"/>
      <sheetName val="17.3"/>
      <sheetName val="18.1"/>
      <sheetName val="18.2"/>
      <sheetName val="18.3"/>
      <sheetName val="18.4"/>
      <sheetName val="18.5"/>
      <sheetName val="18.6"/>
      <sheetName val="18.7"/>
      <sheetName val="18.8"/>
      <sheetName val="18.9"/>
      <sheetName val="18.10"/>
      <sheetName val="18.11"/>
      <sheetName val="18.12"/>
      <sheetName val="18.13"/>
      <sheetName val="18.14"/>
      <sheetName val="18.15"/>
      <sheetName val="18.16"/>
      <sheetName val="19.1"/>
      <sheetName val="19.2"/>
      <sheetName val="19.3"/>
      <sheetName val="19.4"/>
      <sheetName val="19.5"/>
      <sheetName val="19.6"/>
      <sheetName val="19.7"/>
      <sheetName val="19.8"/>
      <sheetName val="19.9"/>
      <sheetName val="19.10"/>
      <sheetName val="19.11"/>
      <sheetName val="19.12"/>
      <sheetName val="19.13"/>
      <sheetName val="19.14"/>
      <sheetName val="19.15"/>
      <sheetName val="19.16"/>
      <sheetName val="19.17"/>
      <sheetName val="19.18"/>
      <sheetName val="19.19"/>
      <sheetName val="19.20"/>
      <sheetName val="19.21"/>
      <sheetName val="19.22"/>
      <sheetName val="19.23"/>
      <sheetName val="19.24"/>
      <sheetName val="19.25"/>
      <sheetName val="19.26"/>
      <sheetName val="19.27"/>
      <sheetName val="19.28"/>
      <sheetName val="19.29"/>
      <sheetName val="20.1"/>
      <sheetName val="20.2"/>
      <sheetName val="20.3"/>
      <sheetName val="20.4"/>
      <sheetName val="20.5"/>
      <sheetName val="20.6"/>
      <sheetName val="20.7"/>
      <sheetName val="20.8"/>
      <sheetName val="20.9"/>
      <sheetName val="20.10"/>
      <sheetName val="20.11"/>
      <sheetName val="20.12"/>
      <sheetName val="20.13"/>
      <sheetName val="20.14"/>
      <sheetName val="20.15"/>
      <sheetName val="20.16"/>
      <sheetName val="20.17"/>
      <sheetName val="20.18"/>
      <sheetName val="20.19"/>
      <sheetName val="20.20"/>
      <sheetName val="20.21"/>
      <sheetName val="20.22"/>
      <sheetName val="20.23"/>
      <sheetName val="20.24"/>
      <sheetName val="20.25"/>
      <sheetName val="20.26"/>
      <sheetName val="20.27"/>
      <sheetName val="20.28"/>
      <sheetName val="20.29"/>
      <sheetName val="20.30"/>
      <sheetName val="20.31"/>
      <sheetName val="20.32"/>
      <sheetName val="20.33"/>
      <sheetName val="20.34"/>
      <sheetName val="20.35"/>
      <sheetName val="20.36"/>
      <sheetName val="20.37"/>
      <sheetName val="20.38"/>
      <sheetName val="20.39"/>
      <sheetName val="20.40"/>
      <sheetName val="20.41"/>
      <sheetName val="20.42"/>
      <sheetName val="20.43"/>
      <sheetName val="20.44"/>
      <sheetName val="20.45"/>
      <sheetName val="20.46"/>
      <sheetName val="20.47"/>
      <sheetName val="21.1"/>
      <sheetName val="21.2"/>
      <sheetName val="21.3"/>
      <sheetName val="21.4"/>
      <sheetName val="21.5"/>
      <sheetName val="21.6"/>
      <sheetName val="21.7"/>
      <sheetName val="21.8"/>
      <sheetName val="21.9"/>
      <sheetName val="21.10"/>
      <sheetName val="21.11"/>
      <sheetName val="21.12"/>
      <sheetName val="22.1"/>
      <sheetName val="22.2"/>
      <sheetName val="22.3"/>
      <sheetName val="22.4"/>
      <sheetName val="22.5"/>
      <sheetName val="22.6"/>
      <sheetName val="22.7"/>
      <sheetName val="22.8"/>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sheetData sheetId="30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00.xml.rels><?xml version="1.0" encoding="UTF-8" standalone="yes"?>
<Relationships xmlns="http://schemas.openxmlformats.org/package/2006/relationships"><Relationship Id="rId1" Type="http://schemas.openxmlformats.org/officeDocument/2006/relationships/printerSettings" Target="../printerSettings/printerSettings93.bin"/></Relationships>
</file>

<file path=xl/worksheets/_rels/sheet101.xml.rels><?xml version="1.0" encoding="UTF-8" standalone="yes"?>
<Relationships xmlns="http://schemas.openxmlformats.org/package/2006/relationships"><Relationship Id="rId1" Type="http://schemas.openxmlformats.org/officeDocument/2006/relationships/printerSettings" Target="../printerSettings/printerSettings94.bin"/></Relationships>
</file>

<file path=xl/worksheets/_rels/sheet102.xml.rels><?xml version="1.0" encoding="UTF-8" standalone="yes"?>
<Relationships xmlns="http://schemas.openxmlformats.org/package/2006/relationships"><Relationship Id="rId1" Type="http://schemas.openxmlformats.org/officeDocument/2006/relationships/printerSettings" Target="../printerSettings/printerSettings95.bin"/></Relationships>
</file>

<file path=xl/worksheets/_rels/sheet103.xml.rels><?xml version="1.0" encoding="UTF-8" standalone="yes"?>
<Relationships xmlns="http://schemas.openxmlformats.org/package/2006/relationships"><Relationship Id="rId1" Type="http://schemas.openxmlformats.org/officeDocument/2006/relationships/printerSettings" Target="../printerSettings/printerSettings96.bin"/></Relationships>
</file>

<file path=xl/worksheets/_rels/sheet104.xml.rels><?xml version="1.0" encoding="UTF-8" standalone="yes"?>
<Relationships xmlns="http://schemas.openxmlformats.org/package/2006/relationships"><Relationship Id="rId1" Type="http://schemas.openxmlformats.org/officeDocument/2006/relationships/printerSettings" Target="../printerSettings/printerSettings97.bin"/></Relationships>
</file>

<file path=xl/worksheets/_rels/sheet105.xml.rels><?xml version="1.0" encoding="UTF-8" standalone="yes"?>
<Relationships xmlns="http://schemas.openxmlformats.org/package/2006/relationships"><Relationship Id="rId1" Type="http://schemas.openxmlformats.org/officeDocument/2006/relationships/printerSettings" Target="../printerSettings/printerSettings98.bin"/></Relationships>
</file>

<file path=xl/worksheets/_rels/sheet106.xml.rels><?xml version="1.0" encoding="UTF-8" standalone="yes"?>
<Relationships xmlns="http://schemas.openxmlformats.org/package/2006/relationships"><Relationship Id="rId1" Type="http://schemas.openxmlformats.org/officeDocument/2006/relationships/printerSettings" Target="../printerSettings/printerSettings99.bin"/></Relationships>
</file>

<file path=xl/worksheets/_rels/sheet107.xml.rels><?xml version="1.0" encoding="UTF-8" standalone="yes"?>
<Relationships xmlns="http://schemas.openxmlformats.org/package/2006/relationships"><Relationship Id="rId1" Type="http://schemas.openxmlformats.org/officeDocument/2006/relationships/printerSettings" Target="../printerSettings/printerSettings100.bin"/></Relationships>
</file>

<file path=xl/worksheets/_rels/sheet108.xml.rels><?xml version="1.0" encoding="UTF-8" standalone="yes"?>
<Relationships xmlns="http://schemas.openxmlformats.org/package/2006/relationships"><Relationship Id="rId1" Type="http://schemas.openxmlformats.org/officeDocument/2006/relationships/printerSettings" Target="../printerSettings/printerSettings101.bin"/></Relationships>
</file>

<file path=xl/worksheets/_rels/sheet109.xml.rels><?xml version="1.0" encoding="UTF-8" standalone="yes"?>
<Relationships xmlns="http://schemas.openxmlformats.org/package/2006/relationships"><Relationship Id="rId1" Type="http://schemas.openxmlformats.org/officeDocument/2006/relationships/printerSettings" Target="../printerSettings/printerSettings102.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10.xml.rels><?xml version="1.0" encoding="UTF-8" standalone="yes"?>
<Relationships xmlns="http://schemas.openxmlformats.org/package/2006/relationships"><Relationship Id="rId1" Type="http://schemas.openxmlformats.org/officeDocument/2006/relationships/printerSettings" Target="../printerSettings/printerSettings103.bin"/></Relationships>
</file>

<file path=xl/worksheets/_rels/sheet111.xml.rels><?xml version="1.0" encoding="UTF-8" standalone="yes"?>
<Relationships xmlns="http://schemas.openxmlformats.org/package/2006/relationships"><Relationship Id="rId1" Type="http://schemas.openxmlformats.org/officeDocument/2006/relationships/printerSettings" Target="../printerSettings/printerSettings104.bin"/></Relationships>
</file>

<file path=xl/worksheets/_rels/sheet112.xml.rels><?xml version="1.0" encoding="UTF-8" standalone="yes"?>
<Relationships xmlns="http://schemas.openxmlformats.org/package/2006/relationships"><Relationship Id="rId1" Type="http://schemas.openxmlformats.org/officeDocument/2006/relationships/printerSettings" Target="../printerSettings/printerSettings105.bin"/></Relationships>
</file>

<file path=xl/worksheets/_rels/sheet113.xml.rels><?xml version="1.0" encoding="UTF-8" standalone="yes"?>
<Relationships xmlns="http://schemas.openxmlformats.org/package/2006/relationships"><Relationship Id="rId1" Type="http://schemas.openxmlformats.org/officeDocument/2006/relationships/printerSettings" Target="../printerSettings/printerSettings106.bin"/></Relationships>
</file>

<file path=xl/worksheets/_rels/sheet114.xml.rels><?xml version="1.0" encoding="UTF-8" standalone="yes"?>
<Relationships xmlns="http://schemas.openxmlformats.org/package/2006/relationships"><Relationship Id="rId1" Type="http://schemas.openxmlformats.org/officeDocument/2006/relationships/printerSettings" Target="../printerSettings/printerSettings107.bin"/></Relationships>
</file>

<file path=xl/worksheets/_rels/sheet115.xml.rels><?xml version="1.0" encoding="UTF-8" standalone="yes"?>
<Relationships xmlns="http://schemas.openxmlformats.org/package/2006/relationships"><Relationship Id="rId1" Type="http://schemas.openxmlformats.org/officeDocument/2006/relationships/printerSettings" Target="../printerSettings/printerSettings108.bin"/></Relationships>
</file>

<file path=xl/worksheets/_rels/sheet116.xml.rels><?xml version="1.0" encoding="UTF-8" standalone="yes"?>
<Relationships xmlns="http://schemas.openxmlformats.org/package/2006/relationships"><Relationship Id="rId1" Type="http://schemas.openxmlformats.org/officeDocument/2006/relationships/printerSettings" Target="../printerSettings/printerSettings109.bin"/></Relationships>
</file>

<file path=xl/worksheets/_rels/sheet117.xml.rels><?xml version="1.0" encoding="UTF-8" standalone="yes"?>
<Relationships xmlns="http://schemas.openxmlformats.org/package/2006/relationships"><Relationship Id="rId1" Type="http://schemas.openxmlformats.org/officeDocument/2006/relationships/printerSettings" Target="../printerSettings/printerSettings110.bin"/></Relationships>
</file>

<file path=xl/worksheets/_rels/sheet118.xml.rels><?xml version="1.0" encoding="UTF-8" standalone="yes"?>
<Relationships xmlns="http://schemas.openxmlformats.org/package/2006/relationships"><Relationship Id="rId1" Type="http://schemas.openxmlformats.org/officeDocument/2006/relationships/printerSettings" Target="../printerSettings/printerSettings111.bin"/></Relationships>
</file>

<file path=xl/worksheets/_rels/sheet119.xml.rels><?xml version="1.0" encoding="UTF-8" standalone="yes"?>
<Relationships xmlns="http://schemas.openxmlformats.org/package/2006/relationships"><Relationship Id="rId1" Type="http://schemas.openxmlformats.org/officeDocument/2006/relationships/printerSettings" Target="../printerSettings/printerSettings112.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20.xml.rels><?xml version="1.0" encoding="UTF-8" standalone="yes"?>
<Relationships xmlns="http://schemas.openxmlformats.org/package/2006/relationships"><Relationship Id="rId1" Type="http://schemas.openxmlformats.org/officeDocument/2006/relationships/printerSettings" Target="../printerSettings/printerSettings113.bin"/></Relationships>
</file>

<file path=xl/worksheets/_rels/sheet121.xml.rels><?xml version="1.0" encoding="UTF-8" standalone="yes"?>
<Relationships xmlns="http://schemas.openxmlformats.org/package/2006/relationships"><Relationship Id="rId1" Type="http://schemas.openxmlformats.org/officeDocument/2006/relationships/printerSettings" Target="../printerSettings/printerSettings114.bin"/></Relationships>
</file>

<file path=xl/worksheets/_rels/sheet123.xml.rels><?xml version="1.0" encoding="UTF-8" standalone="yes"?>
<Relationships xmlns="http://schemas.openxmlformats.org/package/2006/relationships"><Relationship Id="rId1" Type="http://schemas.openxmlformats.org/officeDocument/2006/relationships/printerSettings" Target="../printerSettings/printerSettings115.bin"/></Relationships>
</file>

<file path=xl/worksheets/_rels/sheet128.xml.rels><?xml version="1.0" encoding="UTF-8" standalone="yes"?>
<Relationships xmlns="http://schemas.openxmlformats.org/package/2006/relationships"><Relationship Id="rId1" Type="http://schemas.openxmlformats.org/officeDocument/2006/relationships/printerSettings" Target="../printerSettings/printerSettings116.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68.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69.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70.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71.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72.xml.rels><?xml version="1.0" encoding="UTF-8" standalone="yes"?>
<Relationships xmlns="http://schemas.openxmlformats.org/package/2006/relationships"><Relationship Id="rId1" Type="http://schemas.openxmlformats.org/officeDocument/2006/relationships/printerSettings" Target="../printerSettings/printerSettings66.bin"/></Relationships>
</file>

<file path=xl/worksheets/_rels/sheet73.xml.rels><?xml version="1.0" encoding="UTF-8" standalone="yes"?>
<Relationships xmlns="http://schemas.openxmlformats.org/package/2006/relationships"><Relationship Id="rId1" Type="http://schemas.openxmlformats.org/officeDocument/2006/relationships/printerSettings" Target="../printerSettings/printerSettings67.bin"/></Relationships>
</file>

<file path=xl/worksheets/_rels/sheet74.xml.rels><?xml version="1.0" encoding="UTF-8" standalone="yes"?>
<Relationships xmlns="http://schemas.openxmlformats.org/package/2006/relationships"><Relationship Id="rId1" Type="http://schemas.openxmlformats.org/officeDocument/2006/relationships/printerSettings" Target="../printerSettings/printerSettings68.bin"/></Relationships>
</file>

<file path=xl/worksheets/_rels/sheet75.xml.rels><?xml version="1.0" encoding="UTF-8" standalone="yes"?>
<Relationships xmlns="http://schemas.openxmlformats.org/package/2006/relationships"><Relationship Id="rId1" Type="http://schemas.openxmlformats.org/officeDocument/2006/relationships/printerSettings" Target="../printerSettings/printerSettings69.bin"/></Relationships>
</file>

<file path=xl/worksheets/_rels/sheet76.xml.rels><?xml version="1.0" encoding="UTF-8" standalone="yes"?>
<Relationships xmlns="http://schemas.openxmlformats.org/package/2006/relationships"><Relationship Id="rId1" Type="http://schemas.openxmlformats.org/officeDocument/2006/relationships/printerSettings" Target="../printerSettings/printerSettings70.bin"/></Relationships>
</file>

<file path=xl/worksheets/_rels/sheet77.xml.rels><?xml version="1.0" encoding="UTF-8" standalone="yes"?>
<Relationships xmlns="http://schemas.openxmlformats.org/package/2006/relationships"><Relationship Id="rId1" Type="http://schemas.openxmlformats.org/officeDocument/2006/relationships/printerSettings" Target="../printerSettings/printerSettings71.bin"/></Relationships>
</file>

<file path=xl/worksheets/_rels/sheet78.xml.rels><?xml version="1.0" encoding="UTF-8" standalone="yes"?>
<Relationships xmlns="http://schemas.openxmlformats.org/package/2006/relationships"><Relationship Id="rId1" Type="http://schemas.openxmlformats.org/officeDocument/2006/relationships/printerSettings" Target="../printerSettings/printerSettings72.bin"/></Relationships>
</file>

<file path=xl/worksheets/_rels/sheet79.xml.rels><?xml version="1.0" encoding="UTF-8" standalone="yes"?>
<Relationships xmlns="http://schemas.openxmlformats.org/package/2006/relationships"><Relationship Id="rId1" Type="http://schemas.openxmlformats.org/officeDocument/2006/relationships/printerSettings" Target="../printerSettings/printerSettings7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80.xml.rels><?xml version="1.0" encoding="UTF-8" standalone="yes"?>
<Relationships xmlns="http://schemas.openxmlformats.org/package/2006/relationships"><Relationship Id="rId1" Type="http://schemas.openxmlformats.org/officeDocument/2006/relationships/printerSettings" Target="../printerSettings/printerSettings74.bin"/></Relationships>
</file>

<file path=xl/worksheets/_rels/sheet81.xml.rels><?xml version="1.0" encoding="UTF-8" standalone="yes"?>
<Relationships xmlns="http://schemas.openxmlformats.org/package/2006/relationships"><Relationship Id="rId1" Type="http://schemas.openxmlformats.org/officeDocument/2006/relationships/printerSettings" Target="../printerSettings/printerSettings75.bin"/></Relationships>
</file>

<file path=xl/worksheets/_rels/sheet82.xml.rels><?xml version="1.0" encoding="UTF-8" standalone="yes"?>
<Relationships xmlns="http://schemas.openxmlformats.org/package/2006/relationships"><Relationship Id="rId1" Type="http://schemas.openxmlformats.org/officeDocument/2006/relationships/printerSettings" Target="../printerSettings/printerSettings76.bin"/></Relationships>
</file>

<file path=xl/worksheets/_rels/sheet83.xml.rels><?xml version="1.0" encoding="UTF-8" standalone="yes"?>
<Relationships xmlns="http://schemas.openxmlformats.org/package/2006/relationships"><Relationship Id="rId1" Type="http://schemas.openxmlformats.org/officeDocument/2006/relationships/printerSettings" Target="../printerSettings/printerSettings77.bin"/></Relationships>
</file>

<file path=xl/worksheets/_rels/sheet84.xml.rels><?xml version="1.0" encoding="UTF-8" standalone="yes"?>
<Relationships xmlns="http://schemas.openxmlformats.org/package/2006/relationships"><Relationship Id="rId1" Type="http://schemas.openxmlformats.org/officeDocument/2006/relationships/printerSettings" Target="../printerSettings/printerSettings78.bin"/></Relationships>
</file>

<file path=xl/worksheets/_rels/sheet85.xml.rels><?xml version="1.0" encoding="UTF-8" standalone="yes"?>
<Relationships xmlns="http://schemas.openxmlformats.org/package/2006/relationships"><Relationship Id="rId1" Type="http://schemas.openxmlformats.org/officeDocument/2006/relationships/printerSettings" Target="../printerSettings/printerSettings79.bin"/></Relationships>
</file>

<file path=xl/worksheets/_rels/sheet86.xml.rels><?xml version="1.0" encoding="UTF-8" standalone="yes"?>
<Relationships xmlns="http://schemas.openxmlformats.org/package/2006/relationships"><Relationship Id="rId1" Type="http://schemas.openxmlformats.org/officeDocument/2006/relationships/printerSettings" Target="../printerSettings/printerSettings80.bin"/></Relationships>
</file>

<file path=xl/worksheets/_rels/sheet88.xml.rels><?xml version="1.0" encoding="UTF-8" standalone="yes"?>
<Relationships xmlns="http://schemas.openxmlformats.org/package/2006/relationships"><Relationship Id="rId1" Type="http://schemas.openxmlformats.org/officeDocument/2006/relationships/printerSettings" Target="../printerSettings/printerSettings81.bin"/></Relationships>
</file>

<file path=xl/worksheets/_rels/sheet89.xml.rels><?xml version="1.0" encoding="UTF-8" standalone="yes"?>
<Relationships xmlns="http://schemas.openxmlformats.org/package/2006/relationships"><Relationship Id="rId1" Type="http://schemas.openxmlformats.org/officeDocument/2006/relationships/printerSettings" Target="../printerSettings/printerSettings82.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90.xml.rels><?xml version="1.0" encoding="UTF-8" standalone="yes"?>
<Relationships xmlns="http://schemas.openxmlformats.org/package/2006/relationships"><Relationship Id="rId1" Type="http://schemas.openxmlformats.org/officeDocument/2006/relationships/printerSettings" Target="../printerSettings/printerSettings83.bin"/></Relationships>
</file>

<file path=xl/worksheets/_rels/sheet91.xml.rels><?xml version="1.0" encoding="UTF-8" standalone="yes"?>
<Relationships xmlns="http://schemas.openxmlformats.org/package/2006/relationships"><Relationship Id="rId1" Type="http://schemas.openxmlformats.org/officeDocument/2006/relationships/printerSettings" Target="../printerSettings/printerSettings84.bin"/></Relationships>
</file>

<file path=xl/worksheets/_rels/sheet92.xml.rels><?xml version="1.0" encoding="UTF-8" standalone="yes"?>
<Relationships xmlns="http://schemas.openxmlformats.org/package/2006/relationships"><Relationship Id="rId1" Type="http://schemas.openxmlformats.org/officeDocument/2006/relationships/printerSettings" Target="../printerSettings/printerSettings85.bin"/></Relationships>
</file>

<file path=xl/worksheets/_rels/sheet93.xml.rels><?xml version="1.0" encoding="UTF-8" standalone="yes"?>
<Relationships xmlns="http://schemas.openxmlformats.org/package/2006/relationships"><Relationship Id="rId1" Type="http://schemas.openxmlformats.org/officeDocument/2006/relationships/printerSettings" Target="../printerSettings/printerSettings86.bin"/></Relationships>
</file>

<file path=xl/worksheets/_rels/sheet94.xml.rels><?xml version="1.0" encoding="UTF-8" standalone="yes"?>
<Relationships xmlns="http://schemas.openxmlformats.org/package/2006/relationships"><Relationship Id="rId1" Type="http://schemas.openxmlformats.org/officeDocument/2006/relationships/printerSettings" Target="../printerSettings/printerSettings87.bin"/></Relationships>
</file>

<file path=xl/worksheets/_rels/sheet95.xml.rels><?xml version="1.0" encoding="UTF-8" standalone="yes"?>
<Relationships xmlns="http://schemas.openxmlformats.org/package/2006/relationships"><Relationship Id="rId1" Type="http://schemas.openxmlformats.org/officeDocument/2006/relationships/printerSettings" Target="../printerSettings/printerSettings88.bin"/></Relationships>
</file>

<file path=xl/worksheets/_rels/sheet96.xml.rels><?xml version="1.0" encoding="UTF-8" standalone="yes"?>
<Relationships xmlns="http://schemas.openxmlformats.org/package/2006/relationships"><Relationship Id="rId1" Type="http://schemas.openxmlformats.org/officeDocument/2006/relationships/printerSettings" Target="../printerSettings/printerSettings89.bin"/></Relationships>
</file>

<file path=xl/worksheets/_rels/sheet97.xml.rels><?xml version="1.0" encoding="UTF-8" standalone="yes"?>
<Relationships xmlns="http://schemas.openxmlformats.org/package/2006/relationships"><Relationship Id="rId1" Type="http://schemas.openxmlformats.org/officeDocument/2006/relationships/printerSettings" Target="../printerSettings/printerSettings90.bin"/></Relationships>
</file>

<file path=xl/worksheets/_rels/sheet98.xml.rels><?xml version="1.0" encoding="UTF-8" standalone="yes"?>
<Relationships xmlns="http://schemas.openxmlformats.org/package/2006/relationships"><Relationship Id="rId1" Type="http://schemas.openxmlformats.org/officeDocument/2006/relationships/printerSettings" Target="../printerSettings/printerSettings91.bin"/></Relationships>
</file>

<file path=xl/worksheets/_rels/sheet99.xml.rels><?xml version="1.0" encoding="UTF-8" standalone="yes"?>
<Relationships xmlns="http://schemas.openxmlformats.org/package/2006/relationships"><Relationship Id="rId1" Type="http://schemas.openxmlformats.org/officeDocument/2006/relationships/printerSettings" Target="../printerSettings/printerSettings9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H37"/>
  <sheetViews>
    <sheetView tabSelected="1" zoomScaleNormal="100" workbookViewId="0"/>
  </sheetViews>
  <sheetFormatPr baseColWidth="10" defaultColWidth="11.42578125" defaultRowHeight="10.5" x14ac:dyDescent="0.15"/>
  <cols>
    <col min="1" max="1" width="40" style="81" customWidth="1"/>
    <col min="2" max="2" width="22.85546875" style="81" customWidth="1"/>
    <col min="3" max="3" width="20.42578125" style="81" customWidth="1"/>
    <col min="4" max="4" width="22.85546875" style="81" customWidth="1"/>
    <col min="5" max="5" width="20.7109375" style="81" customWidth="1"/>
    <col min="6" max="16384" width="11.42578125" style="81"/>
  </cols>
  <sheetData>
    <row r="2" spans="1:8" ht="15" customHeight="1" x14ac:dyDescent="0.15">
      <c r="A2" s="90" t="s">
        <v>51</v>
      </c>
      <c r="B2" s="99"/>
      <c r="C2" s="99"/>
      <c r="D2" s="99"/>
      <c r="E2" s="99"/>
    </row>
    <row r="3" spans="1:8" ht="11.25" customHeight="1" x14ac:dyDescent="0.15"/>
    <row r="4" spans="1:8" ht="31.5" x14ac:dyDescent="0.15">
      <c r="A4" s="143" t="s">
        <v>52</v>
      </c>
      <c r="B4" s="144" t="s">
        <v>53</v>
      </c>
      <c r="C4" s="144" t="s">
        <v>54</v>
      </c>
      <c r="D4" s="144" t="s">
        <v>55</v>
      </c>
      <c r="E4" s="144" t="s">
        <v>56</v>
      </c>
    </row>
    <row r="5" spans="1:8" x14ac:dyDescent="0.15">
      <c r="A5" s="145" t="s">
        <v>57</v>
      </c>
      <c r="B5" s="146">
        <v>96399317230</v>
      </c>
      <c r="C5" s="147">
        <v>1</v>
      </c>
      <c r="D5" s="146">
        <v>98764771670</v>
      </c>
      <c r="E5" s="147">
        <v>1</v>
      </c>
    </row>
    <row r="6" spans="1:8" x14ac:dyDescent="0.15">
      <c r="A6" s="148" t="s">
        <v>58</v>
      </c>
      <c r="B6" s="146">
        <v>109458693</v>
      </c>
      <c r="C6" s="149">
        <v>1.1354716625102388E-3</v>
      </c>
      <c r="D6" s="146">
        <v>1775833731</v>
      </c>
      <c r="E6" s="149">
        <v>1.7980436758701212E-2</v>
      </c>
      <c r="H6" s="150"/>
    </row>
    <row r="7" spans="1:8" x14ac:dyDescent="0.15">
      <c r="A7" s="151" t="s">
        <v>59</v>
      </c>
      <c r="B7" s="152">
        <v>11694516</v>
      </c>
      <c r="C7" s="153">
        <v>1.2131326586160303E-4</v>
      </c>
      <c r="D7" s="152">
        <v>22921908</v>
      </c>
      <c r="E7" s="153">
        <v>2.3208587042137187E-4</v>
      </c>
      <c r="H7" s="150"/>
    </row>
    <row r="8" spans="1:8" x14ac:dyDescent="0.15">
      <c r="A8" s="151" t="s">
        <v>60</v>
      </c>
      <c r="B8" s="152">
        <v>45176</v>
      </c>
      <c r="C8" s="153">
        <v>4.6863402457731285E-7</v>
      </c>
      <c r="D8" s="152">
        <v>520148</v>
      </c>
      <c r="E8" s="153">
        <v>5.2665337164749003E-6</v>
      </c>
      <c r="H8" s="150"/>
    </row>
    <row r="9" spans="1:8" x14ac:dyDescent="0.15">
      <c r="A9" s="151" t="s">
        <v>61</v>
      </c>
      <c r="B9" s="152">
        <v>12518700</v>
      </c>
      <c r="C9" s="153">
        <v>1.2986295297228633E-4</v>
      </c>
      <c r="D9" s="152">
        <v>289714458</v>
      </c>
      <c r="E9" s="153">
        <v>2.9333785022863709E-3</v>
      </c>
      <c r="H9" s="150"/>
    </row>
    <row r="10" spans="1:8" x14ac:dyDescent="0.15">
      <c r="A10" s="151" t="s">
        <v>62</v>
      </c>
      <c r="B10" s="152">
        <v>4474638</v>
      </c>
      <c r="C10" s="153">
        <v>4.6417735400800829E-5</v>
      </c>
      <c r="D10" s="152">
        <v>202992982</v>
      </c>
      <c r="E10" s="153">
        <v>2.0553176863330868E-3</v>
      </c>
      <c r="H10" s="150"/>
    </row>
    <row r="11" spans="1:8" x14ac:dyDescent="0.15">
      <c r="A11" s="151" t="s">
        <v>63</v>
      </c>
      <c r="B11" s="152">
        <v>8434839</v>
      </c>
      <c r="C11" s="153">
        <v>8.7498949602259546E-5</v>
      </c>
      <c r="D11" s="152">
        <v>63745086</v>
      </c>
      <c r="E11" s="153">
        <v>6.4542331159322367E-4</v>
      </c>
      <c r="H11" s="150"/>
    </row>
    <row r="12" spans="1:8" x14ac:dyDescent="0.15">
      <c r="A12" s="151" t="s">
        <v>64</v>
      </c>
      <c r="B12" s="152">
        <v>40769532</v>
      </c>
      <c r="C12" s="153">
        <v>4.2292345186146504E-4</v>
      </c>
      <c r="D12" s="152">
        <v>180133951</v>
      </c>
      <c r="E12" s="153">
        <v>1.8238684497937847E-3</v>
      </c>
      <c r="H12" s="150"/>
    </row>
    <row r="13" spans="1:8" ht="10.5" customHeight="1" x14ac:dyDescent="0.15">
      <c r="A13" s="151" t="s">
        <v>65</v>
      </c>
      <c r="B13" s="152">
        <v>14963593</v>
      </c>
      <c r="C13" s="153">
        <v>1.5522509318502981E-4</v>
      </c>
      <c r="D13" s="152">
        <v>339861628</v>
      </c>
      <c r="E13" s="153">
        <v>3.4411219937364938E-3</v>
      </c>
      <c r="H13" s="150"/>
    </row>
    <row r="14" spans="1:8" x14ac:dyDescent="0.15">
      <c r="A14" s="151" t="s">
        <v>66</v>
      </c>
      <c r="B14" s="152">
        <v>16221976</v>
      </c>
      <c r="C14" s="153">
        <v>1.6827895120144723E-4</v>
      </c>
      <c r="D14" s="152">
        <v>655340803</v>
      </c>
      <c r="E14" s="153">
        <v>6.6353700000408257E-3</v>
      </c>
      <c r="H14" s="150"/>
    </row>
    <row r="15" spans="1:8" x14ac:dyDescent="0.15">
      <c r="A15" s="151" t="s">
        <v>67</v>
      </c>
      <c r="B15" s="152">
        <v>335723</v>
      </c>
      <c r="C15" s="153">
        <v>3.4826284007696391E-6</v>
      </c>
      <c r="D15" s="152">
        <v>20602767</v>
      </c>
      <c r="E15" s="153">
        <v>2.0860441077957893E-4</v>
      </c>
      <c r="H15" s="150"/>
    </row>
    <row r="16" spans="1:8" x14ac:dyDescent="0.15">
      <c r="A16" s="145" t="s">
        <v>68</v>
      </c>
      <c r="B16" s="146">
        <v>1606924526</v>
      </c>
      <c r="C16" s="147">
        <v>1</v>
      </c>
      <c r="D16" s="154" t="s">
        <v>38</v>
      </c>
      <c r="E16" s="154" t="s">
        <v>38</v>
      </c>
    </row>
    <row r="17" spans="1:5" x14ac:dyDescent="0.15">
      <c r="A17" s="148" t="s">
        <v>69</v>
      </c>
      <c r="B17" s="146">
        <v>968070243</v>
      </c>
      <c r="C17" s="149">
        <v>0.60243665918134104</v>
      </c>
      <c r="D17" s="154" t="s">
        <v>38</v>
      </c>
      <c r="E17" s="154" t="s">
        <v>38</v>
      </c>
    </row>
    <row r="18" spans="1:5" x14ac:dyDescent="0.15">
      <c r="A18" s="155" t="s">
        <v>70</v>
      </c>
      <c r="B18" s="146">
        <v>114630555</v>
      </c>
      <c r="C18" s="149">
        <v>7.1335369611503455E-2</v>
      </c>
      <c r="D18" s="154" t="s">
        <v>38</v>
      </c>
      <c r="E18" s="154" t="s">
        <v>38</v>
      </c>
    </row>
    <row r="19" spans="1:5" x14ac:dyDescent="0.15">
      <c r="A19" s="156" t="s">
        <v>59</v>
      </c>
      <c r="B19" s="152">
        <v>62153244</v>
      </c>
      <c r="C19" s="153">
        <v>3.8678384077386344E-2</v>
      </c>
      <c r="D19" s="157" t="s">
        <v>38</v>
      </c>
      <c r="E19" s="157" t="s">
        <v>38</v>
      </c>
    </row>
    <row r="20" spans="1:5" x14ac:dyDescent="0.15">
      <c r="A20" s="156" t="s">
        <v>61</v>
      </c>
      <c r="B20" s="152">
        <v>4148164</v>
      </c>
      <c r="C20" s="153">
        <v>2.5814305108191496E-3</v>
      </c>
      <c r="D20" s="157" t="s">
        <v>38</v>
      </c>
      <c r="E20" s="157" t="s">
        <v>38</v>
      </c>
    </row>
    <row r="21" spans="1:5" x14ac:dyDescent="0.15">
      <c r="A21" s="156" t="s">
        <v>62</v>
      </c>
      <c r="B21" s="152">
        <v>0</v>
      </c>
      <c r="C21" s="153">
        <v>0</v>
      </c>
      <c r="D21" s="157" t="s">
        <v>38</v>
      </c>
      <c r="E21" s="157" t="s">
        <v>38</v>
      </c>
    </row>
    <row r="22" spans="1:5" x14ac:dyDescent="0.15">
      <c r="A22" s="156" t="s">
        <v>65</v>
      </c>
      <c r="B22" s="152">
        <v>18472539</v>
      </c>
      <c r="C22" s="153">
        <v>1.1495585947637717E-2</v>
      </c>
      <c r="D22" s="157" t="s">
        <v>38</v>
      </c>
      <c r="E22" s="157" t="s">
        <v>38</v>
      </c>
    </row>
    <row r="23" spans="1:5" x14ac:dyDescent="0.15">
      <c r="A23" s="156" t="s">
        <v>66</v>
      </c>
      <c r="B23" s="152">
        <v>29856608</v>
      </c>
      <c r="C23" s="153">
        <v>1.8579969075660247E-2</v>
      </c>
      <c r="D23" s="157" t="s">
        <v>38</v>
      </c>
      <c r="E23" s="157" t="s">
        <v>38</v>
      </c>
    </row>
    <row r="24" spans="1:5" x14ac:dyDescent="0.15">
      <c r="A24" s="155" t="s">
        <v>71</v>
      </c>
      <c r="B24" s="158">
        <v>853439688</v>
      </c>
      <c r="C24" s="149">
        <v>0.5311012895698376</v>
      </c>
      <c r="D24" s="154" t="s">
        <v>38</v>
      </c>
      <c r="E24" s="154" t="s">
        <v>38</v>
      </c>
    </row>
    <row r="25" spans="1:5" x14ac:dyDescent="0.15">
      <c r="A25" s="159" t="s">
        <v>59</v>
      </c>
      <c r="B25" s="152">
        <v>14524256</v>
      </c>
      <c r="C25" s="153">
        <v>9.038542734893823E-3</v>
      </c>
      <c r="D25" s="157" t="s">
        <v>38</v>
      </c>
      <c r="E25" s="157" t="s">
        <v>38</v>
      </c>
    </row>
    <row r="26" spans="1:5" x14ac:dyDescent="0.15">
      <c r="A26" s="156" t="s">
        <v>61</v>
      </c>
      <c r="B26" s="152">
        <v>0</v>
      </c>
      <c r="C26" s="153">
        <v>0</v>
      </c>
      <c r="D26" s="157"/>
      <c r="E26" s="157"/>
    </row>
    <row r="27" spans="1:5" x14ac:dyDescent="0.15">
      <c r="A27" s="156" t="s">
        <v>65</v>
      </c>
      <c r="B27" s="152">
        <v>838915432</v>
      </c>
      <c r="C27" s="153">
        <v>0.5220627468349438</v>
      </c>
      <c r="D27" s="157" t="s">
        <v>38</v>
      </c>
      <c r="E27" s="157" t="s">
        <v>38</v>
      </c>
    </row>
    <row r="29" spans="1:5" x14ac:dyDescent="0.15">
      <c r="A29" s="145" t="s">
        <v>72</v>
      </c>
    </row>
    <row r="30" spans="1:5" x14ac:dyDescent="0.15">
      <c r="A30" s="81" t="s">
        <v>73</v>
      </c>
    </row>
    <row r="31" spans="1:5" x14ac:dyDescent="0.15">
      <c r="A31" s="81" t="s">
        <v>74</v>
      </c>
    </row>
    <row r="32" spans="1:5" x14ac:dyDescent="0.15">
      <c r="A32" s="160" t="s">
        <v>75</v>
      </c>
    </row>
    <row r="33" spans="1:2" x14ac:dyDescent="0.15">
      <c r="A33" s="81" t="s">
        <v>76</v>
      </c>
    </row>
    <row r="37" spans="1:2" x14ac:dyDescent="0.15">
      <c r="B37" s="161"/>
    </row>
  </sheetData>
  <pageMargins left="0.7" right="0.7" top="0.75" bottom="0.75" header="0.3" footer="0.3"/>
  <pageSetup paperSize="9" scale="36"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40"/>
  <sheetViews>
    <sheetView zoomScaleNormal="100" workbookViewId="0"/>
  </sheetViews>
  <sheetFormatPr baseColWidth="10" defaultColWidth="11.42578125" defaultRowHeight="11.25" customHeight="1" x14ac:dyDescent="0.15"/>
  <cols>
    <col min="1" max="1" width="42.140625" style="81" customWidth="1"/>
    <col min="2" max="6" width="22.7109375" style="81" customWidth="1"/>
    <col min="7" max="16384" width="11.42578125" style="81"/>
  </cols>
  <sheetData>
    <row r="2" spans="1:6" ht="10.5" x14ac:dyDescent="0.15">
      <c r="A2" s="90" t="s">
        <v>148</v>
      </c>
      <c r="B2" s="90"/>
      <c r="C2" s="90"/>
    </row>
    <row r="4" spans="1:6" ht="10.5" x14ac:dyDescent="0.15">
      <c r="A4" s="243" t="s">
        <v>78</v>
      </c>
      <c r="B4" s="175">
        <v>2019</v>
      </c>
      <c r="C4" s="175">
        <v>2020</v>
      </c>
      <c r="D4" s="175">
        <v>2021</v>
      </c>
      <c r="E4" s="175">
        <v>2022</v>
      </c>
      <c r="F4" s="175">
        <v>2023</v>
      </c>
    </row>
    <row r="5" spans="1:6" ht="10.5" x14ac:dyDescent="0.15">
      <c r="A5" s="90" t="s">
        <v>149</v>
      </c>
      <c r="B5" s="158">
        <v>287762990086.90637</v>
      </c>
      <c r="C5" s="260">
        <v>282554331169.99579</v>
      </c>
      <c r="D5" s="260">
        <v>471727172227.77124</v>
      </c>
      <c r="E5" s="260">
        <v>548031578835.59888</v>
      </c>
      <c r="F5" s="260">
        <v>864554491523</v>
      </c>
    </row>
    <row r="6" spans="1:6" ht="10.5" x14ac:dyDescent="0.15">
      <c r="A6" s="261" t="s">
        <v>137</v>
      </c>
      <c r="B6" s="158">
        <v>52552984406.403625</v>
      </c>
      <c r="C6" s="260">
        <v>38106131091.743004</v>
      </c>
      <c r="D6" s="260">
        <v>63273129918.231857</v>
      </c>
      <c r="E6" s="260">
        <v>79139504830.846619</v>
      </c>
      <c r="F6" s="260">
        <v>102373109218</v>
      </c>
    </row>
    <row r="7" spans="1:6" ht="10.5" x14ac:dyDescent="0.15">
      <c r="A7" s="262" t="s">
        <v>62</v>
      </c>
      <c r="B7" s="158">
        <v>43773757.658100002</v>
      </c>
      <c r="C7" s="260">
        <v>8872689.7116</v>
      </c>
      <c r="D7" s="260">
        <v>26250955.423799999</v>
      </c>
      <c r="E7" s="260">
        <v>0</v>
      </c>
      <c r="F7" s="260">
        <v>0</v>
      </c>
    </row>
    <row r="8" spans="1:6" ht="10.5" x14ac:dyDescent="0.15">
      <c r="A8" s="263" t="s">
        <v>42</v>
      </c>
      <c r="B8" s="152">
        <v>43773757.658100002</v>
      </c>
      <c r="C8" s="264">
        <v>8872689.7116</v>
      </c>
      <c r="D8" s="264">
        <v>26250955.423799999</v>
      </c>
      <c r="E8" s="264">
        <v>0</v>
      </c>
      <c r="F8" s="264">
        <v>0</v>
      </c>
    </row>
    <row r="9" spans="1:6" ht="10.5" x14ac:dyDescent="0.15">
      <c r="A9" s="262" t="s">
        <v>61</v>
      </c>
      <c r="B9" s="158">
        <v>2199477975.0785999</v>
      </c>
      <c r="C9" s="260">
        <v>3145594063.6406012</v>
      </c>
      <c r="D9" s="260">
        <v>3110385043.2797995</v>
      </c>
      <c r="E9" s="260">
        <v>3140699700.9556003</v>
      </c>
      <c r="F9" s="260">
        <v>3704600645</v>
      </c>
    </row>
    <row r="10" spans="1:6" ht="10.5" x14ac:dyDescent="0.15">
      <c r="A10" s="263" t="s">
        <v>138</v>
      </c>
      <c r="B10" s="152">
        <v>2199477975.0785999</v>
      </c>
      <c r="C10" s="264">
        <v>3145594063.6406012</v>
      </c>
      <c r="D10" s="264">
        <v>3110385043.2797995</v>
      </c>
      <c r="E10" s="264">
        <v>3140699700.9556003</v>
      </c>
      <c r="F10" s="264">
        <v>3704600645</v>
      </c>
    </row>
    <row r="11" spans="1:6" ht="10.5" x14ac:dyDescent="0.15">
      <c r="A11" s="263" t="s">
        <v>139</v>
      </c>
      <c r="B11" s="152">
        <v>0</v>
      </c>
      <c r="C11" s="264">
        <v>0</v>
      </c>
      <c r="D11" s="264">
        <v>0</v>
      </c>
      <c r="E11" s="264">
        <v>0</v>
      </c>
      <c r="F11" s="264">
        <v>0</v>
      </c>
    </row>
    <row r="12" spans="1:6" ht="10.5" x14ac:dyDescent="0.15">
      <c r="A12" s="263" t="s">
        <v>140</v>
      </c>
      <c r="B12" s="152">
        <v>0</v>
      </c>
      <c r="C12" s="264">
        <v>0</v>
      </c>
      <c r="D12" s="264">
        <v>0</v>
      </c>
      <c r="E12" s="264">
        <v>0</v>
      </c>
      <c r="F12" s="264">
        <v>0</v>
      </c>
    </row>
    <row r="13" spans="1:6" ht="10.5" x14ac:dyDescent="0.15">
      <c r="A13" s="262" t="s">
        <v>66</v>
      </c>
      <c r="B13" s="158">
        <v>19035774287.882999</v>
      </c>
      <c r="C13" s="260">
        <v>11347826491.944798</v>
      </c>
      <c r="D13" s="260">
        <v>20904388770.512405</v>
      </c>
      <c r="E13" s="260">
        <v>18965467437.464905</v>
      </c>
      <c r="F13" s="260">
        <v>26664040728</v>
      </c>
    </row>
    <row r="14" spans="1:6" ht="10.5" x14ac:dyDescent="0.15">
      <c r="A14" s="263" t="s">
        <v>141</v>
      </c>
      <c r="B14" s="152">
        <v>555234386.49000001</v>
      </c>
      <c r="C14" s="264">
        <v>574758660.04700017</v>
      </c>
      <c r="D14" s="264">
        <v>880465922.60279989</v>
      </c>
      <c r="E14" s="264">
        <v>243033222.8687</v>
      </c>
      <c r="F14" s="264">
        <v>1603418557</v>
      </c>
    </row>
    <row r="15" spans="1:6" ht="10.5" x14ac:dyDescent="0.15">
      <c r="A15" s="263" t="s">
        <v>142</v>
      </c>
      <c r="B15" s="152">
        <v>8002550774.3310003</v>
      </c>
      <c r="C15" s="264">
        <v>4057611472.657598</v>
      </c>
      <c r="D15" s="264">
        <v>13319549014.482307</v>
      </c>
      <c r="E15" s="264">
        <v>15954484786.426603</v>
      </c>
      <c r="F15" s="264">
        <v>21902753309</v>
      </c>
    </row>
    <row r="16" spans="1:6" ht="10.5" x14ac:dyDescent="0.15">
      <c r="A16" s="263" t="s">
        <v>143</v>
      </c>
      <c r="B16" s="152">
        <v>0</v>
      </c>
      <c r="C16" s="264">
        <v>0</v>
      </c>
      <c r="D16" s="264">
        <v>0</v>
      </c>
      <c r="E16" s="264">
        <v>156557762.96399999</v>
      </c>
      <c r="F16" s="264">
        <v>267921</v>
      </c>
    </row>
    <row r="17" spans="1:6" ht="10.5" x14ac:dyDescent="0.15">
      <c r="A17" s="263" t="s">
        <v>144</v>
      </c>
      <c r="B17" s="152">
        <v>10477989127.061998</v>
      </c>
      <c r="C17" s="264">
        <v>6715456359.2401981</v>
      </c>
      <c r="D17" s="264">
        <v>6704373833.4272976</v>
      </c>
      <c r="E17" s="264">
        <v>2611391665.2055998</v>
      </c>
      <c r="F17" s="264">
        <v>3157600941</v>
      </c>
    </row>
    <row r="18" spans="1:6" ht="10.5" x14ac:dyDescent="0.15">
      <c r="A18" s="262" t="s">
        <v>59</v>
      </c>
      <c r="B18" s="158">
        <v>26560609243.893024</v>
      </c>
      <c r="C18" s="260">
        <v>16589737466.130404</v>
      </c>
      <c r="D18" s="260">
        <v>30126522150.892506</v>
      </c>
      <c r="E18" s="260">
        <v>40376315328.238098</v>
      </c>
      <c r="F18" s="260">
        <v>55507197440</v>
      </c>
    </row>
    <row r="19" spans="1:6" ht="10.5" x14ac:dyDescent="0.15">
      <c r="A19" s="263" t="s">
        <v>81</v>
      </c>
      <c r="B19" s="152">
        <v>1129429433.2400999</v>
      </c>
      <c r="C19" s="264">
        <v>840968766.52359998</v>
      </c>
      <c r="D19" s="264">
        <v>272215910.06399995</v>
      </c>
      <c r="E19" s="264">
        <v>359173389.72909999</v>
      </c>
      <c r="F19" s="264">
        <v>1639809846</v>
      </c>
    </row>
    <row r="20" spans="1:6" ht="10.5" x14ac:dyDescent="0.15">
      <c r="A20" s="263" t="s">
        <v>82</v>
      </c>
      <c r="B20" s="152">
        <v>547311404.13660002</v>
      </c>
      <c r="C20" s="264">
        <v>133779854.351</v>
      </c>
      <c r="D20" s="264">
        <v>628887525.40589988</v>
      </c>
      <c r="E20" s="264">
        <v>1212164924.0416</v>
      </c>
      <c r="F20" s="264">
        <v>1220614827</v>
      </c>
    </row>
    <row r="21" spans="1:6" ht="10.5" x14ac:dyDescent="0.15">
      <c r="A21" s="263" t="s">
        <v>43</v>
      </c>
      <c r="B21" s="152">
        <v>24883868406.516323</v>
      </c>
      <c r="C21" s="264">
        <v>15614988845.255804</v>
      </c>
      <c r="D21" s="264">
        <v>29225418715.422604</v>
      </c>
      <c r="E21" s="264">
        <v>38804977014.4674</v>
      </c>
      <c r="F21" s="264">
        <v>52646772767</v>
      </c>
    </row>
    <row r="22" spans="1:6" ht="10.5" x14ac:dyDescent="0.15">
      <c r="A22" s="262" t="s">
        <v>65</v>
      </c>
      <c r="B22" s="158">
        <v>4713349141.8909006</v>
      </c>
      <c r="C22" s="260">
        <v>7014100380.3156004</v>
      </c>
      <c r="D22" s="260">
        <v>9105582998.1233959</v>
      </c>
      <c r="E22" s="260">
        <v>16657022364.188002</v>
      </c>
      <c r="F22" s="260">
        <v>16497270405</v>
      </c>
    </row>
    <row r="23" spans="1:6" ht="10.5" x14ac:dyDescent="0.15">
      <c r="A23" s="263" t="s">
        <v>145</v>
      </c>
      <c r="B23" s="152">
        <v>486802988.32139993</v>
      </c>
      <c r="C23" s="264">
        <v>2418209324.6739998</v>
      </c>
      <c r="D23" s="264">
        <v>3682462370.0405998</v>
      </c>
      <c r="E23" s="264">
        <v>4830062100.3479004</v>
      </c>
      <c r="F23" s="264">
        <v>4388950532</v>
      </c>
    </row>
    <row r="24" spans="1:6" ht="10.5" x14ac:dyDescent="0.15">
      <c r="A24" s="263" t="s">
        <v>146</v>
      </c>
      <c r="B24" s="152">
        <v>4226546153.5695004</v>
      </c>
      <c r="C24" s="264">
        <v>4595891055.6416006</v>
      </c>
      <c r="D24" s="264">
        <v>5423120628.0828028</v>
      </c>
      <c r="E24" s="264">
        <v>11826960263.840101</v>
      </c>
      <c r="F24" s="264">
        <v>12108319873</v>
      </c>
    </row>
    <row r="25" spans="1:6" ht="10.5" x14ac:dyDescent="0.15">
      <c r="A25" s="261" t="s">
        <v>147</v>
      </c>
      <c r="B25" s="253">
        <v>235210005680.50275</v>
      </c>
      <c r="C25" s="265">
        <v>244448200078.25281</v>
      </c>
      <c r="D25" s="265">
        <v>408454042309.53961</v>
      </c>
      <c r="E25" s="265">
        <v>468892074004.75208</v>
      </c>
      <c r="F25" s="265">
        <v>762181382305</v>
      </c>
    </row>
    <row r="26" spans="1:6" ht="10.5" x14ac:dyDescent="0.15">
      <c r="A26" s="262" t="s">
        <v>61</v>
      </c>
      <c r="B26" s="253">
        <v>0</v>
      </c>
      <c r="C26" s="265">
        <v>0</v>
      </c>
      <c r="D26" s="265">
        <v>1658371270.8506999</v>
      </c>
      <c r="E26" s="265">
        <v>760688569.79910004</v>
      </c>
      <c r="F26" s="265">
        <v>0</v>
      </c>
    </row>
    <row r="27" spans="1:6" ht="10.5" x14ac:dyDescent="0.15">
      <c r="A27" s="263" t="s">
        <v>138</v>
      </c>
      <c r="B27" s="250">
        <v>0</v>
      </c>
      <c r="C27" s="266">
        <v>0</v>
      </c>
      <c r="D27" s="266">
        <v>1658371270.8506999</v>
      </c>
      <c r="E27" s="266">
        <v>760688569.79910004</v>
      </c>
      <c r="F27" s="266">
        <v>0</v>
      </c>
    </row>
    <row r="28" spans="1:6" ht="10.5" x14ac:dyDescent="0.15">
      <c r="A28" s="262" t="s">
        <v>59</v>
      </c>
      <c r="B28" s="253">
        <v>3248776742.8617001</v>
      </c>
      <c r="C28" s="265">
        <v>7369033264.3641968</v>
      </c>
      <c r="D28" s="265">
        <v>10928851988.492401</v>
      </c>
      <c r="E28" s="265">
        <v>17831923182.522598</v>
      </c>
      <c r="F28" s="265">
        <v>12971177493</v>
      </c>
    </row>
    <row r="29" spans="1:6" ht="10.5" x14ac:dyDescent="0.15">
      <c r="A29" s="263" t="s">
        <v>43</v>
      </c>
      <c r="B29" s="249">
        <v>3248776742.8617001</v>
      </c>
      <c r="C29" s="267">
        <v>7369033264.3641968</v>
      </c>
      <c r="D29" s="267">
        <v>10928851988.492401</v>
      </c>
      <c r="E29" s="267">
        <v>17831923182.522598</v>
      </c>
      <c r="F29" s="267">
        <v>12971177493</v>
      </c>
    </row>
    <row r="30" spans="1:6" ht="10.5" x14ac:dyDescent="0.15">
      <c r="A30" s="268" t="s">
        <v>65</v>
      </c>
      <c r="B30" s="265">
        <v>231961228937.64105</v>
      </c>
      <c r="C30" s="265">
        <v>237079166813.88861</v>
      </c>
      <c r="D30" s="265">
        <v>395866819050.19647</v>
      </c>
      <c r="E30" s="265">
        <v>450299462252.43042</v>
      </c>
      <c r="F30" s="265">
        <v>749210204812</v>
      </c>
    </row>
    <row r="31" spans="1:6" ht="10.5" x14ac:dyDescent="0.15">
      <c r="A31" s="269" t="s">
        <v>145</v>
      </c>
      <c r="B31" s="250">
        <v>0</v>
      </c>
      <c r="C31" s="267">
        <v>22505726.414600004</v>
      </c>
      <c r="D31" s="267">
        <v>131832171.58319999</v>
      </c>
      <c r="E31" s="267">
        <v>21671817.588</v>
      </c>
      <c r="F31" s="267">
        <v>11956841</v>
      </c>
    </row>
    <row r="32" spans="1:6" ht="10.5" x14ac:dyDescent="0.15">
      <c r="A32" s="269" t="s">
        <v>146</v>
      </c>
      <c r="B32" s="249">
        <v>231961228937.64105</v>
      </c>
      <c r="C32" s="267">
        <v>237056661087.474</v>
      </c>
      <c r="D32" s="267">
        <v>395734986878.61322</v>
      </c>
      <c r="E32" s="267">
        <v>450277790434.84241</v>
      </c>
      <c r="F32" s="267">
        <v>749198247971</v>
      </c>
    </row>
    <row r="33" spans="1:5" ht="11.25" customHeight="1" x14ac:dyDescent="0.15">
      <c r="A33" s="242"/>
      <c r="B33" s="212"/>
      <c r="C33" s="212"/>
      <c r="D33" s="212"/>
      <c r="E33" s="212"/>
    </row>
    <row r="34" spans="1:5" ht="10.5" x14ac:dyDescent="0.15">
      <c r="A34" s="81" t="s">
        <v>150</v>
      </c>
    </row>
    <row r="35" spans="1:5" ht="10.5" x14ac:dyDescent="0.15">
      <c r="A35" s="81" t="s">
        <v>151</v>
      </c>
    </row>
    <row r="36" spans="1:5" ht="10.5" x14ac:dyDescent="0.15">
      <c r="A36" s="81" t="s">
        <v>152</v>
      </c>
    </row>
    <row r="37" spans="1:5" ht="10.5" x14ac:dyDescent="0.15">
      <c r="A37" s="81" t="s">
        <v>153</v>
      </c>
    </row>
    <row r="38" spans="1:5" ht="10.5" x14ac:dyDescent="0.15">
      <c r="A38" s="81" t="s">
        <v>154</v>
      </c>
    </row>
    <row r="39" spans="1:5" ht="10.5" x14ac:dyDescent="0.15">
      <c r="A39" s="81" t="s">
        <v>155</v>
      </c>
    </row>
    <row r="40" spans="1:5" ht="10.5" x14ac:dyDescent="0.15">
      <c r="A40" s="81" t="s">
        <v>76</v>
      </c>
    </row>
  </sheetData>
  <pageMargins left="0.7" right="0.7" top="0.75" bottom="0.75" header="0.3" footer="0.3"/>
  <pageSetup orientation="portrait" r:id="rId1"/>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workbookViewId="0"/>
  </sheetViews>
  <sheetFormatPr baseColWidth="10" defaultColWidth="11.42578125" defaultRowHeight="11.25" customHeight="1" x14ac:dyDescent="0.25"/>
  <cols>
    <col min="1" max="1" width="45.140625" style="94" customWidth="1"/>
    <col min="2" max="3" width="17.85546875" style="94" customWidth="1"/>
    <col min="4" max="4" width="21.28515625" style="94" customWidth="1"/>
    <col min="5" max="16384" width="11.42578125" style="94"/>
  </cols>
  <sheetData>
    <row r="1" spans="1:4" ht="11.25" customHeight="1" x14ac:dyDescent="0.25">
      <c r="B1" s="91"/>
      <c r="C1" s="91"/>
      <c r="D1" s="91"/>
    </row>
    <row r="2" spans="1:4" ht="10.5" x14ac:dyDescent="0.25">
      <c r="A2" s="98" t="s">
        <v>1014</v>
      </c>
      <c r="B2" s="90"/>
      <c r="C2" s="90"/>
      <c r="D2" s="90"/>
    </row>
    <row r="4" spans="1:4" ht="10.5" x14ac:dyDescent="0.15">
      <c r="A4" s="1303" t="s">
        <v>1015</v>
      </c>
      <c r="B4" s="1304" t="s">
        <v>1016</v>
      </c>
      <c r="C4" s="1305"/>
      <c r="D4" s="1306" t="s">
        <v>988</v>
      </c>
    </row>
    <row r="5" spans="1:4" ht="21" x14ac:dyDescent="0.25">
      <c r="A5" s="176"/>
      <c r="B5" s="1307" t="s">
        <v>1017</v>
      </c>
      <c r="C5" s="1308" t="s">
        <v>1004</v>
      </c>
      <c r="D5" s="1309"/>
    </row>
    <row r="6" spans="1:4" ht="22.5" customHeight="1" x14ac:dyDescent="0.25">
      <c r="A6" s="1310" t="s">
        <v>1</v>
      </c>
      <c r="B6" s="1311">
        <v>18</v>
      </c>
      <c r="C6" s="1311">
        <v>291</v>
      </c>
      <c r="D6" s="1311">
        <v>80</v>
      </c>
    </row>
    <row r="7" spans="1:4" ht="21" x14ac:dyDescent="0.25">
      <c r="A7" s="86" t="s">
        <v>1018</v>
      </c>
      <c r="B7" s="836">
        <v>1</v>
      </c>
      <c r="C7" s="836">
        <v>42</v>
      </c>
      <c r="D7" s="836">
        <v>6</v>
      </c>
    </row>
    <row r="8" spans="1:4" ht="21" x14ac:dyDescent="0.25">
      <c r="A8" s="86" t="s">
        <v>1019</v>
      </c>
      <c r="B8" s="836">
        <v>1</v>
      </c>
      <c r="C8" s="836">
        <v>12</v>
      </c>
      <c r="D8" s="836">
        <v>10</v>
      </c>
    </row>
    <row r="9" spans="1:4" ht="21" x14ac:dyDescent="0.25">
      <c r="A9" s="86" t="s">
        <v>1020</v>
      </c>
      <c r="B9" s="836">
        <v>1</v>
      </c>
      <c r="C9" s="836">
        <v>3</v>
      </c>
      <c r="D9" s="836">
        <v>1</v>
      </c>
    </row>
    <row r="10" spans="1:4" ht="21" x14ac:dyDescent="0.25">
      <c r="A10" s="86" t="s">
        <v>1021</v>
      </c>
      <c r="B10" s="836">
        <v>0</v>
      </c>
      <c r="C10" s="836">
        <v>0</v>
      </c>
      <c r="D10" s="836">
        <v>0</v>
      </c>
    </row>
    <row r="11" spans="1:4" ht="10.5" x14ac:dyDescent="0.25">
      <c r="A11" s="86" t="s">
        <v>1022</v>
      </c>
      <c r="B11" s="836">
        <v>15</v>
      </c>
      <c r="C11" s="836">
        <v>234</v>
      </c>
      <c r="D11" s="836">
        <v>63</v>
      </c>
    </row>
    <row r="12" spans="1:4" ht="10.5" customHeight="1" x14ac:dyDescent="0.25"/>
    <row r="13" spans="1:4" ht="10.5" x14ac:dyDescent="0.25">
      <c r="A13" s="1017" t="s">
        <v>1010</v>
      </c>
      <c r="B13" s="1312"/>
      <c r="C13" s="1312"/>
      <c r="D13" s="1312"/>
    </row>
    <row r="14" spans="1:4" ht="10.5" x14ac:dyDescent="0.25">
      <c r="A14" s="52" t="s">
        <v>1023</v>
      </c>
      <c r="B14" s="109"/>
      <c r="C14" s="109"/>
      <c r="D14" s="109"/>
    </row>
    <row r="15" spans="1:4" ht="10.5" x14ac:dyDescent="0.25">
      <c r="A15" s="72" t="s">
        <v>1024</v>
      </c>
      <c r="B15" s="109"/>
      <c r="C15" s="109"/>
      <c r="D15" s="109"/>
    </row>
    <row r="16" spans="1:4" ht="10.5" x14ac:dyDescent="0.25">
      <c r="A16" s="52" t="s">
        <v>1025</v>
      </c>
      <c r="B16" s="109"/>
      <c r="C16" s="109"/>
      <c r="D16" s="109"/>
    </row>
    <row r="17" spans="1:4" ht="10.5" x14ac:dyDescent="0.25">
      <c r="A17" s="52" t="s">
        <v>1026</v>
      </c>
      <c r="B17" s="109"/>
      <c r="C17" s="109"/>
      <c r="D17" s="109"/>
    </row>
    <row r="18" spans="1:4" ht="10.5" x14ac:dyDescent="0.25">
      <c r="A18" s="52" t="s">
        <v>1027</v>
      </c>
      <c r="B18" s="109"/>
      <c r="C18" s="109"/>
      <c r="D18" s="109"/>
    </row>
    <row r="19" spans="1:4" ht="10.5" x14ac:dyDescent="0.25">
      <c r="A19" s="52" t="s">
        <v>1028</v>
      </c>
      <c r="B19" s="109"/>
      <c r="C19" s="109"/>
      <c r="D19" s="109"/>
    </row>
    <row r="20" spans="1:4" ht="10.5" x14ac:dyDescent="0.25">
      <c r="A20" s="1313" t="s">
        <v>1013</v>
      </c>
      <c r="B20" s="1314"/>
      <c r="C20" s="1314"/>
      <c r="D20" s="1314"/>
    </row>
  </sheetData>
  <pageMargins left="0.7" right="0.7" top="0.75" bottom="0.75" header="0.3" footer="0.3"/>
  <pageSetup orientation="portrait" r:id="rId1"/>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18"/>
  <sheetViews>
    <sheetView workbookViewId="0"/>
  </sheetViews>
  <sheetFormatPr baseColWidth="10" defaultColWidth="11.42578125" defaultRowHeight="11.25" customHeight="1" x14ac:dyDescent="0.15"/>
  <cols>
    <col min="1" max="1" width="23.140625" style="81" customWidth="1"/>
    <col min="2" max="2" width="13.42578125" style="81" customWidth="1"/>
    <col min="3" max="3" width="21.85546875" style="81" customWidth="1"/>
    <col min="4" max="4" width="22" style="81" customWidth="1"/>
    <col min="5" max="5" width="28.5703125" style="81" customWidth="1"/>
    <col min="6" max="6" width="26.140625" style="81" customWidth="1"/>
    <col min="7" max="7" width="17.28515625" style="81" customWidth="1"/>
    <col min="8" max="16384" width="11.42578125" style="81"/>
  </cols>
  <sheetData>
    <row r="2" spans="1:7" s="94" customFormat="1" ht="10.5" x14ac:dyDescent="0.25">
      <c r="A2" s="1017" t="s">
        <v>1029</v>
      </c>
      <c r="B2" s="90"/>
      <c r="C2" s="90"/>
      <c r="D2" s="90"/>
      <c r="E2" s="90"/>
      <c r="F2" s="90"/>
      <c r="G2" s="90"/>
    </row>
    <row r="4" spans="1:7" ht="10.5" x14ac:dyDescent="0.15">
      <c r="A4" s="1315" t="s">
        <v>1030</v>
      </c>
      <c r="B4" s="1282" t="s">
        <v>1</v>
      </c>
      <c r="C4" s="747" t="s">
        <v>1015</v>
      </c>
      <c r="D4" s="1316"/>
      <c r="E4" s="747"/>
      <c r="F4" s="1316"/>
      <c r="G4" s="1317"/>
    </row>
    <row r="5" spans="1:7" ht="45" customHeight="1" x14ac:dyDescent="0.15">
      <c r="A5" s="1318"/>
      <c r="B5" s="1319"/>
      <c r="C5" s="1320" t="s">
        <v>1031</v>
      </c>
      <c r="D5" s="735" t="s">
        <v>1032</v>
      </c>
      <c r="E5" s="1320" t="s">
        <v>1033</v>
      </c>
      <c r="F5" s="735" t="s">
        <v>1034</v>
      </c>
      <c r="G5" s="1321" t="s">
        <v>1035</v>
      </c>
    </row>
    <row r="6" spans="1:7" ht="11.25" customHeight="1" x14ac:dyDescent="0.15">
      <c r="A6" s="1322" t="s">
        <v>1</v>
      </c>
      <c r="B6" s="1323">
        <v>80</v>
      </c>
      <c r="C6" s="1323">
        <v>6</v>
      </c>
      <c r="D6" s="1323">
        <v>10</v>
      </c>
      <c r="E6" s="1323">
        <v>1</v>
      </c>
      <c r="F6" s="1323">
        <v>0</v>
      </c>
      <c r="G6" s="1323">
        <v>63</v>
      </c>
    </row>
    <row r="7" spans="1:7" ht="11.25" customHeight="1" x14ac:dyDescent="0.15">
      <c r="A7" s="81" t="s">
        <v>1036</v>
      </c>
      <c r="B7" s="1324">
        <v>0</v>
      </c>
      <c r="C7" s="225">
        <v>0</v>
      </c>
      <c r="D7" s="225">
        <v>0</v>
      </c>
      <c r="E7" s="225">
        <v>0</v>
      </c>
      <c r="F7" s="225">
        <v>0</v>
      </c>
      <c r="G7" s="1325">
        <v>0</v>
      </c>
    </row>
    <row r="8" spans="1:7" ht="11.25" customHeight="1" x14ac:dyDescent="0.15">
      <c r="A8" s="81" t="s">
        <v>1037</v>
      </c>
      <c r="B8" s="1324">
        <v>1</v>
      </c>
      <c r="C8" s="225">
        <v>0</v>
      </c>
      <c r="D8" s="225">
        <v>0</v>
      </c>
      <c r="E8" s="225">
        <v>0</v>
      </c>
      <c r="F8" s="225">
        <v>0</v>
      </c>
      <c r="G8" s="1325">
        <v>1</v>
      </c>
    </row>
    <row r="9" spans="1:7" ht="11.25" customHeight="1" x14ac:dyDescent="0.15">
      <c r="A9" s="81" t="s">
        <v>1038</v>
      </c>
      <c r="B9" s="1324">
        <v>1</v>
      </c>
      <c r="C9" s="225">
        <v>0</v>
      </c>
      <c r="D9" s="225">
        <v>0</v>
      </c>
      <c r="E9" s="225">
        <v>0</v>
      </c>
      <c r="F9" s="225">
        <v>0</v>
      </c>
      <c r="G9" s="1325">
        <v>1</v>
      </c>
    </row>
    <row r="10" spans="1:7" ht="11.25" customHeight="1" x14ac:dyDescent="0.15">
      <c r="A10" s="81" t="s">
        <v>1039</v>
      </c>
      <c r="B10" s="1324">
        <v>23</v>
      </c>
      <c r="C10" s="225">
        <v>3</v>
      </c>
      <c r="D10" s="225">
        <v>3</v>
      </c>
      <c r="E10" s="225">
        <v>0</v>
      </c>
      <c r="F10" s="225">
        <v>0</v>
      </c>
      <c r="G10" s="1325">
        <v>17</v>
      </c>
    </row>
    <row r="11" spans="1:7" ht="11.25" customHeight="1" x14ac:dyDescent="0.15">
      <c r="A11" s="81" t="s">
        <v>1040</v>
      </c>
      <c r="B11" s="1324">
        <v>19</v>
      </c>
      <c r="C11" s="225">
        <v>1</v>
      </c>
      <c r="D11" s="225">
        <v>2</v>
      </c>
      <c r="E11" s="225">
        <v>0</v>
      </c>
      <c r="F11" s="225">
        <v>0</v>
      </c>
      <c r="G11" s="1325">
        <v>16</v>
      </c>
    </row>
    <row r="12" spans="1:7" ht="11.25" customHeight="1" x14ac:dyDescent="0.15">
      <c r="A12" s="81" t="s">
        <v>1041</v>
      </c>
      <c r="B12" s="1324">
        <v>17</v>
      </c>
      <c r="C12" s="225">
        <v>0</v>
      </c>
      <c r="D12" s="225">
        <v>2</v>
      </c>
      <c r="E12" s="225">
        <v>1</v>
      </c>
      <c r="F12" s="225">
        <v>0</v>
      </c>
      <c r="G12" s="1325">
        <v>14</v>
      </c>
    </row>
    <row r="13" spans="1:7" ht="11.25" customHeight="1" x14ac:dyDescent="0.15">
      <c r="A13" s="81" t="s">
        <v>1042</v>
      </c>
      <c r="B13" s="1324">
        <v>19</v>
      </c>
      <c r="C13" s="1325">
        <v>2</v>
      </c>
      <c r="D13" s="1325">
        <v>3</v>
      </c>
      <c r="E13" s="1325">
        <v>0</v>
      </c>
      <c r="F13" s="1325">
        <v>0</v>
      </c>
      <c r="G13" s="1325">
        <v>14</v>
      </c>
    </row>
    <row r="14" spans="1:7" ht="11.25" customHeight="1" x14ac:dyDescent="0.15">
      <c r="A14" s="145"/>
      <c r="B14" s="1326"/>
      <c r="C14" s="1326"/>
      <c r="D14" s="1326"/>
      <c r="E14" s="1326"/>
      <c r="F14" s="1326"/>
      <c r="G14" s="1326"/>
    </row>
    <row r="15" spans="1:7" ht="10.5" x14ac:dyDescent="0.15">
      <c r="A15" s="1017" t="s">
        <v>1010</v>
      </c>
      <c r="B15" s="1327"/>
      <c r="C15" s="1327"/>
      <c r="D15" s="1327"/>
      <c r="E15" s="1327"/>
      <c r="F15" s="1327"/>
      <c r="G15" s="1327"/>
    </row>
    <row r="16" spans="1:7" ht="10.5" x14ac:dyDescent="0.15">
      <c r="A16" s="62" t="s">
        <v>1043</v>
      </c>
      <c r="B16" s="1327"/>
      <c r="C16" s="1327"/>
      <c r="D16" s="1327"/>
      <c r="E16" s="1327"/>
      <c r="F16" s="1327"/>
      <c r="G16" s="1327"/>
    </row>
    <row r="17" spans="1:7" ht="10.5" x14ac:dyDescent="0.15">
      <c r="A17" s="1328" t="s">
        <v>1044</v>
      </c>
      <c r="B17" s="53"/>
      <c r="C17" s="53"/>
      <c r="D17" s="53"/>
      <c r="E17" s="53"/>
      <c r="F17" s="53"/>
      <c r="G17" s="53"/>
    </row>
    <row r="18" spans="1:7" ht="10.5" x14ac:dyDescent="0.15">
      <c r="A18" s="1313" t="s">
        <v>1013</v>
      </c>
      <c r="B18" s="1302"/>
      <c r="C18" s="1302"/>
      <c r="D18" s="1302"/>
      <c r="E18" s="1302"/>
      <c r="F18" s="1302"/>
      <c r="G18" s="1302"/>
    </row>
  </sheetData>
  <pageMargins left="0.7" right="0.7" top="0.75" bottom="0.75" header="0.3" footer="0.3"/>
  <pageSetup paperSize="9" orientation="portrait" r:id="rId1"/>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26"/>
  <sheetViews>
    <sheetView workbookViewId="0"/>
  </sheetViews>
  <sheetFormatPr baseColWidth="10" defaultColWidth="11.42578125" defaultRowHeight="11.25" customHeight="1" x14ac:dyDescent="0.15"/>
  <cols>
    <col min="1" max="1" width="26.140625" style="81" customWidth="1"/>
    <col min="2" max="2" width="13.42578125" style="81" customWidth="1"/>
    <col min="3" max="3" width="20.5703125" style="81" customWidth="1"/>
    <col min="4" max="4" width="19.28515625" style="81" customWidth="1"/>
    <col min="5" max="5" width="18.140625" style="81" customWidth="1"/>
    <col min="6" max="6" width="18.140625" style="81" bestFit="1" customWidth="1"/>
    <col min="7" max="7" width="16.85546875" style="81" customWidth="1"/>
    <col min="8" max="16384" width="11.42578125" style="81"/>
  </cols>
  <sheetData>
    <row r="2" spans="1:7" ht="10.5" x14ac:dyDescent="0.15">
      <c r="A2" s="98" t="s">
        <v>1045</v>
      </c>
      <c r="B2" s="90"/>
      <c r="C2" s="90"/>
      <c r="D2" s="90"/>
      <c r="E2" s="90"/>
      <c r="F2" s="90"/>
    </row>
    <row r="4" spans="1:7" ht="11.25" customHeight="1" x14ac:dyDescent="0.15">
      <c r="A4" s="1329" t="s">
        <v>1046</v>
      </c>
      <c r="B4" s="1330" t="s">
        <v>1</v>
      </c>
      <c r="C4" s="1331" t="s">
        <v>1</v>
      </c>
      <c r="D4" s="1320"/>
      <c r="E4" s="1320"/>
      <c r="F4" s="1320"/>
      <c r="G4" s="1332"/>
    </row>
    <row r="5" spans="1:7" ht="21.75" customHeight="1" x14ac:dyDescent="0.15">
      <c r="A5" s="791"/>
      <c r="B5" s="1333"/>
      <c r="C5" s="1334" t="s">
        <v>1047</v>
      </c>
      <c r="D5" s="292" t="s">
        <v>1048</v>
      </c>
      <c r="E5" s="292" t="s">
        <v>1049</v>
      </c>
      <c r="F5" s="292" t="s">
        <v>1050</v>
      </c>
      <c r="G5" s="1335" t="s">
        <v>1051</v>
      </c>
    </row>
    <row r="6" spans="1:7" ht="11.25" customHeight="1" x14ac:dyDescent="0.15">
      <c r="A6" s="1322" t="s">
        <v>1</v>
      </c>
      <c r="B6" s="1336">
        <v>44812</v>
      </c>
      <c r="C6" s="1337">
        <v>1233</v>
      </c>
      <c r="D6" s="1337">
        <v>13981</v>
      </c>
      <c r="E6" s="1337">
        <v>2456</v>
      </c>
      <c r="F6" s="1337">
        <v>21722</v>
      </c>
      <c r="G6" s="1337">
        <v>5420</v>
      </c>
    </row>
    <row r="7" spans="1:7" ht="11.25" customHeight="1" x14ac:dyDescent="0.15">
      <c r="A7" s="81" t="s">
        <v>2</v>
      </c>
      <c r="B7" s="1336">
        <v>0</v>
      </c>
      <c r="C7" s="1338">
        <v>0</v>
      </c>
      <c r="D7" s="1338">
        <v>0</v>
      </c>
      <c r="E7" s="1338">
        <v>0</v>
      </c>
      <c r="F7" s="1338">
        <v>0</v>
      </c>
      <c r="G7" s="1338">
        <v>0</v>
      </c>
    </row>
    <row r="8" spans="1:7" ht="11.25" customHeight="1" x14ac:dyDescent="0.15">
      <c r="A8" s="81" t="s">
        <v>3</v>
      </c>
      <c r="B8" s="1336">
        <v>0</v>
      </c>
      <c r="C8" s="1338">
        <v>0</v>
      </c>
      <c r="D8" s="1338">
        <v>0</v>
      </c>
      <c r="E8" s="1338">
        <v>0</v>
      </c>
      <c r="F8" s="1338">
        <v>0</v>
      </c>
      <c r="G8" s="1338">
        <v>0</v>
      </c>
    </row>
    <row r="9" spans="1:7" ht="11.25" customHeight="1" x14ac:dyDescent="0.15">
      <c r="A9" s="81" t="s">
        <v>4</v>
      </c>
      <c r="B9" s="1336">
        <v>0</v>
      </c>
      <c r="C9" s="1338">
        <v>0</v>
      </c>
      <c r="D9" s="1338">
        <v>0</v>
      </c>
      <c r="E9" s="1338">
        <v>0</v>
      </c>
      <c r="F9" s="1338">
        <v>0</v>
      </c>
      <c r="G9" s="1338">
        <v>0</v>
      </c>
    </row>
    <row r="10" spans="1:7" ht="11.25" customHeight="1" x14ac:dyDescent="0.15">
      <c r="A10" s="81" t="s">
        <v>5</v>
      </c>
      <c r="B10" s="1336">
        <v>440</v>
      </c>
      <c r="C10" s="1338">
        <v>0</v>
      </c>
      <c r="D10" s="1338">
        <v>0</v>
      </c>
      <c r="E10" s="1338">
        <v>440</v>
      </c>
      <c r="F10" s="1338">
        <v>0</v>
      </c>
      <c r="G10" s="1338">
        <v>0</v>
      </c>
    </row>
    <row r="11" spans="1:7" ht="11.25" customHeight="1" x14ac:dyDescent="0.15">
      <c r="A11" s="81" t="s">
        <v>6</v>
      </c>
      <c r="B11" s="1336">
        <v>774</v>
      </c>
      <c r="C11" s="1338">
        <v>0</v>
      </c>
      <c r="D11" s="1338">
        <v>0</v>
      </c>
      <c r="E11" s="1338">
        <v>0</v>
      </c>
      <c r="F11" s="1338">
        <v>774</v>
      </c>
      <c r="G11" s="1338">
        <v>0</v>
      </c>
    </row>
    <row r="12" spans="1:7" ht="11.25" customHeight="1" x14ac:dyDescent="0.15">
      <c r="A12" s="81" t="s">
        <v>7</v>
      </c>
      <c r="B12" s="1336">
        <v>153</v>
      </c>
      <c r="C12" s="1338">
        <v>0</v>
      </c>
      <c r="D12" s="1338">
        <v>5</v>
      </c>
      <c r="E12" s="1338">
        <v>148</v>
      </c>
      <c r="F12" s="1338">
        <v>0</v>
      </c>
      <c r="G12" s="1338">
        <v>0</v>
      </c>
    </row>
    <row r="13" spans="1:7" ht="11.25" customHeight="1" x14ac:dyDescent="0.15">
      <c r="A13" s="81" t="s">
        <v>8</v>
      </c>
      <c r="B13" s="1336">
        <v>37404</v>
      </c>
      <c r="C13" s="1338">
        <v>80</v>
      </c>
      <c r="D13" s="1338">
        <v>13616</v>
      </c>
      <c r="E13" s="1338">
        <v>0</v>
      </c>
      <c r="F13" s="1338">
        <v>18288</v>
      </c>
      <c r="G13" s="1338">
        <v>5420</v>
      </c>
    </row>
    <row r="14" spans="1:7" ht="11.25" customHeight="1" x14ac:dyDescent="0.15">
      <c r="A14" s="81" t="s">
        <v>9</v>
      </c>
      <c r="B14" s="1336">
        <v>0</v>
      </c>
      <c r="C14" s="1338">
        <v>0</v>
      </c>
      <c r="D14" s="1338">
        <v>0</v>
      </c>
      <c r="E14" s="1338">
        <v>0</v>
      </c>
      <c r="F14" s="1338">
        <v>0</v>
      </c>
      <c r="G14" s="1338">
        <v>0</v>
      </c>
    </row>
    <row r="15" spans="1:7" ht="11.25" customHeight="1" x14ac:dyDescent="0.15">
      <c r="A15" s="81" t="s">
        <v>10</v>
      </c>
      <c r="B15" s="1336">
        <v>3112</v>
      </c>
      <c r="C15" s="1338">
        <v>1084</v>
      </c>
      <c r="D15" s="1338">
        <v>0</v>
      </c>
      <c r="E15" s="1338">
        <v>166</v>
      </c>
      <c r="F15" s="1338">
        <v>1862</v>
      </c>
      <c r="G15" s="1338">
        <v>0</v>
      </c>
    </row>
    <row r="16" spans="1:7" ht="11.25" customHeight="1" x14ac:dyDescent="0.15">
      <c r="A16" s="81" t="s">
        <v>11</v>
      </c>
      <c r="B16" s="1336">
        <v>391</v>
      </c>
      <c r="C16" s="1338">
        <v>0</v>
      </c>
      <c r="D16" s="1338">
        <v>0</v>
      </c>
      <c r="E16" s="1338">
        <v>0</v>
      </c>
      <c r="F16" s="1338">
        <v>391</v>
      </c>
      <c r="G16" s="1338">
        <v>0</v>
      </c>
    </row>
    <row r="17" spans="1:7" ht="11.25" customHeight="1" x14ac:dyDescent="0.15">
      <c r="A17" s="81" t="s">
        <v>12</v>
      </c>
      <c r="B17" s="1336">
        <v>360</v>
      </c>
      <c r="C17" s="1338">
        <v>0</v>
      </c>
      <c r="D17" s="1338">
        <v>360</v>
      </c>
      <c r="E17" s="1338">
        <v>0</v>
      </c>
      <c r="F17" s="1338">
        <v>0</v>
      </c>
      <c r="G17" s="1338">
        <v>0</v>
      </c>
    </row>
    <row r="18" spans="1:7" ht="11.25" customHeight="1" x14ac:dyDescent="0.15">
      <c r="A18" s="81" t="s">
        <v>13</v>
      </c>
      <c r="B18" s="1336">
        <v>0</v>
      </c>
      <c r="C18" s="1338">
        <v>0</v>
      </c>
      <c r="D18" s="1338">
        <v>0</v>
      </c>
      <c r="E18" s="1338">
        <v>0</v>
      </c>
      <c r="F18" s="1338">
        <v>0</v>
      </c>
      <c r="G18" s="1338">
        <v>0</v>
      </c>
    </row>
    <row r="19" spans="1:7" ht="11.25" customHeight="1" x14ac:dyDescent="0.15">
      <c r="A19" s="81" t="s">
        <v>28</v>
      </c>
      <c r="B19" s="1336">
        <v>187</v>
      </c>
      <c r="C19" s="1338">
        <v>0</v>
      </c>
      <c r="D19" s="1338">
        <v>0</v>
      </c>
      <c r="E19" s="1338">
        <v>187</v>
      </c>
      <c r="F19" s="1338">
        <v>0</v>
      </c>
      <c r="G19" s="1338">
        <v>0</v>
      </c>
    </row>
    <row r="20" spans="1:7" ht="11.25" customHeight="1" x14ac:dyDescent="0.15">
      <c r="A20" s="81" t="s">
        <v>29</v>
      </c>
      <c r="B20" s="1336">
        <v>1584</v>
      </c>
      <c r="C20" s="1338">
        <v>69</v>
      </c>
      <c r="D20" s="1338">
        <v>0</v>
      </c>
      <c r="E20" s="1338">
        <v>1515</v>
      </c>
      <c r="F20" s="1338">
        <v>0</v>
      </c>
      <c r="G20" s="1338">
        <v>0</v>
      </c>
    </row>
    <row r="21" spans="1:7" ht="11.25" customHeight="1" x14ac:dyDescent="0.15">
      <c r="A21" s="81" t="s">
        <v>16</v>
      </c>
      <c r="B21" s="1336">
        <v>407</v>
      </c>
      <c r="C21" s="1338">
        <v>0</v>
      </c>
      <c r="D21" s="1338">
        <v>0</v>
      </c>
      <c r="E21" s="1338">
        <v>0</v>
      </c>
      <c r="F21" s="1338">
        <v>407</v>
      </c>
      <c r="G21" s="1338">
        <v>0</v>
      </c>
    </row>
    <row r="22" spans="1:7" ht="11.25" customHeight="1" x14ac:dyDescent="0.15">
      <c r="A22" s="81" t="s">
        <v>17</v>
      </c>
      <c r="B22" s="1336">
        <v>0</v>
      </c>
      <c r="C22" s="1338">
        <v>0</v>
      </c>
      <c r="D22" s="1338">
        <v>0</v>
      </c>
      <c r="E22" s="1338">
        <v>0</v>
      </c>
      <c r="F22" s="1338">
        <v>0</v>
      </c>
      <c r="G22" s="1338">
        <v>0</v>
      </c>
    </row>
    <row r="23" spans="1:7" ht="11.25" customHeight="1" x14ac:dyDescent="0.15">
      <c r="E23" s="1339"/>
    </row>
    <row r="24" spans="1:7" ht="11.25" customHeight="1" x14ac:dyDescent="0.15">
      <c r="A24" s="1017" t="s">
        <v>1010</v>
      </c>
      <c r="B24" s="1327"/>
      <c r="C24" s="1327"/>
      <c r="D24" s="1327"/>
      <c r="E24" s="1339"/>
      <c r="F24" s="1327"/>
    </row>
    <row r="25" spans="1:7" ht="10.5" x14ac:dyDescent="0.15">
      <c r="A25" s="1340" t="s">
        <v>1052</v>
      </c>
      <c r="B25" s="1312"/>
      <c r="C25" s="1312"/>
      <c r="D25" s="1312"/>
    </row>
    <row r="26" spans="1:7" s="14" customFormat="1" ht="11.25" customHeight="1" x14ac:dyDescent="0.15">
      <c r="A26" s="418" t="s">
        <v>1013</v>
      </c>
      <c r="B26" s="53"/>
      <c r="C26" s="53"/>
      <c r="D26" s="53"/>
      <c r="E26" s="1339"/>
      <c r="F26" s="53"/>
      <c r="G26" s="81"/>
    </row>
  </sheetData>
  <pageMargins left="0.7" right="0.7" top="0.75" bottom="0.75" header="0.3" footer="0.3"/>
  <pageSetup paperSize="14" orientation="portrait" r:id="rId1"/>
</worksheet>
</file>

<file path=xl/worksheets/sheet1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16"/>
  <sheetViews>
    <sheetView workbookViewId="0"/>
  </sheetViews>
  <sheetFormatPr baseColWidth="10" defaultColWidth="9.140625" defaultRowHeight="12" customHeight="1" x14ac:dyDescent="0.25"/>
  <cols>
    <col min="1" max="1" width="25" style="17" customWidth="1"/>
    <col min="2" max="2" width="13.42578125" style="17" customWidth="1"/>
    <col min="3" max="3" width="26.85546875" style="17" customWidth="1"/>
    <col min="4" max="4" width="25.42578125" style="17" customWidth="1"/>
    <col min="5" max="5" width="27.140625" style="17" customWidth="1"/>
    <col min="6" max="6" width="25.42578125" style="17" customWidth="1"/>
    <col min="7" max="7" width="24" style="17" bestFit="1" customWidth="1"/>
    <col min="8" max="16384" width="9.140625" style="94"/>
  </cols>
  <sheetData>
    <row r="2" spans="1:7" ht="10.5" x14ac:dyDescent="0.25">
      <c r="A2" s="1341" t="s">
        <v>1053</v>
      </c>
    </row>
    <row r="3" spans="1:7" ht="12" customHeight="1" x14ac:dyDescent="0.25">
      <c r="A3" s="47"/>
    </row>
    <row r="4" spans="1:7" ht="10.5" x14ac:dyDescent="0.25">
      <c r="A4" s="1342" t="s">
        <v>1054</v>
      </c>
      <c r="B4" s="1343" t="s">
        <v>1</v>
      </c>
      <c r="C4" s="1344" t="s">
        <v>1015</v>
      </c>
      <c r="D4" s="1345"/>
      <c r="E4" s="1344"/>
      <c r="F4" s="1345"/>
      <c r="G4" s="1346"/>
    </row>
    <row r="5" spans="1:7" ht="66.75" customHeight="1" x14ac:dyDescent="0.25">
      <c r="A5" s="1347"/>
      <c r="B5" s="1348"/>
      <c r="C5" s="1344" t="s">
        <v>1055</v>
      </c>
      <c r="D5" s="1349" t="s">
        <v>1056</v>
      </c>
      <c r="E5" s="1344" t="s">
        <v>1057</v>
      </c>
      <c r="F5" s="1349" t="s">
        <v>1058</v>
      </c>
      <c r="G5" s="1350" t="s">
        <v>1035</v>
      </c>
    </row>
    <row r="6" spans="1:7" ht="10.5" x14ac:dyDescent="0.25">
      <c r="A6" s="1351" t="s">
        <v>1</v>
      </c>
      <c r="B6" s="1352">
        <v>18</v>
      </c>
      <c r="C6" s="1352">
        <v>1</v>
      </c>
      <c r="D6" s="1352">
        <v>1</v>
      </c>
      <c r="E6" s="1352">
        <v>1</v>
      </c>
      <c r="F6" s="1352">
        <v>0</v>
      </c>
      <c r="G6" s="1352">
        <v>15</v>
      </c>
    </row>
    <row r="7" spans="1:7" ht="10.5" x14ac:dyDescent="0.25">
      <c r="A7" s="1314" t="s">
        <v>1059</v>
      </c>
      <c r="B7" s="1352">
        <v>2</v>
      </c>
      <c r="C7" s="1353">
        <v>0</v>
      </c>
      <c r="D7" s="1353">
        <v>0</v>
      </c>
      <c r="E7" s="1353">
        <v>0</v>
      </c>
      <c r="F7" s="1353">
        <v>0</v>
      </c>
      <c r="G7" s="1353">
        <v>2</v>
      </c>
    </row>
    <row r="8" spans="1:7" ht="10.5" x14ac:dyDescent="0.25">
      <c r="A8" s="1314" t="s">
        <v>1060</v>
      </c>
      <c r="B8" s="1352">
        <v>12</v>
      </c>
      <c r="C8" s="1353">
        <v>0</v>
      </c>
      <c r="D8" s="1353">
        <v>1</v>
      </c>
      <c r="E8" s="1353">
        <v>0</v>
      </c>
      <c r="F8" s="1353">
        <v>0</v>
      </c>
      <c r="G8" s="1353">
        <v>11</v>
      </c>
    </row>
    <row r="9" spans="1:7" ht="10.5" x14ac:dyDescent="0.25">
      <c r="A9" s="1314" t="s">
        <v>1061</v>
      </c>
      <c r="B9" s="1352">
        <v>1</v>
      </c>
      <c r="C9" s="1353">
        <v>0</v>
      </c>
      <c r="D9" s="1353">
        <v>0</v>
      </c>
      <c r="E9" s="1353">
        <v>1</v>
      </c>
      <c r="F9" s="1353">
        <v>0</v>
      </c>
      <c r="G9" s="1353">
        <v>0</v>
      </c>
    </row>
    <row r="10" spans="1:7" ht="10.5" x14ac:dyDescent="0.25">
      <c r="A10" s="1314" t="s">
        <v>1062</v>
      </c>
      <c r="B10" s="1352">
        <v>3</v>
      </c>
      <c r="C10" s="1353">
        <v>1</v>
      </c>
      <c r="D10" s="1353">
        <v>0</v>
      </c>
      <c r="E10" s="1353">
        <v>0</v>
      </c>
      <c r="F10" s="1353">
        <v>0</v>
      </c>
      <c r="G10" s="1353">
        <v>2</v>
      </c>
    </row>
    <row r="11" spans="1:7" ht="12" customHeight="1" x14ac:dyDescent="0.25">
      <c r="A11" s="1314"/>
      <c r="B11" s="1354"/>
      <c r="C11" s="1355"/>
      <c r="D11" s="1355"/>
      <c r="E11" s="1355"/>
      <c r="F11" s="1355"/>
      <c r="G11" s="1355"/>
    </row>
    <row r="12" spans="1:7" ht="10.5" x14ac:dyDescent="0.25">
      <c r="A12" s="1017" t="s">
        <v>1010</v>
      </c>
      <c r="B12" s="90"/>
      <c r="C12" s="90"/>
      <c r="D12" s="90"/>
      <c r="E12" s="90"/>
      <c r="F12" s="90"/>
      <c r="G12" s="90"/>
    </row>
    <row r="13" spans="1:7" ht="10.5" x14ac:dyDescent="0.25">
      <c r="A13" s="72" t="s">
        <v>1063</v>
      </c>
      <c r="B13" s="94"/>
      <c r="C13" s="94"/>
      <c r="D13" s="94"/>
      <c r="E13" s="94"/>
      <c r="F13" s="94"/>
      <c r="G13" s="94"/>
    </row>
    <row r="14" spans="1:7" ht="10.5" x14ac:dyDescent="0.25">
      <c r="A14" s="71" t="s">
        <v>1064</v>
      </c>
    </row>
    <row r="15" spans="1:7" ht="10.5" x14ac:dyDescent="0.25">
      <c r="A15" s="72" t="s">
        <v>1065</v>
      </c>
      <c r="B15" s="94"/>
      <c r="C15" s="94"/>
      <c r="D15" s="94"/>
      <c r="E15" s="94"/>
      <c r="F15" s="94"/>
      <c r="G15" s="94"/>
    </row>
    <row r="16" spans="1:7" ht="10.5" x14ac:dyDescent="0.25">
      <c r="A16" s="1313" t="s">
        <v>1013</v>
      </c>
      <c r="B16" s="47"/>
      <c r="C16" s="47"/>
      <c r="D16" s="47"/>
      <c r="E16" s="47"/>
      <c r="F16" s="47"/>
      <c r="G16" s="47"/>
    </row>
  </sheetData>
  <pageMargins left="0.78740157480314965" right="0.78740157480314965" top="0.78740157480314965" bottom="0.78740157480314965" header="0.78740157480314965" footer="0.78740157480314965"/>
  <pageSetup paperSize="9" orientation="portrait" r:id="rId1"/>
  <headerFooter alignWithMargins="0">
    <oddFooter>&amp;L&amp;C&amp;R</oddFooter>
  </headerFooter>
</worksheet>
</file>

<file path=xl/worksheets/sheet10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7"/>
  <sheetViews>
    <sheetView workbookViewId="0"/>
  </sheetViews>
  <sheetFormatPr baseColWidth="10" defaultColWidth="9.140625" defaultRowHeight="11.25" customHeight="1" x14ac:dyDescent="0.15"/>
  <cols>
    <col min="1" max="1" width="42.5703125" style="14" customWidth="1"/>
    <col min="2" max="2" width="13.5703125" style="14" customWidth="1"/>
    <col min="3" max="3" width="25.5703125" style="14" customWidth="1"/>
    <col min="4" max="4" width="26.28515625" style="14" customWidth="1"/>
    <col min="5" max="5" width="28.42578125" style="14" customWidth="1"/>
    <col min="6" max="6" width="28.28515625" style="14" customWidth="1"/>
    <col min="7" max="7" width="21.42578125" style="14" customWidth="1"/>
    <col min="8" max="16384" width="9.140625" style="81"/>
  </cols>
  <sheetData>
    <row r="1" spans="1:7" ht="11.25" customHeight="1" x14ac:dyDescent="0.15">
      <c r="A1" s="17"/>
    </row>
    <row r="2" spans="1:7" ht="10.5" x14ac:dyDescent="0.15">
      <c r="A2" s="45" t="s">
        <v>1066</v>
      </c>
      <c r="B2" s="17"/>
      <c r="C2" s="17"/>
      <c r="D2" s="17"/>
      <c r="E2" s="17"/>
      <c r="F2" s="17"/>
      <c r="G2" s="17"/>
    </row>
    <row r="3" spans="1:7" ht="11.25" customHeight="1" x14ac:dyDescent="0.15">
      <c r="A3" s="53"/>
    </row>
    <row r="4" spans="1:7" ht="21" x14ac:dyDescent="0.15">
      <c r="A4" s="1356" t="s">
        <v>1067</v>
      </c>
      <c r="B4" s="48" t="s">
        <v>1</v>
      </c>
      <c r="C4" s="1357" t="s">
        <v>1015</v>
      </c>
      <c r="D4" s="1358"/>
      <c r="E4" s="1359"/>
      <c r="F4" s="1358"/>
      <c r="G4" s="1360"/>
    </row>
    <row r="5" spans="1:7" ht="42" x14ac:dyDescent="0.15">
      <c r="A5" s="1361"/>
      <c r="B5" s="1362"/>
      <c r="C5" s="1320" t="s">
        <v>1068</v>
      </c>
      <c r="D5" s="735" t="s">
        <v>1056</v>
      </c>
      <c r="E5" s="1320" t="s">
        <v>1069</v>
      </c>
      <c r="F5" s="735" t="s">
        <v>1070</v>
      </c>
      <c r="G5" s="1321" t="s">
        <v>1022</v>
      </c>
    </row>
    <row r="6" spans="1:7" s="145" customFormat="1" ht="10.5" x14ac:dyDescent="0.15">
      <c r="A6" s="1363" t="s">
        <v>1</v>
      </c>
      <c r="B6" s="1364">
        <v>18</v>
      </c>
      <c r="C6" s="1364">
        <v>1</v>
      </c>
      <c r="D6" s="1364">
        <v>1</v>
      </c>
      <c r="E6" s="1364">
        <v>1</v>
      </c>
      <c r="F6" s="1364">
        <v>0</v>
      </c>
      <c r="G6" s="1364">
        <v>15</v>
      </c>
    </row>
    <row r="7" spans="1:7" s="103" customFormat="1" ht="10.5" x14ac:dyDescent="0.15">
      <c r="A7" s="182" t="s">
        <v>2</v>
      </c>
      <c r="B7" s="1365">
        <v>1</v>
      </c>
      <c r="C7" s="1365">
        <v>0</v>
      </c>
      <c r="D7" s="1365">
        <v>0</v>
      </c>
      <c r="E7" s="1365">
        <v>0</v>
      </c>
      <c r="F7" s="1365">
        <v>0</v>
      </c>
      <c r="G7" s="1365">
        <v>1</v>
      </c>
    </row>
    <row r="8" spans="1:7" s="38" customFormat="1" ht="10.5" x14ac:dyDescent="0.15">
      <c r="A8" s="1366" t="s">
        <v>1071</v>
      </c>
      <c r="B8" s="1367">
        <v>1</v>
      </c>
      <c r="C8" s="1367">
        <v>0</v>
      </c>
      <c r="D8" s="1367">
        <v>0</v>
      </c>
      <c r="E8" s="1367">
        <v>0</v>
      </c>
      <c r="F8" s="1367">
        <v>0</v>
      </c>
      <c r="G8" s="1367">
        <v>1</v>
      </c>
    </row>
    <row r="9" spans="1:7" s="103" customFormat="1" ht="10.5" x14ac:dyDescent="0.15">
      <c r="A9" s="182" t="s">
        <v>3</v>
      </c>
      <c r="B9" s="1365">
        <v>1</v>
      </c>
      <c r="C9" s="1365">
        <v>0</v>
      </c>
      <c r="D9" s="1365">
        <v>0</v>
      </c>
      <c r="E9" s="1365">
        <v>0</v>
      </c>
      <c r="F9" s="1365">
        <v>0</v>
      </c>
      <c r="G9" s="1365">
        <v>1</v>
      </c>
    </row>
    <row r="10" spans="1:7" s="38" customFormat="1" ht="10.5" x14ac:dyDescent="0.15">
      <c r="A10" s="1366" t="s">
        <v>1072</v>
      </c>
      <c r="B10" s="1367">
        <v>1</v>
      </c>
      <c r="C10" s="1367">
        <v>0</v>
      </c>
      <c r="D10" s="1367">
        <v>0</v>
      </c>
      <c r="E10" s="1367">
        <v>0</v>
      </c>
      <c r="F10" s="1367">
        <v>0</v>
      </c>
      <c r="G10" s="1367">
        <v>1</v>
      </c>
    </row>
    <row r="11" spans="1:7" s="103" customFormat="1" ht="10.5" x14ac:dyDescent="0.15">
      <c r="A11" s="1368" t="s">
        <v>5</v>
      </c>
      <c r="B11" s="1369">
        <v>2</v>
      </c>
      <c r="C11" s="1369">
        <v>0</v>
      </c>
      <c r="D11" s="1369">
        <v>0</v>
      </c>
      <c r="E11" s="1369">
        <v>0</v>
      </c>
      <c r="F11" s="1369">
        <v>0</v>
      </c>
      <c r="G11" s="1369">
        <v>2</v>
      </c>
    </row>
    <row r="12" spans="1:7" s="38" customFormat="1" ht="10.5" x14ac:dyDescent="0.15">
      <c r="A12" s="1366" t="s">
        <v>1073</v>
      </c>
      <c r="B12" s="1367">
        <v>1</v>
      </c>
      <c r="C12" s="1367">
        <v>0</v>
      </c>
      <c r="D12" s="1367">
        <v>0</v>
      </c>
      <c r="E12" s="1367">
        <v>0</v>
      </c>
      <c r="F12" s="1367">
        <v>0</v>
      </c>
      <c r="G12" s="1367">
        <v>1</v>
      </c>
    </row>
    <row r="13" spans="1:7" s="38" customFormat="1" ht="10.5" x14ac:dyDescent="0.15">
      <c r="A13" s="1366" t="s">
        <v>1074</v>
      </c>
      <c r="B13" s="1367">
        <v>1</v>
      </c>
      <c r="C13" s="1367">
        <v>0</v>
      </c>
      <c r="D13" s="1367">
        <v>0</v>
      </c>
      <c r="E13" s="1367">
        <v>0</v>
      </c>
      <c r="F13" s="1367">
        <v>0</v>
      </c>
      <c r="G13" s="1367">
        <v>1</v>
      </c>
    </row>
    <row r="14" spans="1:7" s="103" customFormat="1" ht="10.5" x14ac:dyDescent="0.15">
      <c r="A14" s="1368" t="s">
        <v>6</v>
      </c>
      <c r="B14" s="1369">
        <v>1</v>
      </c>
      <c r="C14" s="1369">
        <v>0</v>
      </c>
      <c r="D14" s="1369">
        <v>1</v>
      </c>
      <c r="E14" s="1369">
        <v>0</v>
      </c>
      <c r="F14" s="1369">
        <v>0</v>
      </c>
      <c r="G14" s="1369">
        <v>0</v>
      </c>
    </row>
    <row r="15" spans="1:7" s="38" customFormat="1" ht="10.5" x14ac:dyDescent="0.15">
      <c r="A15" s="1366" t="s">
        <v>6</v>
      </c>
      <c r="B15" s="1367">
        <v>1</v>
      </c>
      <c r="C15" s="1367">
        <v>0</v>
      </c>
      <c r="D15" s="1367">
        <v>1</v>
      </c>
      <c r="E15" s="1367">
        <v>0</v>
      </c>
      <c r="F15" s="1367">
        <v>0</v>
      </c>
      <c r="G15" s="1367">
        <v>0</v>
      </c>
    </row>
    <row r="16" spans="1:7" s="103" customFormat="1" ht="10.5" x14ac:dyDescent="0.15">
      <c r="A16" s="1368" t="s">
        <v>7</v>
      </c>
      <c r="B16" s="1369">
        <v>1</v>
      </c>
      <c r="C16" s="1369">
        <v>0</v>
      </c>
      <c r="D16" s="1369">
        <v>0</v>
      </c>
      <c r="E16" s="1369">
        <v>0</v>
      </c>
      <c r="F16" s="1369">
        <v>0</v>
      </c>
      <c r="G16" s="1369">
        <v>1</v>
      </c>
    </row>
    <row r="17" spans="1:7" s="38" customFormat="1" ht="10.5" x14ac:dyDescent="0.15">
      <c r="A17" s="1366" t="s">
        <v>1075</v>
      </c>
      <c r="B17" s="1367">
        <v>1</v>
      </c>
      <c r="C17" s="1367">
        <v>0</v>
      </c>
      <c r="D17" s="1367">
        <v>0</v>
      </c>
      <c r="E17" s="1367">
        <v>0</v>
      </c>
      <c r="F17" s="1367">
        <v>0</v>
      </c>
      <c r="G17" s="1367">
        <v>1</v>
      </c>
    </row>
    <row r="18" spans="1:7" s="103" customFormat="1" ht="10.5" x14ac:dyDescent="0.15">
      <c r="A18" s="1368" t="s">
        <v>1076</v>
      </c>
      <c r="B18" s="1369">
        <v>8</v>
      </c>
      <c r="C18" s="1369">
        <v>1</v>
      </c>
      <c r="D18" s="1369">
        <v>0</v>
      </c>
      <c r="E18" s="1369">
        <v>1</v>
      </c>
      <c r="F18" s="1369">
        <v>0</v>
      </c>
      <c r="G18" s="1369">
        <v>6</v>
      </c>
    </row>
    <row r="19" spans="1:7" s="38" customFormat="1" ht="10.5" x14ac:dyDescent="0.15">
      <c r="A19" s="1366" t="s">
        <v>1077</v>
      </c>
      <c r="B19" s="1367">
        <v>1</v>
      </c>
      <c r="C19" s="1367">
        <v>0</v>
      </c>
      <c r="D19" s="1367">
        <v>0</v>
      </c>
      <c r="E19" s="1367">
        <v>0</v>
      </c>
      <c r="F19" s="1367">
        <v>0</v>
      </c>
      <c r="G19" s="1367">
        <v>1</v>
      </c>
    </row>
    <row r="20" spans="1:7" s="38" customFormat="1" ht="10.5" x14ac:dyDescent="0.15">
      <c r="A20" s="1366" t="s">
        <v>1078</v>
      </c>
      <c r="B20" s="1367">
        <v>1</v>
      </c>
      <c r="C20" s="1367">
        <v>0</v>
      </c>
      <c r="D20" s="1367">
        <v>0</v>
      </c>
      <c r="E20" s="1367">
        <v>0</v>
      </c>
      <c r="F20" s="1367">
        <v>0</v>
      </c>
      <c r="G20" s="1367">
        <v>1</v>
      </c>
    </row>
    <row r="21" spans="1:7" s="38" customFormat="1" ht="10.5" x14ac:dyDescent="0.15">
      <c r="A21" s="1366" t="s">
        <v>1079</v>
      </c>
      <c r="B21" s="1367">
        <v>1</v>
      </c>
      <c r="C21" s="1367">
        <v>0</v>
      </c>
      <c r="D21" s="1367">
        <v>0</v>
      </c>
      <c r="E21" s="1367">
        <v>0</v>
      </c>
      <c r="F21" s="1367">
        <v>0</v>
      </c>
      <c r="G21" s="1367">
        <v>1</v>
      </c>
    </row>
    <row r="22" spans="1:7" s="38" customFormat="1" ht="10.5" x14ac:dyDescent="0.15">
      <c r="A22" s="1366" t="s">
        <v>1080</v>
      </c>
      <c r="B22" s="1367">
        <v>1</v>
      </c>
      <c r="C22" s="1367">
        <v>0</v>
      </c>
      <c r="D22" s="1367">
        <v>0</v>
      </c>
      <c r="E22" s="1367">
        <v>0</v>
      </c>
      <c r="F22" s="1367">
        <v>0</v>
      </c>
      <c r="G22" s="1367">
        <v>1</v>
      </c>
    </row>
    <row r="23" spans="1:7" s="38" customFormat="1" ht="10.5" x14ac:dyDescent="0.15">
      <c r="A23" s="1366" t="s">
        <v>1081</v>
      </c>
      <c r="B23" s="1367">
        <v>4</v>
      </c>
      <c r="C23" s="1367">
        <v>1</v>
      </c>
      <c r="D23" s="1367">
        <v>0</v>
      </c>
      <c r="E23" s="1367">
        <v>1</v>
      </c>
      <c r="F23" s="1367">
        <v>0</v>
      </c>
      <c r="G23" s="1367">
        <v>2</v>
      </c>
    </row>
    <row r="24" spans="1:7" s="103" customFormat="1" ht="10.5" x14ac:dyDescent="0.15">
      <c r="A24" s="182" t="s">
        <v>9</v>
      </c>
      <c r="B24" s="1369">
        <v>1</v>
      </c>
      <c r="C24" s="1369">
        <v>0</v>
      </c>
      <c r="D24" s="1369">
        <v>0</v>
      </c>
      <c r="E24" s="1369">
        <v>0</v>
      </c>
      <c r="F24" s="1369">
        <v>0</v>
      </c>
      <c r="G24" s="1369">
        <v>1</v>
      </c>
    </row>
    <row r="25" spans="1:7" s="38" customFormat="1" ht="10.5" x14ac:dyDescent="0.15">
      <c r="A25" s="1366" t="s">
        <v>1082</v>
      </c>
      <c r="B25" s="1367">
        <v>1</v>
      </c>
      <c r="C25" s="1367">
        <v>0</v>
      </c>
      <c r="D25" s="1367">
        <v>0</v>
      </c>
      <c r="E25" s="1367">
        <v>0</v>
      </c>
      <c r="F25" s="1367">
        <v>0</v>
      </c>
      <c r="G25" s="1367">
        <v>1</v>
      </c>
    </row>
    <row r="26" spans="1:7" s="103" customFormat="1" ht="10.5" x14ac:dyDescent="0.15">
      <c r="A26" s="182" t="s">
        <v>10</v>
      </c>
      <c r="B26" s="1365">
        <v>2</v>
      </c>
      <c r="C26" s="1365">
        <v>0</v>
      </c>
      <c r="D26" s="1365">
        <v>0</v>
      </c>
      <c r="E26" s="1365">
        <v>0</v>
      </c>
      <c r="F26" s="1365">
        <v>0</v>
      </c>
      <c r="G26" s="1365">
        <v>2</v>
      </c>
    </row>
    <row r="27" spans="1:7" s="38" customFormat="1" ht="10.5" x14ac:dyDescent="0.15">
      <c r="A27" s="178" t="s">
        <v>1083</v>
      </c>
      <c r="B27" s="1370">
        <v>1</v>
      </c>
      <c r="C27" s="1370">
        <v>0</v>
      </c>
      <c r="D27" s="1370">
        <v>0</v>
      </c>
      <c r="E27" s="1370">
        <v>0</v>
      </c>
      <c r="F27" s="1370">
        <v>0</v>
      </c>
      <c r="G27" s="1370">
        <v>1</v>
      </c>
    </row>
    <row r="28" spans="1:7" s="38" customFormat="1" ht="10.5" x14ac:dyDescent="0.15">
      <c r="A28" s="1366" t="s">
        <v>1084</v>
      </c>
      <c r="B28" s="1367">
        <v>1</v>
      </c>
      <c r="C28" s="1367">
        <v>0</v>
      </c>
      <c r="D28" s="1367">
        <v>0</v>
      </c>
      <c r="E28" s="1367">
        <v>0</v>
      </c>
      <c r="F28" s="1367">
        <v>0</v>
      </c>
      <c r="G28" s="1367">
        <v>1</v>
      </c>
    </row>
    <row r="29" spans="1:7" s="103" customFormat="1" ht="10.5" x14ac:dyDescent="0.15">
      <c r="A29" s="1368" t="s">
        <v>12</v>
      </c>
      <c r="B29" s="1369">
        <v>1</v>
      </c>
      <c r="C29" s="1369">
        <v>0</v>
      </c>
      <c r="D29" s="1369">
        <v>0</v>
      </c>
      <c r="E29" s="1369">
        <v>0</v>
      </c>
      <c r="F29" s="1369">
        <v>0</v>
      </c>
      <c r="G29" s="1369">
        <v>1</v>
      </c>
    </row>
    <row r="30" spans="1:7" s="38" customFormat="1" ht="10.5" x14ac:dyDescent="0.15">
      <c r="A30" s="1366" t="s">
        <v>1085</v>
      </c>
      <c r="B30" s="1367">
        <v>1</v>
      </c>
      <c r="C30" s="1367">
        <v>0</v>
      </c>
      <c r="D30" s="1367">
        <v>0</v>
      </c>
      <c r="E30" s="1367">
        <v>0</v>
      </c>
      <c r="F30" s="1367">
        <v>0</v>
      </c>
      <c r="G30" s="1367">
        <v>1</v>
      </c>
    </row>
    <row r="31" spans="1:7" ht="11.25" customHeight="1" x14ac:dyDescent="0.15">
      <c r="A31" s="1371"/>
      <c r="B31" s="1372"/>
      <c r="C31" s="1372"/>
      <c r="D31" s="1372"/>
      <c r="E31" s="1372"/>
      <c r="F31" s="1372"/>
      <c r="G31" s="1372"/>
    </row>
    <row r="32" spans="1:7" ht="10.5" x14ac:dyDescent="0.15">
      <c r="A32" s="1017" t="s">
        <v>1010</v>
      </c>
      <c r="B32" s="1327"/>
      <c r="C32" s="1327"/>
      <c r="D32" s="1327"/>
      <c r="E32" s="1327"/>
      <c r="F32" s="1327"/>
      <c r="G32" s="1327"/>
    </row>
    <row r="33" spans="1:7" ht="10.5" x14ac:dyDescent="0.15">
      <c r="A33" s="1340" t="s">
        <v>1052</v>
      </c>
      <c r="B33" s="1312"/>
      <c r="C33" s="1312"/>
      <c r="D33" s="1312"/>
      <c r="E33" s="81"/>
      <c r="F33" s="81"/>
      <c r="G33" s="81"/>
    </row>
    <row r="34" spans="1:7" ht="10.5" x14ac:dyDescent="0.15">
      <c r="A34" s="1170" t="s">
        <v>1086</v>
      </c>
      <c r="B34" s="1373"/>
      <c r="C34" s="1373"/>
      <c r="D34" s="1373"/>
      <c r="E34" s="1373"/>
      <c r="F34" s="1373"/>
      <c r="G34" s="1373"/>
    </row>
    <row r="35" spans="1:7" ht="10.5" x14ac:dyDescent="0.15">
      <c r="A35" s="1170" t="s">
        <v>1087</v>
      </c>
      <c r="B35" s="1373"/>
      <c r="C35" s="1373"/>
      <c r="D35" s="1373"/>
      <c r="E35" s="1373"/>
      <c r="F35" s="1373"/>
      <c r="G35" s="1373"/>
    </row>
    <row r="36" spans="1:7" ht="10.5" x14ac:dyDescent="0.15">
      <c r="A36" s="52" t="s">
        <v>1088</v>
      </c>
      <c r="B36" s="1374"/>
      <c r="C36" s="1374"/>
      <c r="D36" s="1374"/>
      <c r="E36" s="1374"/>
      <c r="F36" s="1374"/>
      <c r="G36" s="1374"/>
    </row>
    <row r="37" spans="1:7" ht="10.5" x14ac:dyDescent="0.15">
      <c r="A37" s="74" t="s">
        <v>1089</v>
      </c>
      <c r="B37" s="1302"/>
      <c r="C37" s="1302"/>
      <c r="D37" s="1302"/>
      <c r="E37" s="1302"/>
      <c r="F37" s="1302"/>
      <c r="G37" s="1302"/>
    </row>
  </sheetData>
  <pageMargins left="0.78740157480314965" right="0.78740157480314965" top="0.78740157480314965" bottom="0.78740157480314965" header="0.78740157480314965" footer="0.78740157480314965"/>
  <pageSetup paperSize="9" orientation="portrait" verticalDpi="599" r:id="rId1"/>
  <headerFooter alignWithMargins="0">
    <oddFooter>&amp;L&amp;C&amp;R</oddFooter>
  </headerFooter>
</worksheet>
</file>

<file path=xl/worksheets/sheet10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24"/>
  <sheetViews>
    <sheetView workbookViewId="0"/>
  </sheetViews>
  <sheetFormatPr baseColWidth="10" defaultColWidth="9.140625" defaultRowHeight="11.25" customHeight="1" x14ac:dyDescent="0.25"/>
  <cols>
    <col min="1" max="1" width="44.5703125" style="40" customWidth="1"/>
    <col min="2" max="2" width="15.5703125" style="40" customWidth="1"/>
    <col min="3" max="3" width="17.5703125" style="40" customWidth="1"/>
    <col min="4" max="4" width="22.5703125" style="40" customWidth="1"/>
    <col min="5" max="5" width="17.7109375" style="40" bestFit="1" customWidth="1"/>
    <col min="6" max="16384" width="9.140625" style="40"/>
  </cols>
  <sheetData>
    <row r="2" spans="1:5" ht="10.5" x14ac:dyDescent="0.25">
      <c r="A2" s="1375" t="s">
        <v>1090</v>
      </c>
    </row>
    <row r="3" spans="1:5" ht="10.5" customHeight="1" x14ac:dyDescent="0.25">
      <c r="A3" s="1376"/>
    </row>
    <row r="4" spans="1:5" ht="21" x14ac:dyDescent="0.25">
      <c r="A4" s="1377" t="s">
        <v>1091</v>
      </c>
      <c r="B4" s="1378" t="s">
        <v>1092</v>
      </c>
      <c r="C4" s="1379" t="s">
        <v>1093</v>
      </c>
      <c r="D4" s="1380"/>
      <c r="E4" s="1381" t="s">
        <v>1094</v>
      </c>
    </row>
    <row r="5" spans="1:5" ht="15" customHeight="1" x14ac:dyDescent="0.25">
      <c r="A5" s="1382"/>
      <c r="B5" s="1383"/>
      <c r="C5" s="1384" t="s">
        <v>1095</v>
      </c>
      <c r="D5" s="1384" t="s">
        <v>1096</v>
      </c>
      <c r="E5" s="1385"/>
    </row>
    <row r="6" spans="1:5" ht="10.5" x14ac:dyDescent="0.25">
      <c r="A6" s="122" t="s">
        <v>1</v>
      </c>
      <c r="B6" s="1386">
        <v>490</v>
      </c>
      <c r="C6" s="1386">
        <v>609</v>
      </c>
      <c r="D6" s="1386">
        <v>509</v>
      </c>
      <c r="E6" s="1386">
        <v>33</v>
      </c>
    </row>
    <row r="7" spans="1:5" ht="23.25" customHeight="1" x14ac:dyDescent="0.25">
      <c r="A7" s="1387" t="s">
        <v>1097</v>
      </c>
      <c r="B7" s="1388">
        <v>65</v>
      </c>
      <c r="C7" s="1388">
        <v>140</v>
      </c>
      <c r="D7" s="1388">
        <v>64</v>
      </c>
      <c r="E7" s="1388">
        <v>3</v>
      </c>
    </row>
    <row r="8" spans="1:5" ht="24" customHeight="1" x14ac:dyDescent="0.25">
      <c r="A8" s="1387" t="s">
        <v>1098</v>
      </c>
      <c r="B8" s="1388">
        <v>12</v>
      </c>
      <c r="C8" s="1388">
        <v>9</v>
      </c>
      <c r="D8" s="1388">
        <v>21</v>
      </c>
      <c r="E8" s="1388">
        <v>4</v>
      </c>
    </row>
    <row r="9" spans="1:5" ht="24" customHeight="1" x14ac:dyDescent="0.25">
      <c r="A9" s="1387" t="s">
        <v>1099</v>
      </c>
      <c r="B9" s="1388">
        <v>4</v>
      </c>
      <c r="C9" s="1388">
        <v>2</v>
      </c>
      <c r="D9" s="1388">
        <v>6</v>
      </c>
      <c r="E9" s="1388">
        <v>3</v>
      </c>
    </row>
    <row r="10" spans="1:5" ht="10.5" x14ac:dyDescent="0.25">
      <c r="A10" s="1387" t="s">
        <v>996</v>
      </c>
      <c r="B10" s="1388">
        <v>0</v>
      </c>
      <c r="C10" s="1388">
        <v>0</v>
      </c>
      <c r="D10" s="1388">
        <v>5</v>
      </c>
      <c r="E10" s="1388">
        <v>0</v>
      </c>
    </row>
    <row r="11" spans="1:5" ht="10.5" x14ac:dyDescent="0.25">
      <c r="A11" s="123" t="s">
        <v>1022</v>
      </c>
      <c r="B11" s="1388">
        <v>409</v>
      </c>
      <c r="C11" s="1388">
        <v>458</v>
      </c>
      <c r="D11" s="1388">
        <v>413</v>
      </c>
      <c r="E11" s="1388">
        <v>23</v>
      </c>
    </row>
    <row r="12" spans="1:5" ht="10.5" x14ac:dyDescent="0.25">
      <c r="A12" s="124"/>
    </row>
    <row r="13" spans="1:5" ht="10.5" x14ac:dyDescent="0.25">
      <c r="A13" s="1389" t="s">
        <v>1100</v>
      </c>
    </row>
    <row r="14" spans="1:5" ht="11.25" customHeight="1" x14ac:dyDescent="0.25">
      <c r="A14" s="1278" t="s">
        <v>1101</v>
      </c>
      <c r="B14" s="783"/>
      <c r="C14" s="783"/>
      <c r="D14" s="783"/>
      <c r="E14" s="783"/>
    </row>
    <row r="15" spans="1:5" ht="11.25" customHeight="1" x14ac:dyDescent="0.25">
      <c r="A15" s="1280" t="s">
        <v>1102</v>
      </c>
    </row>
    <row r="16" spans="1:5" ht="11.25" customHeight="1" x14ac:dyDescent="0.25">
      <c r="A16" s="1280" t="s">
        <v>1103</v>
      </c>
      <c r="B16" s="94"/>
      <c r="C16" s="94"/>
      <c r="D16" s="94"/>
      <c r="E16" s="94"/>
    </row>
    <row r="17" spans="1:5" ht="11.25" customHeight="1" x14ac:dyDescent="0.25">
      <c r="A17" s="1390" t="s">
        <v>1104</v>
      </c>
      <c r="B17" s="744"/>
      <c r="C17" s="744"/>
      <c r="D17" s="744"/>
      <c r="E17" s="744"/>
    </row>
    <row r="19" spans="1:5" ht="11.25" customHeight="1" x14ac:dyDescent="0.25">
      <c r="A19" s="1017"/>
    </row>
    <row r="20" spans="1:5" ht="11.25" customHeight="1" x14ac:dyDescent="0.25">
      <c r="A20" s="1280"/>
    </row>
    <row r="21" spans="1:5" ht="11.25" customHeight="1" x14ac:dyDescent="0.25">
      <c r="A21" s="1280"/>
    </row>
    <row r="24" spans="1:5" ht="11.25" customHeight="1" x14ac:dyDescent="0.2">
      <c r="A24" s="114"/>
    </row>
  </sheetData>
  <pageMargins left="0.7" right="0.7" top="0.75" bottom="0.75" header="0.3" footer="0.3"/>
  <pageSetup paperSize="9" orientation="portrait" r:id="rId1"/>
</worksheet>
</file>

<file path=xl/worksheets/sheet10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3"/>
  <sheetViews>
    <sheetView workbookViewId="0"/>
  </sheetViews>
  <sheetFormatPr baseColWidth="10" defaultColWidth="11.42578125" defaultRowHeight="11.25" customHeight="1" x14ac:dyDescent="0.25"/>
  <cols>
    <col min="1" max="1" width="27.5703125" style="17" customWidth="1"/>
    <col min="2" max="2" width="12.5703125" style="17" bestFit="1" customWidth="1"/>
    <col min="3" max="5" width="11.42578125" style="17" customWidth="1"/>
    <col min="6" max="16384" width="11.42578125" style="94"/>
  </cols>
  <sheetData>
    <row r="1" spans="1:6" ht="10.5" x14ac:dyDescent="0.25">
      <c r="A1" s="71"/>
      <c r="B1" s="71"/>
      <c r="C1" s="71"/>
    </row>
    <row r="2" spans="1:6" s="107" customFormat="1" ht="10.5" x14ac:dyDescent="0.25">
      <c r="A2" s="1391" t="s">
        <v>1105</v>
      </c>
      <c r="B2" s="115"/>
      <c r="C2" s="115"/>
      <c r="D2" s="115"/>
      <c r="E2" s="115"/>
    </row>
    <row r="3" spans="1:6" ht="11.25" customHeight="1" x14ac:dyDescent="0.25">
      <c r="A3" s="1392"/>
      <c r="B3" s="1392"/>
      <c r="C3" s="1392"/>
      <c r="D3" s="1392"/>
      <c r="E3" s="1393"/>
    </row>
    <row r="4" spans="1:6" s="111" customFormat="1" ht="10.5" x14ac:dyDescent="0.25">
      <c r="A4" s="1394" t="s">
        <v>1106</v>
      </c>
      <c r="B4" s="1395" t="s">
        <v>31</v>
      </c>
      <c r="C4" s="1396"/>
      <c r="D4" s="1396"/>
      <c r="E4" s="1397"/>
      <c r="F4" s="1398"/>
    </row>
    <row r="5" spans="1:6" s="111" customFormat="1" ht="10.5" x14ac:dyDescent="0.25">
      <c r="A5" s="1399"/>
      <c r="B5" s="1400">
        <v>2019</v>
      </c>
      <c r="C5" s="1400">
        <v>2020</v>
      </c>
      <c r="D5" s="1400">
        <v>2021</v>
      </c>
      <c r="E5" s="1401">
        <v>2022</v>
      </c>
      <c r="F5" s="1401">
        <v>2023</v>
      </c>
    </row>
    <row r="6" spans="1:6" ht="11.25" customHeight="1" x14ac:dyDescent="0.25">
      <c r="A6" s="1402" t="s">
        <v>1</v>
      </c>
      <c r="B6" s="1403">
        <v>803</v>
      </c>
      <c r="C6" s="1403">
        <v>476</v>
      </c>
      <c r="D6" s="1403">
        <v>498</v>
      </c>
      <c r="E6" s="1403">
        <v>715</v>
      </c>
      <c r="F6" s="1403">
        <v>639</v>
      </c>
    </row>
    <row r="7" spans="1:6" ht="11.25" customHeight="1" x14ac:dyDescent="0.25">
      <c r="A7" s="1404" t="s">
        <v>2</v>
      </c>
      <c r="B7" s="934">
        <v>22</v>
      </c>
      <c r="C7" s="934">
        <v>18</v>
      </c>
      <c r="D7" s="934">
        <v>31</v>
      </c>
      <c r="E7" s="934">
        <v>25</v>
      </c>
      <c r="F7" s="934">
        <v>13</v>
      </c>
    </row>
    <row r="8" spans="1:6" ht="11.25" customHeight="1" x14ac:dyDescent="0.25">
      <c r="A8" s="1237" t="s">
        <v>3</v>
      </c>
      <c r="B8" s="934">
        <v>47</v>
      </c>
      <c r="C8" s="934">
        <v>38</v>
      </c>
      <c r="D8" s="934">
        <v>63</v>
      </c>
      <c r="E8" s="934">
        <v>33</v>
      </c>
      <c r="F8" s="934">
        <v>28</v>
      </c>
    </row>
    <row r="9" spans="1:6" ht="11.25" customHeight="1" x14ac:dyDescent="0.25">
      <c r="A9" s="1237" t="s">
        <v>4</v>
      </c>
      <c r="B9" s="934">
        <v>28</v>
      </c>
      <c r="C9" s="934">
        <v>12</v>
      </c>
      <c r="D9" s="934">
        <v>11</v>
      </c>
      <c r="E9" s="934">
        <v>27</v>
      </c>
      <c r="F9" s="934">
        <v>15</v>
      </c>
    </row>
    <row r="10" spans="1:6" ht="11.25" customHeight="1" x14ac:dyDescent="0.25">
      <c r="A10" s="1237" t="s">
        <v>5</v>
      </c>
      <c r="B10" s="934">
        <v>10</v>
      </c>
      <c r="C10" s="934">
        <v>4</v>
      </c>
      <c r="D10" s="934">
        <v>0</v>
      </c>
      <c r="E10" s="934">
        <v>14</v>
      </c>
      <c r="F10" s="934">
        <v>4</v>
      </c>
    </row>
    <row r="11" spans="1:6" ht="11.25" customHeight="1" x14ac:dyDescent="0.25">
      <c r="A11" s="1237" t="s">
        <v>6</v>
      </c>
      <c r="B11" s="934">
        <v>21</v>
      </c>
      <c r="C11" s="934">
        <v>10</v>
      </c>
      <c r="D11" s="934">
        <v>9</v>
      </c>
      <c r="E11" s="934">
        <v>6</v>
      </c>
      <c r="F11" s="934">
        <v>3</v>
      </c>
    </row>
    <row r="12" spans="1:6" ht="11.25" customHeight="1" x14ac:dyDescent="0.25">
      <c r="A12" s="1237" t="s">
        <v>7</v>
      </c>
      <c r="B12" s="934">
        <v>268</v>
      </c>
      <c r="C12" s="934">
        <v>225</v>
      </c>
      <c r="D12" s="934">
        <v>241</v>
      </c>
      <c r="E12" s="934">
        <v>334</v>
      </c>
      <c r="F12" s="934">
        <v>430</v>
      </c>
    </row>
    <row r="13" spans="1:6" ht="11.25" customHeight="1" x14ac:dyDescent="0.25">
      <c r="A13" s="1405" t="s">
        <v>8</v>
      </c>
      <c r="B13" s="934">
        <v>127</v>
      </c>
      <c r="C13" s="934">
        <v>65</v>
      </c>
      <c r="D13" s="934">
        <v>34</v>
      </c>
      <c r="E13" s="934">
        <v>84</v>
      </c>
      <c r="F13" s="934">
        <v>37</v>
      </c>
    </row>
    <row r="14" spans="1:6" ht="11.25" customHeight="1" x14ac:dyDescent="0.25">
      <c r="A14" s="66" t="s">
        <v>8</v>
      </c>
      <c r="B14" s="934">
        <v>55</v>
      </c>
      <c r="C14" s="934">
        <v>31</v>
      </c>
      <c r="D14" s="934">
        <v>11</v>
      </c>
      <c r="E14" s="934">
        <v>37</v>
      </c>
      <c r="F14" s="934">
        <v>27</v>
      </c>
    </row>
    <row r="15" spans="1:6" ht="11.25" customHeight="1" x14ac:dyDescent="0.25">
      <c r="A15" s="66" t="s">
        <v>8</v>
      </c>
      <c r="B15" s="934">
        <v>34</v>
      </c>
      <c r="C15" s="934">
        <v>9</v>
      </c>
      <c r="D15" s="934">
        <v>14</v>
      </c>
      <c r="E15" s="934">
        <v>18</v>
      </c>
      <c r="F15" s="934">
        <v>9</v>
      </c>
    </row>
    <row r="16" spans="1:6" ht="11.25" customHeight="1" x14ac:dyDescent="0.25">
      <c r="A16" s="66" t="s">
        <v>8</v>
      </c>
      <c r="B16" s="934">
        <v>29</v>
      </c>
      <c r="C16" s="934">
        <v>8</v>
      </c>
      <c r="D16" s="934">
        <v>1</v>
      </c>
      <c r="E16" s="934">
        <v>20</v>
      </c>
      <c r="F16" s="934">
        <v>9</v>
      </c>
    </row>
    <row r="17" spans="1:6" ht="11.25" customHeight="1" x14ac:dyDescent="0.25">
      <c r="A17" s="1404" t="s">
        <v>9</v>
      </c>
      <c r="B17" s="934">
        <v>21</v>
      </c>
      <c r="C17" s="934">
        <v>2</v>
      </c>
      <c r="D17" s="934">
        <v>1</v>
      </c>
      <c r="E17" s="934">
        <v>8</v>
      </c>
      <c r="F17" s="934">
        <v>8</v>
      </c>
    </row>
    <row r="18" spans="1:6" ht="11.25" customHeight="1" x14ac:dyDescent="0.25">
      <c r="A18" s="1237" t="s">
        <v>10</v>
      </c>
      <c r="B18" s="934">
        <v>25</v>
      </c>
      <c r="C18" s="934">
        <v>6</v>
      </c>
      <c r="D18" s="934">
        <v>5</v>
      </c>
      <c r="E18" s="934">
        <v>11</v>
      </c>
      <c r="F18" s="934">
        <v>10</v>
      </c>
    </row>
    <row r="19" spans="1:6" ht="11.25" customHeight="1" x14ac:dyDescent="0.25">
      <c r="A19" s="1237" t="s">
        <v>11</v>
      </c>
      <c r="B19" s="934">
        <v>16</v>
      </c>
      <c r="C19" s="934">
        <v>0</v>
      </c>
      <c r="D19" s="934">
        <v>3</v>
      </c>
      <c r="E19" s="934">
        <v>6</v>
      </c>
      <c r="F19" s="934">
        <v>1</v>
      </c>
    </row>
    <row r="20" spans="1:6" ht="11.25" customHeight="1" x14ac:dyDescent="0.25">
      <c r="A20" s="1237" t="s">
        <v>12</v>
      </c>
      <c r="B20" s="934">
        <v>36</v>
      </c>
      <c r="C20" s="934">
        <v>20</v>
      </c>
      <c r="D20" s="934">
        <v>36</v>
      </c>
      <c r="E20" s="934">
        <v>31</v>
      </c>
      <c r="F20" s="934">
        <v>14</v>
      </c>
    </row>
    <row r="21" spans="1:6" ht="11.25" customHeight="1" x14ac:dyDescent="0.25">
      <c r="A21" s="1237" t="s">
        <v>13</v>
      </c>
      <c r="B21" s="934">
        <v>7</v>
      </c>
      <c r="C21" s="934">
        <v>4</v>
      </c>
      <c r="D21" s="934">
        <v>5</v>
      </c>
      <c r="E21" s="934">
        <v>16</v>
      </c>
      <c r="F21" s="934">
        <v>6</v>
      </c>
    </row>
    <row r="22" spans="1:6" ht="11.25" customHeight="1" x14ac:dyDescent="0.25">
      <c r="A22" s="1237" t="s">
        <v>28</v>
      </c>
      <c r="B22" s="934">
        <v>19</v>
      </c>
      <c r="C22" s="934">
        <v>1</v>
      </c>
      <c r="D22" s="934">
        <v>1</v>
      </c>
      <c r="E22" s="934">
        <v>7</v>
      </c>
      <c r="F22" s="934">
        <v>3</v>
      </c>
    </row>
    <row r="23" spans="1:6" ht="11.25" customHeight="1" x14ac:dyDescent="0.25">
      <c r="A23" s="1237" t="s">
        <v>29</v>
      </c>
      <c r="B23" s="934">
        <v>19</v>
      </c>
      <c r="C23" s="934">
        <v>2</v>
      </c>
      <c r="D23" s="934">
        <v>6</v>
      </c>
      <c r="E23" s="934">
        <v>15</v>
      </c>
      <c r="F23" s="934">
        <v>19</v>
      </c>
    </row>
    <row r="24" spans="1:6" ht="11.25" customHeight="1" x14ac:dyDescent="0.25">
      <c r="A24" s="1237" t="s">
        <v>16</v>
      </c>
      <c r="B24" s="934">
        <v>0</v>
      </c>
      <c r="C24" s="934">
        <v>0</v>
      </c>
      <c r="D24" s="934">
        <v>0</v>
      </c>
      <c r="E24" s="934">
        <v>6</v>
      </c>
      <c r="F24" s="934">
        <v>2</v>
      </c>
    </row>
    <row r="25" spans="1:6" ht="11.25" customHeight="1" x14ac:dyDescent="0.25">
      <c r="A25" s="1404" t="s">
        <v>17</v>
      </c>
      <c r="B25" s="934">
        <v>19</v>
      </c>
      <c r="C25" s="934">
        <v>21</v>
      </c>
      <c r="D25" s="934">
        <v>26</v>
      </c>
      <c r="E25" s="934">
        <v>17</v>
      </c>
      <c r="F25" s="934">
        <v>1</v>
      </c>
    </row>
    <row r="26" spans="1:6" ht="11.25" customHeight="1" x14ac:dyDescent="0.25">
      <c r="B26" s="1406"/>
      <c r="D26" s="1406"/>
      <c r="E26" s="1406"/>
    </row>
    <row r="27" spans="1:6" ht="10.5" x14ac:dyDescent="0.25">
      <c r="A27" s="1407" t="s">
        <v>1107</v>
      </c>
      <c r="B27" s="783"/>
      <c r="C27" s="783"/>
      <c r="D27" s="783"/>
      <c r="E27" s="783"/>
    </row>
    <row r="28" spans="1:6" ht="10.5" x14ac:dyDescent="0.25">
      <c r="A28" s="1278" t="s">
        <v>1108</v>
      </c>
      <c r="B28" s="783"/>
      <c r="C28" s="783"/>
      <c r="D28" s="783"/>
      <c r="E28" s="783"/>
    </row>
    <row r="29" spans="1:6" ht="10.5" x14ac:dyDescent="0.25">
      <c r="A29" s="70" t="s">
        <v>1109</v>
      </c>
    </row>
    <row r="30" spans="1:6" ht="10.5" x14ac:dyDescent="0.25">
      <c r="A30" s="1408" t="s">
        <v>1110</v>
      </c>
    </row>
    <row r="31" spans="1:6" ht="10.5" x14ac:dyDescent="0.25">
      <c r="A31" s="1408" t="s">
        <v>1111</v>
      </c>
    </row>
    <row r="32" spans="1:6" ht="10.5" x14ac:dyDescent="0.25">
      <c r="A32" s="70" t="s">
        <v>1112</v>
      </c>
    </row>
    <row r="33" spans="1:1" ht="10.5" x14ac:dyDescent="0.25">
      <c r="A33" s="70" t="s">
        <v>1113</v>
      </c>
    </row>
  </sheetData>
  <pageMargins left="0.70866141732283472" right="0.70866141732283472" top="0.74803149606299213" bottom="0.74803149606299213" header="0.31496062992125984" footer="0.31496062992125984"/>
  <pageSetup paperSize="14" orientation="portrait" verticalDpi="599" r:id="rId1"/>
</worksheet>
</file>

<file path=xl/worksheets/sheet10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3"/>
  <sheetViews>
    <sheetView zoomScaleNormal="100" workbookViewId="0"/>
  </sheetViews>
  <sheetFormatPr baseColWidth="10" defaultColWidth="11.42578125" defaultRowHeight="11.25" customHeight="1" x14ac:dyDescent="0.25"/>
  <cols>
    <col min="1" max="1" width="27.5703125" style="17" customWidth="1"/>
    <col min="2" max="5" width="11.42578125" style="17" customWidth="1"/>
    <col min="6" max="16384" width="11.42578125" style="94"/>
  </cols>
  <sheetData>
    <row r="1" spans="1:6" ht="10.5" x14ac:dyDescent="0.25"/>
    <row r="2" spans="1:6" ht="10.5" x14ac:dyDescent="0.25">
      <c r="A2" s="1409" t="s">
        <v>1114</v>
      </c>
      <c r="B2" s="115"/>
      <c r="C2" s="115"/>
      <c r="D2" s="115"/>
      <c r="E2" s="115"/>
    </row>
    <row r="4" spans="1:6" ht="10.5" x14ac:dyDescent="0.25">
      <c r="A4" s="1394" t="s">
        <v>1106</v>
      </c>
      <c r="B4" s="1395" t="s">
        <v>31</v>
      </c>
      <c r="C4" s="1410"/>
      <c r="D4" s="1410"/>
      <c r="E4" s="1411"/>
      <c r="F4" s="1398"/>
    </row>
    <row r="5" spans="1:6" ht="10.5" x14ac:dyDescent="0.25">
      <c r="A5" s="1412"/>
      <c r="B5" s="1401">
        <v>2019</v>
      </c>
      <c r="C5" s="1401">
        <v>2020</v>
      </c>
      <c r="D5" s="1401">
        <v>2021</v>
      </c>
      <c r="E5" s="1401">
        <v>2022</v>
      </c>
      <c r="F5" s="1401">
        <v>2023</v>
      </c>
    </row>
    <row r="6" spans="1:6" ht="10.5" x14ac:dyDescent="0.25">
      <c r="A6" s="1402" t="s">
        <v>1</v>
      </c>
      <c r="B6" s="807">
        <v>1241</v>
      </c>
      <c r="C6" s="807">
        <v>651</v>
      </c>
      <c r="D6" s="807">
        <v>602</v>
      </c>
      <c r="E6" s="807">
        <v>770</v>
      </c>
      <c r="F6" s="807">
        <v>718</v>
      </c>
    </row>
    <row r="7" spans="1:6" ht="10.5" x14ac:dyDescent="0.25">
      <c r="A7" s="1404" t="s">
        <v>2</v>
      </c>
      <c r="B7" s="836">
        <v>40</v>
      </c>
      <c r="C7" s="836">
        <v>15</v>
      </c>
      <c r="D7" s="836">
        <v>47</v>
      </c>
      <c r="E7" s="836">
        <v>43</v>
      </c>
      <c r="F7" s="836">
        <v>27</v>
      </c>
    </row>
    <row r="8" spans="1:6" ht="10.5" x14ac:dyDescent="0.25">
      <c r="A8" s="1237" t="s">
        <v>3</v>
      </c>
      <c r="B8" s="836">
        <v>82</v>
      </c>
      <c r="C8" s="836">
        <v>43</v>
      </c>
      <c r="D8" s="836">
        <v>69</v>
      </c>
      <c r="E8" s="836">
        <v>55</v>
      </c>
      <c r="F8" s="836">
        <v>71</v>
      </c>
    </row>
    <row r="9" spans="1:6" ht="10.5" x14ac:dyDescent="0.25">
      <c r="A9" s="1237" t="s">
        <v>4</v>
      </c>
      <c r="B9" s="836">
        <v>68</v>
      </c>
      <c r="C9" s="836">
        <v>24</v>
      </c>
      <c r="D9" s="836">
        <v>33</v>
      </c>
      <c r="E9" s="836">
        <v>46</v>
      </c>
      <c r="F9" s="836">
        <v>42</v>
      </c>
    </row>
    <row r="10" spans="1:6" ht="10.5" x14ac:dyDescent="0.25">
      <c r="A10" s="1237" t="s">
        <v>5</v>
      </c>
      <c r="B10" s="836">
        <v>19</v>
      </c>
      <c r="C10" s="836">
        <v>11</v>
      </c>
      <c r="D10" s="836">
        <v>10</v>
      </c>
      <c r="E10" s="836">
        <v>18</v>
      </c>
      <c r="F10" s="836">
        <v>2</v>
      </c>
    </row>
    <row r="11" spans="1:6" ht="10.5" x14ac:dyDescent="0.25">
      <c r="A11" s="1237" t="s">
        <v>6</v>
      </c>
      <c r="B11" s="836">
        <v>34</v>
      </c>
      <c r="C11" s="836">
        <v>17</v>
      </c>
      <c r="D11" s="836">
        <v>32</v>
      </c>
      <c r="E11" s="836">
        <v>14</v>
      </c>
      <c r="F11" s="836">
        <v>8</v>
      </c>
    </row>
    <row r="12" spans="1:6" ht="10.5" x14ac:dyDescent="0.25">
      <c r="A12" s="1237" t="s">
        <v>7</v>
      </c>
      <c r="B12" s="836">
        <v>263</v>
      </c>
      <c r="C12" s="836">
        <v>182</v>
      </c>
      <c r="D12" s="836">
        <v>128</v>
      </c>
      <c r="E12" s="836">
        <v>239</v>
      </c>
      <c r="F12" s="836">
        <v>365</v>
      </c>
    </row>
    <row r="13" spans="1:6" ht="10.5" x14ac:dyDescent="0.25">
      <c r="A13" s="1405" t="s">
        <v>8</v>
      </c>
      <c r="B13" s="836">
        <v>200</v>
      </c>
      <c r="C13" s="836">
        <v>78</v>
      </c>
      <c r="D13" s="836">
        <v>81</v>
      </c>
      <c r="E13" s="836">
        <v>96</v>
      </c>
      <c r="F13" s="836">
        <v>54</v>
      </c>
    </row>
    <row r="14" spans="1:6" ht="10.5" x14ac:dyDescent="0.25">
      <c r="A14" s="66" t="s">
        <v>8</v>
      </c>
      <c r="B14" s="836">
        <v>90</v>
      </c>
      <c r="C14" s="836">
        <v>49</v>
      </c>
      <c r="D14" s="836">
        <v>34</v>
      </c>
      <c r="E14" s="836">
        <v>39</v>
      </c>
      <c r="F14" s="836">
        <v>35</v>
      </c>
    </row>
    <row r="15" spans="1:6" ht="10.5" x14ac:dyDescent="0.25">
      <c r="A15" s="66" t="s">
        <v>8</v>
      </c>
      <c r="B15" s="836">
        <v>68</v>
      </c>
      <c r="C15" s="836">
        <v>29</v>
      </c>
      <c r="D15" s="836">
        <v>25</v>
      </c>
      <c r="E15" s="836">
        <v>28</v>
      </c>
      <c r="F15" s="836">
        <v>16</v>
      </c>
    </row>
    <row r="16" spans="1:6" ht="10.5" x14ac:dyDescent="0.25">
      <c r="A16" s="66" t="s">
        <v>8</v>
      </c>
      <c r="B16" s="836">
        <v>62</v>
      </c>
      <c r="C16" s="836">
        <v>30</v>
      </c>
      <c r="D16" s="836">
        <v>14</v>
      </c>
      <c r="E16" s="836">
        <v>19</v>
      </c>
      <c r="F16" s="836">
        <v>13</v>
      </c>
    </row>
    <row r="17" spans="1:6" ht="10.5" x14ac:dyDescent="0.25">
      <c r="A17" s="1404" t="s">
        <v>9</v>
      </c>
      <c r="B17" s="836">
        <v>49</v>
      </c>
      <c r="C17" s="836">
        <v>27</v>
      </c>
      <c r="D17" s="836">
        <v>7</v>
      </c>
      <c r="E17" s="836">
        <v>10</v>
      </c>
      <c r="F17" s="836">
        <v>3</v>
      </c>
    </row>
    <row r="18" spans="1:6" ht="10.5" x14ac:dyDescent="0.25">
      <c r="A18" s="1237" t="s">
        <v>10</v>
      </c>
      <c r="B18" s="836">
        <v>76</v>
      </c>
      <c r="C18" s="836">
        <v>21</v>
      </c>
      <c r="D18" s="836">
        <v>16</v>
      </c>
      <c r="E18" s="836">
        <v>16</v>
      </c>
      <c r="F18" s="836">
        <v>10</v>
      </c>
    </row>
    <row r="19" spans="1:6" ht="10.5" x14ac:dyDescent="0.25">
      <c r="A19" s="1237" t="s">
        <v>11</v>
      </c>
      <c r="B19" s="836">
        <v>39</v>
      </c>
      <c r="C19" s="836">
        <v>38</v>
      </c>
      <c r="D19" s="836">
        <v>16</v>
      </c>
      <c r="E19" s="836">
        <v>10</v>
      </c>
      <c r="F19" s="836">
        <v>2</v>
      </c>
    </row>
    <row r="20" spans="1:6" ht="10.5" x14ac:dyDescent="0.25">
      <c r="A20" s="1237" t="s">
        <v>12</v>
      </c>
      <c r="B20" s="836">
        <v>56</v>
      </c>
      <c r="C20" s="836">
        <v>40</v>
      </c>
      <c r="D20" s="836">
        <v>45</v>
      </c>
      <c r="E20" s="836">
        <v>49</v>
      </c>
      <c r="F20" s="836">
        <v>36</v>
      </c>
    </row>
    <row r="21" spans="1:6" ht="10.5" x14ac:dyDescent="0.25">
      <c r="A21" s="1237" t="s">
        <v>13</v>
      </c>
      <c r="B21" s="836">
        <v>27</v>
      </c>
      <c r="C21" s="836">
        <v>10</v>
      </c>
      <c r="D21" s="836">
        <v>12</v>
      </c>
      <c r="E21" s="836">
        <v>14</v>
      </c>
      <c r="F21" s="836">
        <v>9</v>
      </c>
    </row>
    <row r="22" spans="1:6" ht="10.5" x14ac:dyDescent="0.25">
      <c r="A22" s="1237" t="s">
        <v>28</v>
      </c>
      <c r="B22" s="836">
        <v>9</v>
      </c>
      <c r="C22" s="836">
        <v>4</v>
      </c>
      <c r="D22" s="836">
        <v>0</v>
      </c>
      <c r="E22" s="836">
        <v>9</v>
      </c>
      <c r="F22" s="836">
        <v>2</v>
      </c>
    </row>
    <row r="23" spans="1:6" ht="10.5" x14ac:dyDescent="0.25">
      <c r="A23" s="1237" t="s">
        <v>29</v>
      </c>
      <c r="B23" s="836">
        <v>39</v>
      </c>
      <c r="C23" s="836">
        <v>17</v>
      </c>
      <c r="D23" s="836">
        <v>7</v>
      </c>
      <c r="E23" s="836">
        <v>23</v>
      </c>
      <c r="F23" s="836">
        <v>12</v>
      </c>
    </row>
    <row r="24" spans="1:6" ht="10.5" x14ac:dyDescent="0.25">
      <c r="A24" s="1237" t="s">
        <v>16</v>
      </c>
      <c r="B24" s="836">
        <v>4</v>
      </c>
      <c r="C24" s="836">
        <v>1</v>
      </c>
      <c r="D24" s="836">
        <v>0</v>
      </c>
      <c r="E24" s="836">
        <v>4</v>
      </c>
      <c r="F24" s="836">
        <v>2</v>
      </c>
    </row>
    <row r="25" spans="1:6" ht="10.5" x14ac:dyDescent="0.25">
      <c r="A25" s="1404" t="s">
        <v>17</v>
      </c>
      <c r="B25" s="836">
        <v>16</v>
      </c>
      <c r="C25" s="836">
        <v>15</v>
      </c>
      <c r="D25" s="836">
        <v>26</v>
      </c>
      <c r="E25" s="836">
        <v>38</v>
      </c>
      <c r="F25" s="836">
        <v>9</v>
      </c>
    </row>
    <row r="26" spans="1:6" ht="11.25" customHeight="1" x14ac:dyDescent="0.25">
      <c r="B26" s="1413"/>
      <c r="C26" s="1413"/>
    </row>
    <row r="27" spans="1:6" ht="10.5" x14ac:dyDescent="0.25">
      <c r="A27" s="1414" t="s">
        <v>1107</v>
      </c>
      <c r="B27" s="783"/>
      <c r="C27" s="783"/>
      <c r="D27" s="783"/>
      <c r="E27" s="783"/>
    </row>
    <row r="28" spans="1:6" ht="10.5" x14ac:dyDescent="0.25">
      <c r="A28" s="94" t="s">
        <v>1115</v>
      </c>
      <c r="B28" s="94"/>
      <c r="C28" s="94"/>
      <c r="D28" s="94"/>
      <c r="E28" s="94"/>
    </row>
    <row r="29" spans="1:6" ht="10.5" x14ac:dyDescent="0.25">
      <c r="A29" s="17" t="s">
        <v>1109</v>
      </c>
    </row>
    <row r="30" spans="1:6" ht="10.5" x14ac:dyDescent="0.25">
      <c r="A30" s="17" t="s">
        <v>1116</v>
      </c>
    </row>
    <row r="31" spans="1:6" ht="10.5" x14ac:dyDescent="0.25">
      <c r="A31" s="17" t="s">
        <v>1117</v>
      </c>
    </row>
    <row r="32" spans="1:6" ht="10.5" x14ac:dyDescent="0.25">
      <c r="A32" s="17" t="s">
        <v>1112</v>
      </c>
    </row>
    <row r="33" spans="1:1" ht="10.5" x14ac:dyDescent="0.25">
      <c r="A33" s="17" t="s">
        <v>1113</v>
      </c>
    </row>
  </sheetData>
  <pageMargins left="0.70866141732283472" right="0.70866141732283472" top="0.74803149606299213" bottom="0.74803149606299213" header="0.31496062992125984" footer="0.31496062992125984"/>
  <pageSetup paperSize="14" orientation="portrait" verticalDpi="599" r:id="rId1"/>
</worksheet>
</file>

<file path=xl/worksheets/sheet10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2"/>
  <sheetViews>
    <sheetView workbookViewId="0"/>
  </sheetViews>
  <sheetFormatPr baseColWidth="10" defaultColWidth="11.42578125" defaultRowHeight="11.25" customHeight="1" x14ac:dyDescent="0.25"/>
  <cols>
    <col min="1" max="1" width="27.5703125" style="115" customWidth="1"/>
    <col min="2" max="2" width="9.5703125" style="115" customWidth="1"/>
    <col min="3" max="3" width="9" style="115" customWidth="1"/>
    <col min="4" max="4" width="9.42578125" style="115" customWidth="1"/>
    <col min="5" max="5" width="9.140625" style="115" customWidth="1"/>
    <col min="6" max="16384" width="11.42578125" style="94"/>
  </cols>
  <sheetData>
    <row r="1" spans="1:6" ht="10.5" x14ac:dyDescent="0.25"/>
    <row r="2" spans="1:6" ht="10.5" x14ac:dyDescent="0.25">
      <c r="A2" s="118" t="s">
        <v>1118</v>
      </c>
      <c r="B2" s="1393"/>
      <c r="C2" s="1393"/>
      <c r="D2" s="1393"/>
      <c r="E2" s="1393"/>
    </row>
    <row r="4" spans="1:6" ht="10.5" x14ac:dyDescent="0.25">
      <c r="A4" s="1394" t="s">
        <v>1106</v>
      </c>
      <c r="B4" s="1395" t="s">
        <v>31</v>
      </c>
      <c r="C4" s="1410"/>
      <c r="D4" s="1410"/>
      <c r="E4" s="1411"/>
      <c r="F4" s="1398"/>
    </row>
    <row r="5" spans="1:6" ht="10.5" x14ac:dyDescent="0.25">
      <c r="A5" s="1415"/>
      <c r="B5" s="1400">
        <v>2019</v>
      </c>
      <c r="C5" s="1400">
        <v>2020</v>
      </c>
      <c r="D5" s="1400">
        <v>2021</v>
      </c>
      <c r="E5" s="1401">
        <v>2022</v>
      </c>
      <c r="F5" s="1401">
        <v>2023</v>
      </c>
    </row>
    <row r="6" spans="1:6" ht="10.5" x14ac:dyDescent="0.25">
      <c r="A6" s="1402" t="s">
        <v>1</v>
      </c>
      <c r="B6" s="1416">
        <v>212</v>
      </c>
      <c r="C6" s="1416">
        <v>38</v>
      </c>
      <c r="D6" s="1416">
        <v>44</v>
      </c>
      <c r="E6" s="1416">
        <v>65</v>
      </c>
      <c r="F6" s="1416">
        <v>28</v>
      </c>
    </row>
    <row r="7" spans="1:6" ht="10.5" x14ac:dyDescent="0.25">
      <c r="A7" s="1404" t="s">
        <v>2</v>
      </c>
      <c r="B7" s="1406">
        <v>0</v>
      </c>
      <c r="C7" s="1406">
        <v>0</v>
      </c>
      <c r="D7" s="1406">
        <v>0</v>
      </c>
      <c r="E7" s="1406">
        <v>4</v>
      </c>
      <c r="F7" s="1406">
        <v>0</v>
      </c>
    </row>
    <row r="8" spans="1:6" ht="10.5" x14ac:dyDescent="0.25">
      <c r="A8" s="1237" t="s">
        <v>3</v>
      </c>
      <c r="B8" s="1406">
        <v>36</v>
      </c>
      <c r="C8" s="1406">
        <v>9</v>
      </c>
      <c r="D8" s="1406">
        <v>12</v>
      </c>
      <c r="E8" s="1406">
        <v>11</v>
      </c>
      <c r="F8" s="1406">
        <v>5</v>
      </c>
    </row>
    <row r="9" spans="1:6" ht="10.5" x14ac:dyDescent="0.25">
      <c r="A9" s="1237" t="s">
        <v>4</v>
      </c>
      <c r="B9" s="1406">
        <v>21</v>
      </c>
      <c r="C9" s="1406">
        <v>2</v>
      </c>
      <c r="D9" s="1406">
        <v>3</v>
      </c>
      <c r="E9" s="1406">
        <v>11</v>
      </c>
      <c r="F9" s="1406">
        <v>14</v>
      </c>
    </row>
    <row r="10" spans="1:6" ht="10.5" x14ac:dyDescent="0.25">
      <c r="A10" s="1237" t="s">
        <v>5</v>
      </c>
      <c r="B10" s="1406">
        <v>3</v>
      </c>
      <c r="C10" s="1406">
        <v>1</v>
      </c>
      <c r="D10" s="1406">
        <v>0</v>
      </c>
      <c r="E10" s="1406">
        <v>0</v>
      </c>
      <c r="F10" s="1406">
        <v>2</v>
      </c>
    </row>
    <row r="11" spans="1:6" ht="10.5" x14ac:dyDescent="0.25">
      <c r="A11" s="1237" t="s">
        <v>6</v>
      </c>
      <c r="B11" s="1406">
        <v>8</v>
      </c>
      <c r="C11" s="1406">
        <v>3</v>
      </c>
      <c r="D11" s="1406">
        <v>7</v>
      </c>
      <c r="E11" s="1406">
        <v>5</v>
      </c>
      <c r="F11" s="1406">
        <v>2</v>
      </c>
    </row>
    <row r="12" spans="1:6" ht="10.5" x14ac:dyDescent="0.25">
      <c r="A12" s="1237" t="s">
        <v>7</v>
      </c>
      <c r="B12" s="1406">
        <v>28</v>
      </c>
      <c r="C12" s="1406">
        <v>3</v>
      </c>
      <c r="D12" s="1406">
        <v>3</v>
      </c>
      <c r="E12" s="1406">
        <v>11</v>
      </c>
      <c r="F12" s="1406">
        <v>1</v>
      </c>
    </row>
    <row r="13" spans="1:6" ht="10.5" x14ac:dyDescent="0.25">
      <c r="A13" s="1405" t="s">
        <v>8</v>
      </c>
      <c r="B13" s="1406">
        <v>20</v>
      </c>
      <c r="C13" s="1406">
        <v>6</v>
      </c>
      <c r="D13" s="1406">
        <v>3</v>
      </c>
      <c r="E13" s="1406">
        <v>7</v>
      </c>
      <c r="F13" s="1406">
        <v>2</v>
      </c>
    </row>
    <row r="14" spans="1:6" ht="10.5" x14ac:dyDescent="0.25">
      <c r="A14" s="66" t="s">
        <v>8</v>
      </c>
      <c r="B14" s="1406">
        <v>18</v>
      </c>
      <c r="C14" s="1406">
        <v>1</v>
      </c>
      <c r="D14" s="1406">
        <v>3</v>
      </c>
      <c r="E14" s="1406">
        <v>0</v>
      </c>
      <c r="F14" s="1406">
        <v>1</v>
      </c>
    </row>
    <row r="15" spans="1:6" ht="10.5" x14ac:dyDescent="0.25">
      <c r="A15" s="66" t="s">
        <v>8</v>
      </c>
      <c r="B15" s="1406">
        <v>12</v>
      </c>
      <c r="C15" s="1406">
        <v>3</v>
      </c>
      <c r="D15" s="1406">
        <v>2</v>
      </c>
      <c r="E15" s="1406">
        <v>2</v>
      </c>
      <c r="F15" s="1406">
        <v>0</v>
      </c>
    </row>
    <row r="16" spans="1:6" ht="10.5" x14ac:dyDescent="0.25">
      <c r="A16" s="66" t="s">
        <v>8</v>
      </c>
      <c r="B16" s="1406">
        <v>8</v>
      </c>
      <c r="C16" s="1406">
        <v>3</v>
      </c>
      <c r="D16" s="1406">
        <v>1</v>
      </c>
      <c r="E16" s="1406">
        <v>1</v>
      </c>
      <c r="F16" s="1406">
        <v>1</v>
      </c>
    </row>
    <row r="17" spans="1:6" ht="10.5" x14ac:dyDescent="0.25">
      <c r="A17" s="1404" t="s">
        <v>9</v>
      </c>
      <c r="B17" s="1406">
        <v>5</v>
      </c>
      <c r="C17" s="1406">
        <v>2</v>
      </c>
      <c r="D17" s="1406">
        <v>0</v>
      </c>
      <c r="E17" s="1406">
        <v>0</v>
      </c>
      <c r="F17" s="1406">
        <v>0</v>
      </c>
    </row>
    <row r="18" spans="1:6" ht="10.5" x14ac:dyDescent="0.25">
      <c r="A18" s="1237" t="s">
        <v>10</v>
      </c>
      <c r="B18" s="1406">
        <v>32</v>
      </c>
      <c r="C18" s="1406">
        <v>1</v>
      </c>
      <c r="D18" s="1406">
        <v>3</v>
      </c>
      <c r="E18" s="1406">
        <v>3</v>
      </c>
      <c r="F18" s="1406">
        <v>0</v>
      </c>
    </row>
    <row r="19" spans="1:6" ht="10.5" x14ac:dyDescent="0.25">
      <c r="A19" s="1237" t="s">
        <v>11</v>
      </c>
      <c r="B19" s="1406">
        <v>3</v>
      </c>
      <c r="C19" s="1406">
        <v>2</v>
      </c>
      <c r="D19" s="1406">
        <v>7</v>
      </c>
      <c r="E19" s="1406">
        <v>1</v>
      </c>
      <c r="F19" s="1406">
        <v>0</v>
      </c>
    </row>
    <row r="20" spans="1:6" ht="10.5" x14ac:dyDescent="0.25">
      <c r="A20" s="1237" t="s">
        <v>12</v>
      </c>
      <c r="B20" s="1406">
        <v>6</v>
      </c>
      <c r="C20" s="1406">
        <v>1</v>
      </c>
      <c r="D20" s="1406">
        <v>0</v>
      </c>
      <c r="E20" s="1406">
        <v>8</v>
      </c>
      <c r="F20" s="1406">
        <v>0</v>
      </c>
    </row>
    <row r="21" spans="1:6" ht="10.5" x14ac:dyDescent="0.25">
      <c r="A21" s="1237" t="s">
        <v>13</v>
      </c>
      <c r="B21" s="1406">
        <v>1</v>
      </c>
      <c r="C21" s="1406">
        <v>1</v>
      </c>
      <c r="D21" s="1406">
        <v>0</v>
      </c>
      <c r="E21" s="1406">
        <v>1</v>
      </c>
      <c r="F21" s="1406">
        <v>0</v>
      </c>
    </row>
    <row r="22" spans="1:6" ht="10.5" x14ac:dyDescent="0.25">
      <c r="A22" s="1237" t="s">
        <v>28</v>
      </c>
      <c r="B22" s="1406">
        <v>2</v>
      </c>
      <c r="C22" s="1406">
        <v>0</v>
      </c>
      <c r="D22" s="1406">
        <v>0</v>
      </c>
      <c r="E22" s="1406">
        <v>0</v>
      </c>
      <c r="F22" s="1406">
        <v>0</v>
      </c>
    </row>
    <row r="23" spans="1:6" ht="10.5" x14ac:dyDescent="0.25">
      <c r="A23" s="1237" t="s">
        <v>29</v>
      </c>
      <c r="B23" s="1406">
        <v>9</v>
      </c>
      <c r="C23" s="1406">
        <v>0</v>
      </c>
      <c r="D23" s="1406">
        <v>0</v>
      </c>
      <c r="E23" s="1406">
        <v>0</v>
      </c>
      <c r="F23" s="1406">
        <v>0</v>
      </c>
    </row>
    <row r="24" spans="1:6" ht="10.5" x14ac:dyDescent="0.25">
      <c r="A24" s="1237" t="s">
        <v>16</v>
      </c>
      <c r="B24" s="1406">
        <v>0</v>
      </c>
      <c r="C24" s="1406">
        <v>0</v>
      </c>
      <c r="D24" s="1406">
        <v>0</v>
      </c>
      <c r="E24" s="1406">
        <v>0</v>
      </c>
      <c r="F24" s="1406">
        <v>0</v>
      </c>
    </row>
    <row r="25" spans="1:6" ht="10.5" x14ac:dyDescent="0.25">
      <c r="A25" s="1404" t="s">
        <v>17</v>
      </c>
      <c r="B25" s="1406">
        <v>0</v>
      </c>
      <c r="C25" s="1406">
        <v>0</v>
      </c>
      <c r="D25" s="1406">
        <v>0</v>
      </c>
      <c r="E25" s="1406">
        <v>0</v>
      </c>
      <c r="F25" s="1406">
        <v>0</v>
      </c>
    </row>
    <row r="26" spans="1:6" ht="11.25" customHeight="1" x14ac:dyDescent="0.25">
      <c r="A26" s="17"/>
      <c r="B26" s="1417"/>
      <c r="C26" s="1406"/>
      <c r="D26" s="1406"/>
      <c r="E26" s="1406"/>
    </row>
    <row r="27" spans="1:6" ht="10.5" x14ac:dyDescent="0.25">
      <c r="A27" s="1418" t="s">
        <v>1119</v>
      </c>
      <c r="B27" s="1312"/>
      <c r="C27" s="1312"/>
      <c r="D27" s="1312"/>
      <c r="E27" s="1312"/>
    </row>
    <row r="28" spans="1:6" ht="10.5" x14ac:dyDescent="0.25">
      <c r="A28" s="17" t="s">
        <v>1120</v>
      </c>
      <c r="B28" s="86"/>
      <c r="C28" s="86"/>
      <c r="D28" s="86"/>
      <c r="E28" s="86"/>
    </row>
    <row r="29" spans="1:6" ht="10.5" x14ac:dyDescent="0.25">
      <c r="A29" s="17" t="s">
        <v>1121</v>
      </c>
      <c r="B29" s="86"/>
      <c r="C29" s="86"/>
      <c r="D29" s="86"/>
      <c r="E29" s="86"/>
    </row>
    <row r="30" spans="1:6" ht="10.5" x14ac:dyDescent="0.25">
      <c r="A30" s="17" t="s">
        <v>1122</v>
      </c>
      <c r="B30" s="86"/>
      <c r="C30" s="86"/>
      <c r="D30" s="86"/>
      <c r="E30" s="86"/>
    </row>
    <row r="31" spans="1:6" ht="10.5" x14ac:dyDescent="0.25">
      <c r="A31" s="17" t="s">
        <v>1123</v>
      </c>
      <c r="B31" s="86"/>
      <c r="C31" s="86"/>
      <c r="D31" s="86"/>
      <c r="E31" s="86"/>
    </row>
    <row r="32" spans="1:6" ht="10.5" x14ac:dyDescent="0.25">
      <c r="A32" s="17" t="s">
        <v>1113</v>
      </c>
      <c r="B32" s="86"/>
      <c r="C32" s="86"/>
      <c r="D32" s="86"/>
      <c r="E32" s="86"/>
    </row>
  </sheetData>
  <pageMargins left="0.7" right="0.7" top="0.75" bottom="0.75" header="0.3" footer="0.3"/>
  <pageSetup paperSize="14" orientation="portrait" verticalDpi="599" r:id="rId1"/>
</worksheet>
</file>

<file path=xl/worksheets/sheet10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Q27"/>
  <sheetViews>
    <sheetView workbookViewId="0"/>
  </sheetViews>
  <sheetFormatPr baseColWidth="10" defaultColWidth="9.140625" defaultRowHeight="10.5" x14ac:dyDescent="0.25"/>
  <cols>
    <col min="1" max="1" width="23.7109375" style="17" customWidth="1"/>
    <col min="2" max="10" width="11.42578125" style="17" customWidth="1"/>
    <col min="11" max="11" width="12" style="17" customWidth="1"/>
    <col min="12" max="12" width="10.85546875" style="17" customWidth="1"/>
    <col min="13" max="13" width="11.42578125" style="17" customWidth="1"/>
    <col min="14" max="16" width="9.140625" style="17"/>
    <col min="17" max="17" width="16.85546875" style="17" customWidth="1"/>
    <col min="18" max="16384" width="9.140625" style="17"/>
  </cols>
  <sheetData>
    <row r="2" spans="1:17" x14ac:dyDescent="0.25">
      <c r="A2" s="1419" t="s">
        <v>1124</v>
      </c>
      <c r="B2" s="73"/>
      <c r="C2" s="73"/>
      <c r="D2" s="73"/>
      <c r="E2" s="73"/>
      <c r="F2" s="73"/>
      <c r="G2" s="73"/>
      <c r="H2" s="73"/>
      <c r="I2" s="73"/>
      <c r="J2" s="73"/>
    </row>
    <row r="3" spans="1:17" x14ac:dyDescent="0.25">
      <c r="A3" s="1420"/>
      <c r="B3" s="1420"/>
      <c r="C3" s="1420"/>
      <c r="D3" s="1420"/>
      <c r="E3" s="1420"/>
      <c r="F3" s="1420"/>
      <c r="G3" s="1420"/>
      <c r="H3" s="1420"/>
      <c r="I3" s="1420"/>
      <c r="J3" s="1420"/>
    </row>
    <row r="4" spans="1:17" x14ac:dyDescent="0.25">
      <c r="A4" s="1421" t="s">
        <v>0</v>
      </c>
      <c r="B4" s="1422">
        <v>2019</v>
      </c>
      <c r="C4" s="1423"/>
      <c r="D4" s="1423"/>
      <c r="E4" s="1422">
        <v>2020</v>
      </c>
      <c r="F4" s="1423"/>
      <c r="G4" s="1423"/>
      <c r="H4" s="1422">
        <v>2021</v>
      </c>
      <c r="I4" s="1423"/>
      <c r="J4" s="1423"/>
      <c r="K4" s="1422">
        <v>2022</v>
      </c>
      <c r="L4" s="1423"/>
      <c r="M4" s="1424"/>
      <c r="N4" s="1425">
        <v>2023</v>
      </c>
      <c r="O4" s="1426"/>
      <c r="P4" s="1426"/>
      <c r="Q4" s="1427"/>
    </row>
    <row r="5" spans="1:17" x14ac:dyDescent="0.25">
      <c r="A5" s="1428"/>
      <c r="B5" s="1429" t="s">
        <v>1</v>
      </c>
      <c r="C5" s="1430" t="s">
        <v>1125</v>
      </c>
      <c r="D5" s="1431"/>
      <c r="E5" s="1429" t="s">
        <v>1</v>
      </c>
      <c r="F5" s="1430" t="s">
        <v>1125</v>
      </c>
      <c r="G5" s="1423"/>
      <c r="H5" s="1429" t="s">
        <v>1</v>
      </c>
      <c r="I5" s="1430" t="s">
        <v>1125</v>
      </c>
      <c r="J5" s="1423"/>
      <c r="K5" s="1429" t="s">
        <v>1</v>
      </c>
      <c r="L5" s="1430" t="s">
        <v>1125</v>
      </c>
      <c r="M5" s="1423"/>
      <c r="N5" s="1432" t="s">
        <v>1</v>
      </c>
      <c r="O5" s="1433" t="s">
        <v>1125</v>
      </c>
      <c r="P5" s="1434"/>
      <c r="Q5" s="1435"/>
    </row>
    <row r="6" spans="1:17" x14ac:dyDescent="0.25">
      <c r="A6" s="1436"/>
      <c r="B6" s="1437"/>
      <c r="C6" s="1438" t="s">
        <v>1126</v>
      </c>
      <c r="D6" s="1439" t="s">
        <v>1127</v>
      </c>
      <c r="E6" s="1437"/>
      <c r="F6" s="1440" t="s">
        <v>1126</v>
      </c>
      <c r="G6" s="1423" t="s">
        <v>1127</v>
      </c>
      <c r="H6" s="1437"/>
      <c r="I6" s="1440" t="s">
        <v>1126</v>
      </c>
      <c r="J6" s="1423" t="s">
        <v>1127</v>
      </c>
      <c r="K6" s="1437"/>
      <c r="L6" s="1440" t="s">
        <v>1126</v>
      </c>
      <c r="M6" s="1423" t="s">
        <v>1127</v>
      </c>
      <c r="N6" s="1437"/>
      <c r="O6" s="1441" t="s">
        <v>1126</v>
      </c>
      <c r="P6" s="1442" t="s">
        <v>1127</v>
      </c>
      <c r="Q6" s="1442" t="s">
        <v>18</v>
      </c>
    </row>
    <row r="7" spans="1:17" ht="11.25" customHeight="1" x14ac:dyDescent="0.25">
      <c r="A7" s="1443" t="s">
        <v>1</v>
      </c>
      <c r="B7" s="1444">
        <v>87320</v>
      </c>
      <c r="C7" s="1444">
        <v>41245</v>
      </c>
      <c r="D7" s="1444">
        <v>46075</v>
      </c>
      <c r="E7" s="1444">
        <v>68129</v>
      </c>
      <c r="F7" s="1444">
        <v>31766</v>
      </c>
      <c r="G7" s="1444">
        <v>36363</v>
      </c>
      <c r="H7" s="1444">
        <v>93802</v>
      </c>
      <c r="I7" s="1444">
        <v>45812</v>
      </c>
      <c r="J7" s="1444">
        <v>47990</v>
      </c>
      <c r="K7" s="1444">
        <v>87224</v>
      </c>
      <c r="L7" s="1444">
        <v>42444</v>
      </c>
      <c r="M7" s="1444">
        <v>44780</v>
      </c>
      <c r="N7" s="1444">
        <v>82695</v>
      </c>
      <c r="O7" s="1444">
        <v>40165</v>
      </c>
      <c r="P7" s="1444">
        <v>42529</v>
      </c>
      <c r="Q7" s="1445">
        <v>1</v>
      </c>
    </row>
    <row r="8" spans="1:17" ht="11.25" customHeight="1" x14ac:dyDescent="0.25">
      <c r="A8" s="18" t="s">
        <v>2</v>
      </c>
      <c r="B8" s="1444">
        <v>2238</v>
      </c>
      <c r="C8" s="1446">
        <v>1159</v>
      </c>
      <c r="D8" s="1446">
        <v>1079</v>
      </c>
      <c r="E8" s="1444">
        <v>1336</v>
      </c>
      <c r="F8" s="1446">
        <v>708</v>
      </c>
      <c r="G8" s="1446">
        <v>628</v>
      </c>
      <c r="H8" s="1444">
        <v>2222</v>
      </c>
      <c r="I8" s="1446">
        <v>1159</v>
      </c>
      <c r="J8" s="1446">
        <v>1063</v>
      </c>
      <c r="K8" s="1444">
        <v>2488</v>
      </c>
      <c r="L8" s="1446">
        <v>1292</v>
      </c>
      <c r="M8" s="1446">
        <v>1196</v>
      </c>
      <c r="N8" s="1444">
        <v>2483</v>
      </c>
      <c r="O8" s="1446">
        <v>1224</v>
      </c>
      <c r="P8" s="1446">
        <v>1259</v>
      </c>
      <c r="Q8" s="68">
        <v>0</v>
      </c>
    </row>
    <row r="9" spans="1:17" ht="11.25" customHeight="1" x14ac:dyDescent="0.25">
      <c r="A9" s="18" t="s">
        <v>3</v>
      </c>
      <c r="B9" s="1444">
        <v>2876</v>
      </c>
      <c r="C9" s="1446">
        <v>1378</v>
      </c>
      <c r="D9" s="1446">
        <v>1498</v>
      </c>
      <c r="E9" s="1444">
        <v>2192</v>
      </c>
      <c r="F9" s="1446">
        <v>1087</v>
      </c>
      <c r="G9" s="1446">
        <v>1105</v>
      </c>
      <c r="H9" s="1444">
        <v>2829</v>
      </c>
      <c r="I9" s="1446">
        <v>1426</v>
      </c>
      <c r="J9" s="1446">
        <v>1403</v>
      </c>
      <c r="K9" s="1444">
        <v>2906</v>
      </c>
      <c r="L9" s="1446">
        <v>1443</v>
      </c>
      <c r="M9" s="1446">
        <v>1463</v>
      </c>
      <c r="N9" s="1444">
        <v>2977</v>
      </c>
      <c r="O9" s="1446">
        <v>1466</v>
      </c>
      <c r="P9" s="1446">
        <v>1511</v>
      </c>
      <c r="Q9" s="68">
        <v>0</v>
      </c>
    </row>
    <row r="10" spans="1:17" ht="11.25" customHeight="1" x14ac:dyDescent="0.25">
      <c r="A10" s="18" t="s">
        <v>4</v>
      </c>
      <c r="B10" s="1444">
        <v>3799</v>
      </c>
      <c r="C10" s="1446">
        <v>1854</v>
      </c>
      <c r="D10" s="1446">
        <v>1945</v>
      </c>
      <c r="E10" s="1444">
        <v>2062</v>
      </c>
      <c r="F10" s="1446">
        <v>979</v>
      </c>
      <c r="G10" s="1446">
        <v>1083</v>
      </c>
      <c r="H10" s="1444">
        <v>3876</v>
      </c>
      <c r="I10" s="1446">
        <v>1976</v>
      </c>
      <c r="J10" s="1446">
        <v>1900</v>
      </c>
      <c r="K10" s="1444">
        <v>3726</v>
      </c>
      <c r="L10" s="1446">
        <v>1799</v>
      </c>
      <c r="M10" s="1446">
        <v>1927</v>
      </c>
      <c r="N10" s="1444">
        <v>2510</v>
      </c>
      <c r="O10" s="1446">
        <v>1209</v>
      </c>
      <c r="P10" s="1446">
        <v>1301</v>
      </c>
      <c r="Q10" s="68">
        <v>0</v>
      </c>
    </row>
    <row r="11" spans="1:17" ht="11.25" customHeight="1" x14ac:dyDescent="0.25">
      <c r="A11" s="18" t="s">
        <v>5</v>
      </c>
      <c r="B11" s="1444">
        <v>5298</v>
      </c>
      <c r="C11" s="1446">
        <v>2451</v>
      </c>
      <c r="D11" s="1446">
        <v>2847</v>
      </c>
      <c r="E11" s="1444">
        <v>3019</v>
      </c>
      <c r="F11" s="1446">
        <v>1439</v>
      </c>
      <c r="G11" s="1446">
        <v>1580</v>
      </c>
      <c r="H11" s="1444">
        <v>4090</v>
      </c>
      <c r="I11" s="1446">
        <v>2016</v>
      </c>
      <c r="J11" s="1446">
        <v>2074</v>
      </c>
      <c r="K11" s="1444">
        <v>4883</v>
      </c>
      <c r="L11" s="1446">
        <v>2294</v>
      </c>
      <c r="M11" s="1446">
        <v>2589</v>
      </c>
      <c r="N11" s="1444">
        <v>6432</v>
      </c>
      <c r="O11" s="1446">
        <v>3022</v>
      </c>
      <c r="P11" s="1446">
        <v>3410</v>
      </c>
      <c r="Q11" s="68">
        <v>0</v>
      </c>
    </row>
    <row r="12" spans="1:17" ht="11.25" customHeight="1" x14ac:dyDescent="0.25">
      <c r="A12" s="1447" t="s">
        <v>6</v>
      </c>
      <c r="B12" s="1444">
        <v>3067</v>
      </c>
      <c r="C12" s="1446">
        <v>1452</v>
      </c>
      <c r="D12" s="1446">
        <v>1615</v>
      </c>
      <c r="E12" s="1444">
        <v>2591</v>
      </c>
      <c r="F12" s="1446">
        <v>1178</v>
      </c>
      <c r="G12" s="1446">
        <v>1413</v>
      </c>
      <c r="H12" s="1444">
        <v>2509</v>
      </c>
      <c r="I12" s="1446">
        <v>1143</v>
      </c>
      <c r="J12" s="1446">
        <v>1366</v>
      </c>
      <c r="K12" s="1444">
        <v>2621</v>
      </c>
      <c r="L12" s="1446">
        <v>1228</v>
      </c>
      <c r="M12" s="1446">
        <v>1393</v>
      </c>
      <c r="N12" s="1444">
        <v>3226</v>
      </c>
      <c r="O12" s="1446">
        <v>1454</v>
      </c>
      <c r="P12" s="1446">
        <v>1772</v>
      </c>
      <c r="Q12" s="68">
        <v>0</v>
      </c>
    </row>
    <row r="13" spans="1:17" ht="11.25" customHeight="1" x14ac:dyDescent="0.25">
      <c r="A13" s="1447" t="s">
        <v>7</v>
      </c>
      <c r="B13" s="1444">
        <v>3084</v>
      </c>
      <c r="C13" s="1446">
        <v>1504</v>
      </c>
      <c r="D13" s="1446">
        <v>1580</v>
      </c>
      <c r="E13" s="1444">
        <v>2072</v>
      </c>
      <c r="F13" s="1446">
        <v>978</v>
      </c>
      <c r="G13" s="1446">
        <v>1094</v>
      </c>
      <c r="H13" s="1444">
        <v>2449</v>
      </c>
      <c r="I13" s="1446">
        <v>1146</v>
      </c>
      <c r="J13" s="1446">
        <v>1303</v>
      </c>
      <c r="K13" s="1444">
        <v>2345</v>
      </c>
      <c r="L13" s="1446">
        <v>1147</v>
      </c>
      <c r="M13" s="1446">
        <v>1198</v>
      </c>
      <c r="N13" s="1444">
        <v>2164</v>
      </c>
      <c r="O13" s="1446">
        <v>1018</v>
      </c>
      <c r="P13" s="1446">
        <v>1146</v>
      </c>
      <c r="Q13" s="68">
        <v>0</v>
      </c>
    </row>
    <row r="14" spans="1:17" ht="11.25" customHeight="1" x14ac:dyDescent="0.25">
      <c r="A14" s="1447" t="s">
        <v>8</v>
      </c>
      <c r="B14" s="1444">
        <v>18349</v>
      </c>
      <c r="C14" s="1446">
        <v>8487</v>
      </c>
      <c r="D14" s="1446">
        <v>9862</v>
      </c>
      <c r="E14" s="1444">
        <v>13436</v>
      </c>
      <c r="F14" s="1446">
        <v>6101</v>
      </c>
      <c r="G14" s="1446">
        <v>7335</v>
      </c>
      <c r="H14" s="1444">
        <v>19501</v>
      </c>
      <c r="I14" s="1446">
        <v>9253</v>
      </c>
      <c r="J14" s="1446">
        <v>10248</v>
      </c>
      <c r="K14" s="1444">
        <v>17760</v>
      </c>
      <c r="L14" s="1446">
        <v>8501</v>
      </c>
      <c r="M14" s="1446">
        <v>9259</v>
      </c>
      <c r="N14" s="1444">
        <v>16734</v>
      </c>
      <c r="O14" s="1446">
        <v>8048</v>
      </c>
      <c r="P14" s="1446">
        <v>8685</v>
      </c>
      <c r="Q14" s="68">
        <v>1</v>
      </c>
    </row>
    <row r="15" spans="1:17" ht="11.25" customHeight="1" x14ac:dyDescent="0.25">
      <c r="A15" s="1447" t="s">
        <v>9</v>
      </c>
      <c r="B15" s="1444">
        <v>1134</v>
      </c>
      <c r="C15" s="1446">
        <v>532</v>
      </c>
      <c r="D15" s="1446">
        <v>602</v>
      </c>
      <c r="E15" s="1444">
        <v>874</v>
      </c>
      <c r="F15" s="1446">
        <v>423</v>
      </c>
      <c r="G15" s="1446">
        <v>451</v>
      </c>
      <c r="H15" s="1444">
        <v>1158</v>
      </c>
      <c r="I15" s="1446">
        <v>556</v>
      </c>
      <c r="J15" s="1446">
        <v>602</v>
      </c>
      <c r="K15" s="1444">
        <v>981</v>
      </c>
      <c r="L15" s="1446">
        <v>483</v>
      </c>
      <c r="M15" s="1446">
        <v>498</v>
      </c>
      <c r="N15" s="1444">
        <v>1035</v>
      </c>
      <c r="O15" s="1446">
        <v>477</v>
      </c>
      <c r="P15" s="1446">
        <v>558</v>
      </c>
      <c r="Q15" s="68">
        <v>0</v>
      </c>
    </row>
    <row r="16" spans="1:17" ht="11.25" customHeight="1" x14ac:dyDescent="0.25">
      <c r="A16" s="18" t="s">
        <v>10</v>
      </c>
      <c r="B16" s="1444">
        <v>1401</v>
      </c>
      <c r="C16" s="1446">
        <v>666</v>
      </c>
      <c r="D16" s="1446">
        <v>735</v>
      </c>
      <c r="E16" s="1444">
        <v>818</v>
      </c>
      <c r="F16" s="1446">
        <v>381</v>
      </c>
      <c r="G16" s="1446">
        <v>437</v>
      </c>
      <c r="H16" s="1444">
        <v>1282</v>
      </c>
      <c r="I16" s="1446">
        <v>605</v>
      </c>
      <c r="J16" s="1446">
        <v>677</v>
      </c>
      <c r="K16" s="1444">
        <v>1614</v>
      </c>
      <c r="L16" s="1446">
        <v>762</v>
      </c>
      <c r="M16" s="1446">
        <v>852</v>
      </c>
      <c r="N16" s="1444">
        <v>1775</v>
      </c>
      <c r="O16" s="1446">
        <v>841</v>
      </c>
      <c r="P16" s="1446">
        <v>934</v>
      </c>
      <c r="Q16" s="68">
        <v>0</v>
      </c>
    </row>
    <row r="17" spans="1:17" ht="11.25" customHeight="1" x14ac:dyDescent="0.25">
      <c r="A17" s="18" t="s">
        <v>11</v>
      </c>
      <c r="B17" s="1444">
        <v>318</v>
      </c>
      <c r="C17" s="1446">
        <v>158</v>
      </c>
      <c r="D17" s="1446">
        <v>160</v>
      </c>
      <c r="E17" s="1444">
        <v>267</v>
      </c>
      <c r="F17" s="1446">
        <v>115</v>
      </c>
      <c r="G17" s="1446">
        <v>152</v>
      </c>
      <c r="H17" s="1444">
        <v>454</v>
      </c>
      <c r="I17" s="1446">
        <v>216</v>
      </c>
      <c r="J17" s="1446">
        <v>238</v>
      </c>
      <c r="K17" s="1444">
        <v>654</v>
      </c>
      <c r="L17" s="1446">
        <v>333</v>
      </c>
      <c r="M17" s="1446">
        <v>321</v>
      </c>
      <c r="N17" s="1444">
        <v>657</v>
      </c>
      <c r="O17" s="1446">
        <v>283</v>
      </c>
      <c r="P17" s="1446">
        <v>374</v>
      </c>
      <c r="Q17" s="68">
        <v>0</v>
      </c>
    </row>
    <row r="18" spans="1:17" ht="11.25" customHeight="1" x14ac:dyDescent="0.25">
      <c r="A18" s="18" t="s">
        <v>12</v>
      </c>
      <c r="B18" s="1444">
        <v>5755</v>
      </c>
      <c r="C18" s="1446">
        <v>2934</v>
      </c>
      <c r="D18" s="1446">
        <v>2821</v>
      </c>
      <c r="E18" s="1444">
        <v>3522</v>
      </c>
      <c r="F18" s="1446">
        <v>1691</v>
      </c>
      <c r="G18" s="1446">
        <v>1831</v>
      </c>
      <c r="H18" s="1444">
        <v>4946</v>
      </c>
      <c r="I18" s="1446">
        <v>2508</v>
      </c>
      <c r="J18" s="1446">
        <v>2438</v>
      </c>
      <c r="K18" s="1444">
        <v>5757</v>
      </c>
      <c r="L18" s="1446">
        <v>2945</v>
      </c>
      <c r="M18" s="1446">
        <v>2812</v>
      </c>
      <c r="N18" s="1444">
        <v>5261</v>
      </c>
      <c r="O18" s="1446">
        <v>2648</v>
      </c>
      <c r="P18" s="1446">
        <v>2613</v>
      </c>
      <c r="Q18" s="68">
        <v>0</v>
      </c>
    </row>
    <row r="19" spans="1:17" ht="11.25" customHeight="1" x14ac:dyDescent="0.25">
      <c r="A19" s="18" t="s">
        <v>13</v>
      </c>
      <c r="B19" s="1444">
        <v>19438</v>
      </c>
      <c r="C19" s="1446">
        <v>8840</v>
      </c>
      <c r="D19" s="1446">
        <v>10598</v>
      </c>
      <c r="E19" s="1444">
        <v>21939</v>
      </c>
      <c r="F19" s="1446">
        <v>10008</v>
      </c>
      <c r="G19" s="1446">
        <v>11931</v>
      </c>
      <c r="H19" s="1444">
        <v>29026</v>
      </c>
      <c r="I19" s="1446">
        <v>14143</v>
      </c>
      <c r="J19" s="1446">
        <v>14883</v>
      </c>
      <c r="K19" s="1444">
        <v>24653</v>
      </c>
      <c r="L19" s="1446">
        <v>11989</v>
      </c>
      <c r="M19" s="1446">
        <v>12664</v>
      </c>
      <c r="N19" s="1444">
        <v>18340</v>
      </c>
      <c r="O19" s="1446">
        <v>8995</v>
      </c>
      <c r="P19" s="1446">
        <v>9345</v>
      </c>
      <c r="Q19" s="68">
        <v>0</v>
      </c>
    </row>
    <row r="20" spans="1:17" ht="11.25" customHeight="1" x14ac:dyDescent="0.25">
      <c r="A20" s="18" t="s">
        <v>14</v>
      </c>
      <c r="B20" s="1444">
        <v>4881</v>
      </c>
      <c r="C20" s="1446">
        <v>2264</v>
      </c>
      <c r="D20" s="1446">
        <v>2617</v>
      </c>
      <c r="E20" s="1444">
        <v>2984</v>
      </c>
      <c r="F20" s="1446">
        <v>1443</v>
      </c>
      <c r="G20" s="1446">
        <v>1541</v>
      </c>
      <c r="H20" s="1444">
        <v>4258</v>
      </c>
      <c r="I20" s="1446">
        <v>2057</v>
      </c>
      <c r="J20" s="1446">
        <v>2201</v>
      </c>
      <c r="K20" s="1444">
        <v>3598</v>
      </c>
      <c r="L20" s="1446">
        <v>1708</v>
      </c>
      <c r="M20" s="1446">
        <v>1890</v>
      </c>
      <c r="N20" s="1444">
        <v>5185</v>
      </c>
      <c r="O20" s="1446">
        <v>2523</v>
      </c>
      <c r="P20" s="1446">
        <v>2662</v>
      </c>
      <c r="Q20" s="68">
        <v>0</v>
      </c>
    </row>
    <row r="21" spans="1:17" ht="11.25" customHeight="1" x14ac:dyDescent="0.25">
      <c r="A21" s="18" t="s">
        <v>15</v>
      </c>
      <c r="B21" s="1444">
        <v>11999</v>
      </c>
      <c r="C21" s="1446">
        <v>5708</v>
      </c>
      <c r="D21" s="1446">
        <v>6291</v>
      </c>
      <c r="E21" s="1444">
        <v>8703</v>
      </c>
      <c r="F21" s="1446">
        <v>4044</v>
      </c>
      <c r="G21" s="1446">
        <v>4659</v>
      </c>
      <c r="H21" s="1444">
        <v>11626</v>
      </c>
      <c r="I21" s="1446">
        <v>5700</v>
      </c>
      <c r="J21" s="1446">
        <v>5926</v>
      </c>
      <c r="K21" s="1444">
        <v>10213</v>
      </c>
      <c r="L21" s="1446">
        <v>4986</v>
      </c>
      <c r="M21" s="1446">
        <v>5227</v>
      </c>
      <c r="N21" s="1444">
        <v>11032</v>
      </c>
      <c r="O21" s="1446">
        <v>5476</v>
      </c>
      <c r="P21" s="1446">
        <v>5556</v>
      </c>
      <c r="Q21" s="68">
        <v>0</v>
      </c>
    </row>
    <row r="22" spans="1:17" ht="11.25" customHeight="1" x14ac:dyDescent="0.25">
      <c r="A22" s="18" t="s">
        <v>16</v>
      </c>
      <c r="B22" s="1444">
        <v>2301</v>
      </c>
      <c r="C22" s="1446">
        <v>1141</v>
      </c>
      <c r="D22" s="1446">
        <v>1160</v>
      </c>
      <c r="E22" s="1444">
        <v>1443</v>
      </c>
      <c r="F22" s="1446">
        <v>732</v>
      </c>
      <c r="G22" s="1446">
        <v>711</v>
      </c>
      <c r="H22" s="1444">
        <v>1963</v>
      </c>
      <c r="I22" s="1446">
        <v>1016</v>
      </c>
      <c r="J22" s="1446">
        <v>947</v>
      </c>
      <c r="K22" s="1444">
        <v>1588</v>
      </c>
      <c r="L22" s="1446">
        <v>790</v>
      </c>
      <c r="M22" s="1446">
        <v>798</v>
      </c>
      <c r="N22" s="1444">
        <v>1573</v>
      </c>
      <c r="O22" s="1446">
        <v>788</v>
      </c>
      <c r="P22" s="1446">
        <v>785</v>
      </c>
      <c r="Q22" s="68">
        <v>0</v>
      </c>
    </row>
    <row r="23" spans="1:17" ht="11.25" customHeight="1" x14ac:dyDescent="0.25">
      <c r="A23" s="18" t="s">
        <v>17</v>
      </c>
      <c r="B23" s="1444">
        <v>1382</v>
      </c>
      <c r="C23" s="1446">
        <v>717</v>
      </c>
      <c r="D23" s="1446">
        <v>665</v>
      </c>
      <c r="E23" s="1444">
        <v>871</v>
      </c>
      <c r="F23" s="1446">
        <v>459</v>
      </c>
      <c r="G23" s="1446">
        <v>412</v>
      </c>
      <c r="H23" s="1444">
        <v>1613</v>
      </c>
      <c r="I23" s="1446">
        <v>892</v>
      </c>
      <c r="J23" s="1446">
        <v>721</v>
      </c>
      <c r="K23" s="1444">
        <v>1437</v>
      </c>
      <c r="L23" s="1446">
        <v>744</v>
      </c>
      <c r="M23" s="1446">
        <v>693</v>
      </c>
      <c r="N23" s="1444">
        <v>1311</v>
      </c>
      <c r="O23" s="1446">
        <v>693</v>
      </c>
      <c r="P23" s="1446">
        <v>618</v>
      </c>
      <c r="Q23" s="68">
        <v>0</v>
      </c>
    </row>
    <row r="24" spans="1:17" x14ac:dyDescent="0.25">
      <c r="A24" s="82"/>
      <c r="B24" s="82"/>
      <c r="C24" s="82"/>
      <c r="D24" s="82"/>
      <c r="E24" s="82"/>
      <c r="F24" s="82"/>
      <c r="G24" s="82"/>
      <c r="H24" s="82"/>
      <c r="I24" s="82"/>
      <c r="J24" s="82"/>
    </row>
    <row r="25" spans="1:17" s="71" customFormat="1" x14ac:dyDescent="0.25">
      <c r="A25" s="1419" t="s">
        <v>1128</v>
      </c>
      <c r="B25" s="83"/>
      <c r="C25" s="83"/>
      <c r="D25" s="83"/>
      <c r="E25" s="83"/>
      <c r="F25" s="83"/>
      <c r="G25" s="83"/>
      <c r="H25" s="83"/>
      <c r="I25" s="83"/>
      <c r="J25" s="83"/>
    </row>
    <row r="26" spans="1:17" s="71" customFormat="1" x14ac:dyDescent="0.25">
      <c r="A26" s="788" t="s">
        <v>1129</v>
      </c>
      <c r="B26" s="83"/>
      <c r="C26" s="83"/>
      <c r="D26" s="83"/>
      <c r="E26" s="83"/>
      <c r="F26" s="83"/>
      <c r="G26" s="83"/>
      <c r="H26" s="83"/>
      <c r="I26" s="83"/>
      <c r="J26" s="83"/>
    </row>
    <row r="27" spans="1:17" s="71" customFormat="1" x14ac:dyDescent="0.25">
      <c r="A27" s="83" t="s">
        <v>1130</v>
      </c>
      <c r="B27" s="83"/>
      <c r="C27" s="83"/>
      <c r="D27" s="83"/>
      <c r="E27" s="83"/>
      <c r="F27" s="1011"/>
      <c r="G27" s="1011"/>
      <c r="H27" s="1011"/>
      <c r="I27" s="1011"/>
      <c r="J27" s="1011"/>
    </row>
  </sheetData>
  <conditionalFormatting sqref="B8:D23 E13:P13">
    <cfRule type="expression" dxfId="12" priority="2">
      <formula>IF(AND(#REF!="2",#REF!="2"),1)</formula>
    </cfRule>
  </conditionalFormatting>
  <conditionalFormatting sqref="B7:Q7">
    <cfRule type="expression" dxfId="11" priority="1">
      <formula>IF(AND(#REF!="2",#REF!="2"),1)</formula>
    </cfRule>
  </conditionalFormatting>
  <pageMargins left="0.78740157480314965" right="0.78740157480314965" top="0.78740157480314965" bottom="0.78740157480314965" header="0.78740157480314965" footer="0.78740157480314965"/>
  <pageSetup paperSize="9" orientation="landscape" verticalDpi="599" r:id="rId1"/>
  <headerFooter alignWithMargins="0">
    <oddFooter>&amp;L&amp;C&amp;R</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4"/>
  <sheetViews>
    <sheetView zoomScaleNormal="100" workbookViewId="0"/>
  </sheetViews>
  <sheetFormatPr baseColWidth="10" defaultColWidth="11.42578125" defaultRowHeight="11.25" customHeight="1" x14ac:dyDescent="0.15"/>
  <cols>
    <col min="1" max="1" width="43.5703125" style="81" customWidth="1"/>
    <col min="2" max="6" width="20.42578125" style="81" customWidth="1"/>
    <col min="7" max="16384" width="11.42578125" style="81"/>
  </cols>
  <sheetData>
    <row r="1" spans="1:15" ht="10.5" x14ac:dyDescent="0.15"/>
    <row r="2" spans="1:15" ht="14.25" customHeight="1" x14ac:dyDescent="0.15">
      <c r="A2" s="90" t="s">
        <v>156</v>
      </c>
      <c r="B2" s="90"/>
      <c r="C2" s="90"/>
    </row>
    <row r="3" spans="1:15" ht="10.5" x14ac:dyDescent="0.15">
      <c r="A3" s="145"/>
    </row>
    <row r="4" spans="1:15" ht="15" customHeight="1" x14ac:dyDescent="0.15">
      <c r="A4" s="243" t="s">
        <v>78</v>
      </c>
      <c r="B4" s="175">
        <v>2019</v>
      </c>
      <c r="C4" s="175">
        <v>2020</v>
      </c>
      <c r="D4" s="175">
        <v>2021</v>
      </c>
      <c r="E4" s="175">
        <v>2022</v>
      </c>
      <c r="F4" s="175">
        <v>2023</v>
      </c>
    </row>
    <row r="5" spans="1:15" ht="11.25" customHeight="1" x14ac:dyDescent="0.25">
      <c r="A5" s="90" t="s">
        <v>157</v>
      </c>
      <c r="B5" s="158">
        <v>372365309172.45685</v>
      </c>
      <c r="C5" s="260">
        <v>354888239949.51471</v>
      </c>
      <c r="D5" s="260">
        <v>552864245850.94788</v>
      </c>
      <c r="E5" s="260">
        <v>569404810410.18726</v>
      </c>
      <c r="F5" s="260">
        <v>864554491523</v>
      </c>
      <c r="J5" s="180"/>
      <c r="K5" s="181"/>
      <c r="L5" s="181"/>
      <c r="M5" s="181"/>
      <c r="N5" s="181"/>
      <c r="O5" s="180"/>
    </row>
    <row r="6" spans="1:15" s="94" customFormat="1" ht="11.25" customHeight="1" x14ac:dyDescent="0.25">
      <c r="A6" s="261" t="s">
        <v>137</v>
      </c>
      <c r="B6" s="270">
        <v>68003561821.886299</v>
      </c>
      <c r="C6" s="116">
        <v>47861300651.22921</v>
      </c>
      <c r="D6" s="116">
        <v>74156108264.16774</v>
      </c>
      <c r="E6" s="116">
        <v>82225945519.249634</v>
      </c>
      <c r="F6" s="116">
        <v>102373109218</v>
      </c>
      <c r="J6" s="271"/>
      <c r="K6" s="271"/>
      <c r="L6" s="271"/>
      <c r="M6" s="271"/>
      <c r="N6" s="271"/>
      <c r="O6" s="271"/>
    </row>
    <row r="7" spans="1:15" s="94" customFormat="1" ht="11.25" customHeight="1" x14ac:dyDescent="0.25">
      <c r="A7" s="98" t="s">
        <v>158</v>
      </c>
      <c r="B7" s="270">
        <v>56643242.4095814</v>
      </c>
      <c r="C7" s="116">
        <v>11144098.277769599</v>
      </c>
      <c r="D7" s="116">
        <v>30766119.756693602</v>
      </c>
      <c r="E7" s="116">
        <v>0</v>
      </c>
      <c r="F7" s="116">
        <v>0</v>
      </c>
      <c r="J7" s="271"/>
      <c r="K7" s="272"/>
      <c r="L7" s="272"/>
      <c r="M7" s="272"/>
      <c r="N7" s="272"/>
      <c r="O7" s="273"/>
    </row>
    <row r="8" spans="1:15" ht="10.5" x14ac:dyDescent="0.15">
      <c r="A8" s="248" t="s">
        <v>42</v>
      </c>
      <c r="B8" s="152">
        <v>56643242.4095814</v>
      </c>
      <c r="C8" s="264">
        <v>11144098.277769599</v>
      </c>
      <c r="D8" s="264">
        <v>30766119.756693602</v>
      </c>
      <c r="E8" s="264">
        <v>0</v>
      </c>
      <c r="F8" s="264">
        <v>0</v>
      </c>
    </row>
    <row r="9" spans="1:15" ht="10.5" x14ac:dyDescent="0.15">
      <c r="A9" s="247" t="s">
        <v>61</v>
      </c>
      <c r="B9" s="158">
        <v>2846124499.7517085</v>
      </c>
      <c r="C9" s="260">
        <v>3950866143.9325948</v>
      </c>
      <c r="D9" s="260">
        <v>3645371270.7239251</v>
      </c>
      <c r="E9" s="260">
        <v>3263186989.2928686</v>
      </c>
      <c r="F9" s="260">
        <v>3704600645</v>
      </c>
    </row>
    <row r="10" spans="1:15" ht="10.5" x14ac:dyDescent="0.15">
      <c r="A10" s="248" t="s">
        <v>138</v>
      </c>
      <c r="B10" s="152">
        <v>2846124499.7517085</v>
      </c>
      <c r="C10" s="264">
        <v>3950866143.9325948</v>
      </c>
      <c r="D10" s="264">
        <v>3645371270.7239251</v>
      </c>
      <c r="E10" s="264">
        <v>3263186989.2928686</v>
      </c>
      <c r="F10" s="264">
        <v>3704600645</v>
      </c>
    </row>
    <row r="11" spans="1:15" ht="10.5" x14ac:dyDescent="0.15">
      <c r="A11" s="248" t="s">
        <v>139</v>
      </c>
      <c r="B11" s="152">
        <v>0</v>
      </c>
      <c r="C11" s="264">
        <v>0</v>
      </c>
      <c r="D11" s="264">
        <v>0</v>
      </c>
      <c r="E11" s="264">
        <v>0</v>
      </c>
      <c r="F11" s="264">
        <v>0</v>
      </c>
      <c r="J11" s="160"/>
    </row>
    <row r="12" spans="1:15" ht="10.5" x14ac:dyDescent="0.15">
      <c r="A12" s="248" t="s">
        <v>140</v>
      </c>
      <c r="B12" s="152">
        <v>0</v>
      </c>
      <c r="C12" s="264">
        <v>0</v>
      </c>
      <c r="D12" s="264">
        <v>0</v>
      </c>
      <c r="E12" s="264">
        <v>0</v>
      </c>
      <c r="F12" s="264">
        <v>0</v>
      </c>
    </row>
    <row r="13" spans="1:15" ht="10.5" x14ac:dyDescent="0.15">
      <c r="A13" s="247" t="s">
        <v>66</v>
      </c>
      <c r="B13" s="158">
        <v>24632291928.520599</v>
      </c>
      <c r="C13" s="260">
        <v>14252870073.882666</v>
      </c>
      <c r="D13" s="260">
        <v>24499943639.040543</v>
      </c>
      <c r="E13" s="260">
        <v>19705120667.526039</v>
      </c>
      <c r="F13" s="260">
        <v>26664040728</v>
      </c>
    </row>
    <row r="14" spans="1:15" ht="10.5" x14ac:dyDescent="0.15">
      <c r="A14" s="248" t="s">
        <v>141</v>
      </c>
      <c r="B14" s="152">
        <v>718473296.11805999</v>
      </c>
      <c r="C14" s="264">
        <v>721896877.01903212</v>
      </c>
      <c r="D14" s="264">
        <v>1031906061.2904816</v>
      </c>
      <c r="E14" s="264">
        <v>252511518.5605793</v>
      </c>
      <c r="F14" s="264">
        <v>1603418557</v>
      </c>
    </row>
    <row r="15" spans="1:15" ht="10.5" x14ac:dyDescent="0.15">
      <c r="A15" s="248" t="s">
        <v>142</v>
      </c>
      <c r="B15" s="152">
        <v>10355300701.984316</v>
      </c>
      <c r="C15" s="264">
        <v>5096360009.6579428</v>
      </c>
      <c r="D15" s="264">
        <v>15610511444.973265</v>
      </c>
      <c r="E15" s="264">
        <v>16576709693.09724</v>
      </c>
      <c r="F15" s="264">
        <v>21902753309</v>
      </c>
    </row>
    <row r="16" spans="1:15" ht="10.5" x14ac:dyDescent="0.15">
      <c r="A16" s="248" t="s">
        <v>143</v>
      </c>
      <c r="B16" s="152">
        <v>0</v>
      </c>
      <c r="C16" s="264">
        <v>0</v>
      </c>
      <c r="D16" s="264">
        <v>0</v>
      </c>
      <c r="E16" s="264">
        <v>162663515.719596</v>
      </c>
      <c r="F16" s="264">
        <v>267921</v>
      </c>
    </row>
    <row r="17" spans="1:6" ht="10.5" x14ac:dyDescent="0.15">
      <c r="A17" s="248" t="s">
        <v>144</v>
      </c>
      <c r="B17" s="152">
        <v>13558517930.418228</v>
      </c>
      <c r="C17" s="264">
        <v>8434613187.2056885</v>
      </c>
      <c r="D17" s="264">
        <v>7857526132.7767935</v>
      </c>
      <c r="E17" s="264">
        <v>2713235940.1486187</v>
      </c>
      <c r="F17" s="264">
        <v>3157600941</v>
      </c>
    </row>
    <row r="18" spans="1:6" ht="10.5" x14ac:dyDescent="0.15">
      <c r="A18" s="247" t="s">
        <v>59</v>
      </c>
      <c r="B18" s="158">
        <v>34369428361.597572</v>
      </c>
      <c r="C18" s="260">
        <v>20836710257.459785</v>
      </c>
      <c r="D18" s="260">
        <v>35308283960.846016</v>
      </c>
      <c r="E18" s="260">
        <v>41950991626.039383</v>
      </c>
      <c r="F18" s="260">
        <v>55507197440</v>
      </c>
    </row>
    <row r="19" spans="1:6" ht="10.5" x14ac:dyDescent="0.15">
      <c r="A19" s="248" t="s">
        <v>81</v>
      </c>
      <c r="B19" s="152">
        <v>1461481686.6126893</v>
      </c>
      <c r="C19" s="264">
        <v>1056256770.7536415</v>
      </c>
      <c r="D19" s="264">
        <v>319037046.59500796</v>
      </c>
      <c r="E19" s="264">
        <v>373181151.92853492</v>
      </c>
      <c r="F19" s="264">
        <v>1639809846</v>
      </c>
    </row>
    <row r="20" spans="1:6" ht="10.5" x14ac:dyDescent="0.15">
      <c r="A20" s="248" t="s">
        <v>82</v>
      </c>
      <c r="B20" s="152">
        <v>708220956.95276046</v>
      </c>
      <c r="C20" s="264">
        <v>168027497.06485599</v>
      </c>
      <c r="D20" s="264">
        <v>737056179.77571476</v>
      </c>
      <c r="E20" s="264">
        <v>1259439356.0792224</v>
      </c>
      <c r="F20" s="264">
        <v>1220614827</v>
      </c>
    </row>
    <row r="21" spans="1:6" ht="10.5" x14ac:dyDescent="0.15">
      <c r="A21" s="248" t="s">
        <v>43</v>
      </c>
      <c r="B21" s="152">
        <v>32199725718.032124</v>
      </c>
      <c r="C21" s="264">
        <v>19612425989.641289</v>
      </c>
      <c r="D21" s="264">
        <v>34252190734.475292</v>
      </c>
      <c r="E21" s="264">
        <v>40318371118.031631</v>
      </c>
      <c r="F21" s="264">
        <v>52646772767</v>
      </c>
    </row>
    <row r="22" spans="1:6" ht="10.5" x14ac:dyDescent="0.15">
      <c r="A22" s="247" t="s">
        <v>65</v>
      </c>
      <c r="B22" s="158">
        <v>6099073789.6068258</v>
      </c>
      <c r="C22" s="260">
        <v>8809710077.6763935</v>
      </c>
      <c r="D22" s="260">
        <v>10671743273.800621</v>
      </c>
      <c r="E22" s="260">
        <v>17306646236.391335</v>
      </c>
      <c r="F22" s="260">
        <v>16497270405</v>
      </c>
    </row>
    <row r="23" spans="1:6" ht="10.5" x14ac:dyDescent="0.15">
      <c r="A23" s="248" t="s">
        <v>145</v>
      </c>
      <c r="B23" s="152">
        <v>629923066.88789153</v>
      </c>
      <c r="C23" s="264">
        <v>3037270911.790544</v>
      </c>
      <c r="D23" s="264">
        <v>4315845897.687583</v>
      </c>
      <c r="E23" s="264">
        <v>5018434522.2614689</v>
      </c>
      <c r="F23" s="264">
        <v>4388950532</v>
      </c>
    </row>
    <row r="24" spans="1:6" ht="10.5" x14ac:dyDescent="0.15">
      <c r="A24" s="248" t="s">
        <v>146</v>
      </c>
      <c r="B24" s="152">
        <v>5469150722.7189341</v>
      </c>
      <c r="C24" s="264">
        <v>5772439165.88585</v>
      </c>
      <c r="D24" s="264">
        <v>6355897376.1130447</v>
      </c>
      <c r="E24" s="264">
        <v>12288211714.129866</v>
      </c>
      <c r="F24" s="264">
        <v>12108319873</v>
      </c>
    </row>
    <row r="25" spans="1:6" ht="10.5" x14ac:dyDescent="0.15">
      <c r="A25" s="245" t="s">
        <v>147</v>
      </c>
      <c r="B25" s="253">
        <v>304361747350.57056</v>
      </c>
      <c r="C25" s="265">
        <v>307026939298.28552</v>
      </c>
      <c r="D25" s="265">
        <v>478708137586.78046</v>
      </c>
      <c r="E25" s="265">
        <v>487178864890.93744</v>
      </c>
      <c r="F25" s="265">
        <v>762181382305</v>
      </c>
    </row>
    <row r="26" spans="1:6" ht="10.5" x14ac:dyDescent="0.15">
      <c r="A26" s="247" t="s">
        <v>61</v>
      </c>
      <c r="B26" s="253">
        <v>0</v>
      </c>
      <c r="C26" s="265">
        <v>0</v>
      </c>
      <c r="D26" s="265">
        <v>1943611129.4370203</v>
      </c>
      <c r="E26" s="265">
        <v>790355424.02126491</v>
      </c>
      <c r="F26" s="265">
        <v>0</v>
      </c>
    </row>
    <row r="27" spans="1:6" ht="10.5" x14ac:dyDescent="0.15">
      <c r="A27" s="248" t="s">
        <v>138</v>
      </c>
      <c r="B27" s="250">
        <v>0</v>
      </c>
      <c r="C27" s="266">
        <v>0</v>
      </c>
      <c r="D27" s="266">
        <v>1943611129.4370203</v>
      </c>
      <c r="E27" s="266">
        <v>790355424.02126491</v>
      </c>
      <c r="F27" s="266">
        <v>0</v>
      </c>
    </row>
    <row r="28" spans="1:6" ht="10.5" x14ac:dyDescent="0.15">
      <c r="A28" s="247" t="s">
        <v>59</v>
      </c>
      <c r="B28" s="253">
        <v>4203917105.2630401</v>
      </c>
      <c r="C28" s="265">
        <v>9255505780.0414314</v>
      </c>
      <c r="D28" s="265">
        <v>12808614530.513094</v>
      </c>
      <c r="E28" s="265">
        <v>18527368186.64098</v>
      </c>
      <c r="F28" s="265">
        <v>12971177493</v>
      </c>
    </row>
    <row r="29" spans="1:6" ht="10.5" x14ac:dyDescent="0.15">
      <c r="A29" s="248" t="s">
        <v>43</v>
      </c>
      <c r="B29" s="249">
        <v>4203917105.2630401</v>
      </c>
      <c r="C29" s="267">
        <v>9255505780.0414314</v>
      </c>
      <c r="D29" s="267">
        <v>12808614530.513094</v>
      </c>
      <c r="E29" s="267">
        <v>18527368186.64098</v>
      </c>
      <c r="F29" s="267">
        <v>12971177493</v>
      </c>
    </row>
    <row r="30" spans="1:6" ht="10.5" x14ac:dyDescent="0.15">
      <c r="A30" s="247" t="s">
        <v>65</v>
      </c>
      <c r="B30" s="265">
        <v>300157830245.30756</v>
      </c>
      <c r="C30" s="265">
        <v>297771433518.24408</v>
      </c>
      <c r="D30" s="265">
        <v>463955911926.83032</v>
      </c>
      <c r="E30" s="265">
        <v>467861141280.27521</v>
      </c>
      <c r="F30" s="265">
        <v>749210204812</v>
      </c>
    </row>
    <row r="31" spans="1:6" ht="10.5" x14ac:dyDescent="0.15">
      <c r="A31" s="248" t="s">
        <v>145</v>
      </c>
      <c r="B31" s="250">
        <v>0</v>
      </c>
      <c r="C31" s="267">
        <v>28267192.376737606</v>
      </c>
      <c r="D31" s="267">
        <v>154507305.09551039</v>
      </c>
      <c r="E31" s="267">
        <v>22517018.473931998</v>
      </c>
      <c r="F31" s="267">
        <v>11956841</v>
      </c>
    </row>
    <row r="32" spans="1:6" ht="10.5" x14ac:dyDescent="0.15">
      <c r="A32" s="248" t="s">
        <v>146</v>
      </c>
      <c r="B32" s="249">
        <v>300157830245.30756</v>
      </c>
      <c r="C32" s="267">
        <v>297743166325.86737</v>
      </c>
      <c r="D32" s="267">
        <v>463801404621.73468</v>
      </c>
      <c r="E32" s="267">
        <v>467838624261.80127</v>
      </c>
      <c r="F32" s="267">
        <v>749198247971</v>
      </c>
    </row>
    <row r="33" spans="1:6" ht="10.5" x14ac:dyDescent="0.15">
      <c r="A33" s="178"/>
      <c r="B33" s="206"/>
      <c r="C33" s="206"/>
      <c r="D33" s="206"/>
      <c r="E33" s="206"/>
    </row>
    <row r="34" spans="1:6" ht="10.5" x14ac:dyDescent="0.15">
      <c r="A34" s="63" t="s">
        <v>159</v>
      </c>
      <c r="B34" s="206"/>
      <c r="C34" s="206"/>
      <c r="D34" s="206"/>
      <c r="E34" s="206"/>
    </row>
    <row r="35" spans="1:6" ht="10.5" x14ac:dyDescent="0.15">
      <c r="A35" s="63" t="s">
        <v>160</v>
      </c>
      <c r="B35" s="94"/>
      <c r="C35" s="274"/>
      <c r="D35" s="63"/>
    </row>
    <row r="36" spans="1:6" ht="10.5" x14ac:dyDescent="0.15">
      <c r="A36" s="63" t="s">
        <v>161</v>
      </c>
      <c r="B36" s="94"/>
      <c r="C36" s="274"/>
      <c r="D36" s="63"/>
      <c r="E36" s="275"/>
    </row>
    <row r="37" spans="1:6" ht="10.5" x14ac:dyDescent="0.15">
      <c r="A37" s="63" t="s">
        <v>162</v>
      </c>
      <c r="B37" s="94"/>
      <c r="C37" s="274"/>
      <c r="D37" s="63"/>
      <c r="E37" s="275"/>
    </row>
    <row r="38" spans="1:6" ht="10.5" x14ac:dyDescent="0.15">
      <c r="A38" s="63" t="s">
        <v>163</v>
      </c>
      <c r="B38" s="94"/>
      <c r="C38" s="274"/>
      <c r="D38" s="63"/>
      <c r="E38" s="275"/>
    </row>
    <row r="39" spans="1:6" ht="10.5" x14ac:dyDescent="0.15">
      <c r="A39" s="81" t="s">
        <v>76</v>
      </c>
      <c r="B39" s="107"/>
      <c r="C39" s="107"/>
      <c r="D39" s="107"/>
    </row>
    <row r="46" spans="1:6" ht="11.25" customHeight="1" x14ac:dyDescent="0.15">
      <c r="A46" s="98"/>
      <c r="B46" s="189"/>
      <c r="C46" s="189"/>
      <c r="D46" s="189"/>
      <c r="E46" s="189"/>
      <c r="F46" s="189"/>
    </row>
    <row r="47" spans="1:6" ht="11.25" customHeight="1" x14ac:dyDescent="0.15">
      <c r="A47" s="244"/>
      <c r="B47" s="276"/>
      <c r="C47" s="146"/>
      <c r="D47" s="146"/>
      <c r="E47" s="146"/>
      <c r="F47" s="146"/>
    </row>
    <row r="48" spans="1:6" ht="11.25" customHeight="1" x14ac:dyDescent="0.15">
      <c r="A48" s="245"/>
      <c r="B48" s="276"/>
      <c r="C48" s="146"/>
      <c r="D48" s="146"/>
      <c r="E48" s="146"/>
      <c r="F48" s="146"/>
    </row>
    <row r="49" spans="1:6" ht="11.25" customHeight="1" x14ac:dyDescent="0.15">
      <c r="A49" s="247"/>
      <c r="B49" s="276"/>
      <c r="C49" s="146"/>
      <c r="D49" s="146"/>
      <c r="E49" s="146"/>
      <c r="F49" s="146"/>
    </row>
    <row r="50" spans="1:6" ht="11.25" customHeight="1" x14ac:dyDescent="0.15">
      <c r="A50" s="248"/>
      <c r="B50" s="277"/>
      <c r="C50" s="278"/>
      <c r="D50" s="278"/>
      <c r="E50" s="278"/>
      <c r="F50" s="278"/>
    </row>
    <row r="51" spans="1:6" ht="11.25" customHeight="1" x14ac:dyDescent="0.15">
      <c r="A51" s="247"/>
      <c r="B51" s="276"/>
      <c r="C51" s="146"/>
      <c r="D51" s="146"/>
      <c r="E51" s="146"/>
      <c r="F51" s="146"/>
    </row>
    <row r="52" spans="1:6" ht="11.25" customHeight="1" x14ac:dyDescent="0.15">
      <c r="A52" s="248"/>
      <c r="B52" s="277"/>
      <c r="C52" s="278"/>
      <c r="D52" s="278"/>
      <c r="E52" s="278"/>
      <c r="F52" s="278"/>
    </row>
    <row r="53" spans="1:6" ht="11.25" customHeight="1" x14ac:dyDescent="0.15">
      <c r="A53" s="248"/>
      <c r="B53" s="277"/>
      <c r="C53" s="278"/>
      <c r="D53" s="278"/>
      <c r="E53" s="278"/>
      <c r="F53" s="278"/>
    </row>
    <row r="54" spans="1:6" ht="11.25" customHeight="1" x14ac:dyDescent="0.15">
      <c r="A54" s="248"/>
      <c r="B54" s="277"/>
      <c r="C54" s="278"/>
      <c r="D54" s="278"/>
      <c r="E54" s="278"/>
      <c r="F54" s="278"/>
    </row>
    <row r="55" spans="1:6" ht="11.25" customHeight="1" x14ac:dyDescent="0.15">
      <c r="A55" s="247"/>
      <c r="B55" s="276"/>
      <c r="C55" s="146"/>
      <c r="D55" s="146"/>
      <c r="E55" s="146"/>
      <c r="F55" s="146"/>
    </row>
    <row r="56" spans="1:6" ht="11.25" customHeight="1" x14ac:dyDescent="0.15">
      <c r="A56" s="248"/>
      <c r="B56" s="277"/>
      <c r="C56" s="278"/>
      <c r="D56" s="278"/>
      <c r="E56" s="278"/>
      <c r="F56" s="278"/>
    </row>
    <row r="57" spans="1:6" ht="11.25" customHeight="1" x14ac:dyDescent="0.15">
      <c r="A57" s="248"/>
      <c r="B57" s="277"/>
      <c r="C57" s="278"/>
      <c r="D57" s="278"/>
      <c r="E57" s="278"/>
      <c r="F57" s="278"/>
    </row>
    <row r="58" spans="1:6" ht="11.25" customHeight="1" x14ac:dyDescent="0.15">
      <c r="A58" s="248"/>
      <c r="B58" s="277"/>
      <c r="C58" s="278"/>
      <c r="D58" s="278"/>
      <c r="E58" s="278"/>
      <c r="F58" s="278"/>
    </row>
    <row r="59" spans="1:6" ht="11.25" customHeight="1" x14ac:dyDescent="0.15">
      <c r="A59" s="248"/>
      <c r="B59" s="277"/>
      <c r="C59" s="278"/>
      <c r="D59" s="278"/>
      <c r="E59" s="278"/>
      <c r="F59" s="278"/>
    </row>
    <row r="60" spans="1:6" ht="11.25" customHeight="1" x14ac:dyDescent="0.15">
      <c r="A60" s="247"/>
      <c r="B60" s="276"/>
      <c r="C60" s="146"/>
      <c r="D60" s="146"/>
      <c r="E60" s="146"/>
      <c r="F60" s="146"/>
    </row>
    <row r="61" spans="1:6" ht="11.25" customHeight="1" x14ac:dyDescent="0.15">
      <c r="A61" s="248"/>
      <c r="B61" s="277"/>
      <c r="C61" s="278"/>
      <c r="D61" s="278"/>
      <c r="E61" s="278"/>
      <c r="F61" s="278"/>
    </row>
    <row r="62" spans="1:6" ht="11.25" customHeight="1" x14ac:dyDescent="0.15">
      <c r="A62" s="248"/>
      <c r="B62" s="277"/>
      <c r="C62" s="278"/>
      <c r="D62" s="278"/>
      <c r="E62" s="278"/>
      <c r="F62" s="278"/>
    </row>
    <row r="63" spans="1:6" ht="11.25" customHeight="1" x14ac:dyDescent="0.15">
      <c r="A63" s="248"/>
      <c r="B63" s="277"/>
      <c r="C63" s="278"/>
      <c r="D63" s="278"/>
      <c r="E63" s="278"/>
      <c r="F63" s="278"/>
    </row>
    <row r="64" spans="1:6" ht="11.25" customHeight="1" x14ac:dyDescent="0.15">
      <c r="A64" s="247"/>
      <c r="B64" s="276"/>
      <c r="C64" s="146"/>
      <c r="D64" s="146"/>
      <c r="E64" s="146"/>
      <c r="F64" s="146"/>
    </row>
    <row r="65" spans="1:6" ht="11.25" customHeight="1" x14ac:dyDescent="0.15">
      <c r="A65" s="248"/>
      <c r="B65" s="277"/>
      <c r="C65" s="278"/>
      <c r="D65" s="278"/>
      <c r="E65" s="278"/>
      <c r="F65" s="278"/>
    </row>
    <row r="66" spans="1:6" ht="11.25" customHeight="1" x14ac:dyDescent="0.15">
      <c r="A66" s="248"/>
      <c r="B66" s="277"/>
      <c r="C66" s="278"/>
      <c r="D66" s="278"/>
      <c r="E66" s="278"/>
      <c r="F66" s="278"/>
    </row>
    <row r="67" spans="1:6" ht="11.25" customHeight="1" x14ac:dyDescent="0.15">
      <c r="A67" s="245"/>
      <c r="B67" s="279"/>
      <c r="C67" s="280"/>
      <c r="D67" s="280"/>
      <c r="E67" s="280"/>
      <c r="F67" s="280"/>
    </row>
    <row r="68" spans="1:6" ht="11.25" customHeight="1" x14ac:dyDescent="0.15">
      <c r="A68" s="247"/>
      <c r="B68" s="279"/>
      <c r="C68" s="280"/>
      <c r="D68" s="280"/>
      <c r="E68" s="280"/>
      <c r="F68" s="280"/>
    </row>
    <row r="69" spans="1:6" ht="11.25" customHeight="1" x14ac:dyDescent="0.15">
      <c r="A69" s="248"/>
      <c r="B69" s="281"/>
      <c r="C69" s="282"/>
      <c r="D69" s="282"/>
      <c r="E69" s="282"/>
      <c r="F69" s="282"/>
    </row>
    <row r="70" spans="1:6" ht="11.25" customHeight="1" x14ac:dyDescent="0.15">
      <c r="A70" s="247"/>
      <c r="B70" s="279"/>
      <c r="C70" s="280"/>
      <c r="D70" s="280"/>
      <c r="E70" s="280"/>
      <c r="F70" s="280"/>
    </row>
    <row r="71" spans="1:6" ht="11.25" customHeight="1" x14ac:dyDescent="0.15">
      <c r="A71" s="248"/>
      <c r="B71" s="283"/>
      <c r="C71" s="284"/>
      <c r="D71" s="284"/>
      <c r="E71" s="284"/>
      <c r="F71" s="284"/>
    </row>
    <row r="72" spans="1:6" ht="11.25" customHeight="1" x14ac:dyDescent="0.15">
      <c r="A72" s="247"/>
      <c r="B72" s="280"/>
      <c r="C72" s="280"/>
      <c r="D72" s="280"/>
      <c r="E72" s="280"/>
      <c r="F72" s="280"/>
    </row>
    <row r="73" spans="1:6" ht="11.25" customHeight="1" x14ac:dyDescent="0.15">
      <c r="A73" s="248"/>
      <c r="B73" s="281"/>
      <c r="C73" s="284"/>
      <c r="D73" s="284"/>
      <c r="E73" s="284"/>
      <c r="F73" s="284"/>
    </row>
    <row r="74" spans="1:6" ht="11.25" customHeight="1" x14ac:dyDescent="0.15">
      <c r="A74" s="248"/>
      <c r="B74" s="283"/>
      <c r="C74" s="284"/>
      <c r="D74" s="284"/>
      <c r="E74" s="284"/>
      <c r="F74" s="284"/>
    </row>
  </sheetData>
  <pageMargins left="0.7" right="0.7" top="0.75" bottom="0.75" header="0.3" footer="0.3"/>
  <pageSetup paperSize="9" orientation="portrait" r:id="rId1"/>
</worksheet>
</file>

<file path=xl/worksheets/sheet1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24"/>
  <sheetViews>
    <sheetView workbookViewId="0"/>
  </sheetViews>
  <sheetFormatPr baseColWidth="10" defaultColWidth="9.140625" defaultRowHeight="10.5" x14ac:dyDescent="0.25"/>
  <cols>
    <col min="1" max="1" width="21.42578125" style="17" customWidth="1"/>
    <col min="2" max="2" width="16.7109375" style="17" customWidth="1"/>
    <col min="3" max="3" width="14.28515625" style="17" customWidth="1"/>
    <col min="4" max="4" width="16.28515625" style="17" customWidth="1"/>
    <col min="5" max="5" width="14.28515625" style="17" customWidth="1"/>
    <col min="6" max="6" width="15.140625" style="17" bestFit="1" customWidth="1"/>
    <col min="7" max="7" width="14.28515625" style="17" customWidth="1"/>
    <col min="8" max="11" width="15.28515625" style="17" customWidth="1"/>
    <col min="12" max="13" width="9.140625" style="17"/>
    <col min="14" max="14" width="20" style="17" customWidth="1"/>
    <col min="15" max="16384" width="9.140625" style="17"/>
  </cols>
  <sheetData>
    <row r="2" spans="1:14" x14ac:dyDescent="0.25">
      <c r="A2" s="1419" t="s">
        <v>1131</v>
      </c>
      <c r="B2" s="1174"/>
      <c r="C2" s="1174"/>
      <c r="D2" s="1174"/>
      <c r="E2" s="1174"/>
      <c r="F2" s="1174"/>
      <c r="G2" s="1174"/>
    </row>
    <row r="3" spans="1:14" ht="10.5" customHeight="1" x14ac:dyDescent="0.25">
      <c r="A3" s="82"/>
      <c r="B3" s="82"/>
      <c r="C3" s="82"/>
    </row>
    <row r="4" spans="1:14" ht="15" customHeight="1" x14ac:dyDescent="0.25">
      <c r="A4" s="1448" t="s">
        <v>1132</v>
      </c>
      <c r="B4" s="1449">
        <v>2019</v>
      </c>
      <c r="C4" s="1450"/>
      <c r="D4" s="1449">
        <v>2020</v>
      </c>
      <c r="E4" s="1450"/>
      <c r="F4" s="1449">
        <v>2021</v>
      </c>
      <c r="G4" s="1450"/>
      <c r="H4" s="1449">
        <v>2022</v>
      </c>
      <c r="I4" s="1450"/>
      <c r="J4" s="1449">
        <v>2023</v>
      </c>
      <c r="K4" s="1450"/>
    </row>
    <row r="5" spans="1:14" x14ac:dyDescent="0.25">
      <c r="A5" s="1451"/>
      <c r="B5" s="1452" t="s">
        <v>1125</v>
      </c>
      <c r="C5" s="1452" t="s">
        <v>36</v>
      </c>
      <c r="D5" s="1452" t="s">
        <v>1125</v>
      </c>
      <c r="E5" s="1452" t="s">
        <v>36</v>
      </c>
      <c r="F5" s="1452" t="s">
        <v>1125</v>
      </c>
      <c r="G5" s="1452" t="s">
        <v>36</v>
      </c>
      <c r="H5" s="1452" t="s">
        <v>1125</v>
      </c>
      <c r="I5" s="1452" t="s">
        <v>36</v>
      </c>
      <c r="J5" s="1452" t="s">
        <v>1125</v>
      </c>
      <c r="K5" s="1452" t="s">
        <v>36</v>
      </c>
    </row>
    <row r="6" spans="1:14" ht="11.25" customHeight="1" x14ac:dyDescent="0.25">
      <c r="A6" s="1443" t="s">
        <v>1</v>
      </c>
      <c r="B6" s="140">
        <v>87320</v>
      </c>
      <c r="C6" s="67">
        <v>1</v>
      </c>
      <c r="D6" s="140">
        <v>68129</v>
      </c>
      <c r="E6" s="67">
        <v>1</v>
      </c>
      <c r="F6" s="140">
        <v>93802</v>
      </c>
      <c r="G6" s="67">
        <v>1</v>
      </c>
      <c r="H6" s="140">
        <v>87224</v>
      </c>
      <c r="I6" s="67">
        <v>1</v>
      </c>
      <c r="J6" s="140">
        <v>82695</v>
      </c>
      <c r="K6" s="67">
        <v>1</v>
      </c>
    </row>
    <row r="7" spans="1:14" ht="11.25" customHeight="1" x14ac:dyDescent="0.25">
      <c r="A7" s="18" t="s">
        <v>1133</v>
      </c>
      <c r="B7" s="1453">
        <v>1529</v>
      </c>
      <c r="C7" s="69">
        <v>1.7510306917086577E-2</v>
      </c>
      <c r="D7" s="1453">
        <v>756</v>
      </c>
      <c r="E7" s="69">
        <v>1.1096596163161061E-2</v>
      </c>
      <c r="F7" s="1453">
        <v>1176</v>
      </c>
      <c r="G7" s="69">
        <v>1.253704611841965E-2</v>
      </c>
      <c r="H7" s="1453">
        <v>1188</v>
      </c>
      <c r="I7" s="69">
        <v>1.3620104558378428E-2</v>
      </c>
      <c r="J7" s="1453">
        <v>997</v>
      </c>
      <c r="K7" s="69">
        <v>1.2056351653667089E-2</v>
      </c>
      <c r="N7" s="1454"/>
    </row>
    <row r="8" spans="1:14" ht="11.25" customHeight="1" x14ac:dyDescent="0.25">
      <c r="A8" s="18" t="s">
        <v>19</v>
      </c>
      <c r="B8" s="1453">
        <v>4608</v>
      </c>
      <c r="C8" s="69">
        <v>5.277141548327989E-2</v>
      </c>
      <c r="D8" s="1453">
        <v>3132</v>
      </c>
      <c r="E8" s="69">
        <v>4.5971612675952969E-2</v>
      </c>
      <c r="F8" s="1453">
        <v>4559</v>
      </c>
      <c r="G8" s="69">
        <v>4.8602375215880261E-2</v>
      </c>
      <c r="H8" s="1453">
        <v>4785</v>
      </c>
      <c r="I8" s="69">
        <v>5.4858754471246447E-2</v>
      </c>
      <c r="J8" s="1453">
        <v>4661</v>
      </c>
      <c r="K8" s="69">
        <v>5.6363746296632204E-2</v>
      </c>
      <c r="N8" s="1454"/>
    </row>
    <row r="9" spans="1:14" ht="11.25" customHeight="1" x14ac:dyDescent="0.25">
      <c r="A9" s="83" t="s">
        <v>20</v>
      </c>
      <c r="B9" s="1455" t="s">
        <v>38</v>
      </c>
      <c r="C9" s="85" t="s">
        <v>38</v>
      </c>
      <c r="D9" s="1455" t="s">
        <v>38</v>
      </c>
      <c r="E9" s="85" t="s">
        <v>38</v>
      </c>
      <c r="F9" s="1453">
        <v>332</v>
      </c>
      <c r="G9" s="69">
        <v>3.5393701626830983E-3</v>
      </c>
      <c r="H9" s="1453">
        <v>443</v>
      </c>
      <c r="I9" s="69">
        <v>5.0788773732000367E-3</v>
      </c>
      <c r="J9" s="1453">
        <v>816</v>
      </c>
      <c r="K9" s="69">
        <v>9.8675857065118801E-3</v>
      </c>
      <c r="N9" s="1454"/>
    </row>
    <row r="10" spans="1:14" ht="11.25" customHeight="1" x14ac:dyDescent="0.25">
      <c r="A10" s="18" t="s">
        <v>21</v>
      </c>
      <c r="B10" s="1453">
        <v>1157</v>
      </c>
      <c r="C10" s="69">
        <v>1.3250114521300963E-2</v>
      </c>
      <c r="D10" s="1453">
        <v>579</v>
      </c>
      <c r="E10" s="69">
        <v>8.4985835694051E-3</v>
      </c>
      <c r="F10" s="1453">
        <v>856</v>
      </c>
      <c r="G10" s="69">
        <v>9.1256049977612424E-3</v>
      </c>
      <c r="H10" s="1453">
        <v>914</v>
      </c>
      <c r="I10" s="69">
        <v>1.0478767311749061E-2</v>
      </c>
      <c r="J10" s="1453">
        <v>1223</v>
      </c>
      <c r="K10" s="69">
        <v>1.4789285930225528E-2</v>
      </c>
      <c r="N10" s="1454"/>
    </row>
    <row r="11" spans="1:14" ht="11.25" customHeight="1" x14ac:dyDescent="0.25">
      <c r="A11" s="18" t="s">
        <v>22</v>
      </c>
      <c r="B11" s="1453">
        <v>8708</v>
      </c>
      <c r="C11" s="69">
        <v>9.9725148877691253E-2</v>
      </c>
      <c r="D11" s="1453">
        <v>6255</v>
      </c>
      <c r="E11" s="69">
        <v>9.1811123016630219E-2</v>
      </c>
      <c r="F11" s="1453">
        <v>7703</v>
      </c>
      <c r="G11" s="69">
        <v>8.2119784226349121E-2</v>
      </c>
      <c r="H11" s="1453">
        <v>9048</v>
      </c>
      <c r="I11" s="69">
        <v>0.10373291754562965</v>
      </c>
      <c r="J11" s="1453">
        <v>10010</v>
      </c>
      <c r="K11" s="69">
        <v>0.12104722171836266</v>
      </c>
      <c r="N11" s="1454"/>
    </row>
    <row r="12" spans="1:14" ht="11.25" customHeight="1" x14ac:dyDescent="0.25">
      <c r="A12" s="18" t="s">
        <v>23</v>
      </c>
      <c r="B12" s="1453">
        <v>24</v>
      </c>
      <c r="C12" s="69">
        <v>2.7485112230874945E-4</v>
      </c>
      <c r="D12" s="1453">
        <v>14</v>
      </c>
      <c r="E12" s="69">
        <v>2.0549252154001966E-4</v>
      </c>
      <c r="F12" s="1453">
        <v>41</v>
      </c>
      <c r="G12" s="69">
        <v>4.3709089358435853E-4</v>
      </c>
      <c r="H12" s="1453">
        <v>15</v>
      </c>
      <c r="I12" s="69">
        <v>1.7197101715124278E-4</v>
      </c>
      <c r="J12" s="1453">
        <v>28</v>
      </c>
      <c r="K12" s="69">
        <v>3.3859362718423119E-4</v>
      </c>
      <c r="N12" s="1454"/>
    </row>
    <row r="13" spans="1:14" ht="11.25" customHeight="1" x14ac:dyDescent="0.25">
      <c r="A13" s="18" t="s">
        <v>24</v>
      </c>
      <c r="B13" s="1453">
        <v>70103</v>
      </c>
      <c r="C13" s="69">
        <v>0.80282867613376085</v>
      </c>
      <c r="D13" s="1453">
        <v>56731</v>
      </c>
      <c r="E13" s="69">
        <v>0.83269973139191822</v>
      </c>
      <c r="F13" s="1453">
        <v>78262</v>
      </c>
      <c r="G13" s="69">
        <v>0.83433189057802604</v>
      </c>
      <c r="H13" s="1453">
        <v>69932</v>
      </c>
      <c r="I13" s="69">
        <v>0.8017518114280473</v>
      </c>
      <c r="J13" s="1453">
        <v>64133</v>
      </c>
      <c r="K13" s="69">
        <v>0.77553661043593924</v>
      </c>
      <c r="N13" s="1454"/>
    </row>
    <row r="14" spans="1:14" ht="11.25" customHeight="1" x14ac:dyDescent="0.25">
      <c r="A14" s="18" t="s">
        <v>25</v>
      </c>
      <c r="B14" s="1453">
        <v>643</v>
      </c>
      <c r="C14" s="69">
        <v>7.3637196518552455E-3</v>
      </c>
      <c r="D14" s="1453">
        <v>401</v>
      </c>
      <c r="E14" s="69">
        <v>5.8858929383962776E-3</v>
      </c>
      <c r="F14" s="1453">
        <v>674</v>
      </c>
      <c r="G14" s="69">
        <v>7.1853478603867722E-3</v>
      </c>
      <c r="H14" s="1453">
        <v>672</v>
      </c>
      <c r="I14" s="69">
        <v>7.7043015683756766E-3</v>
      </c>
      <c r="J14" s="1453">
        <v>538</v>
      </c>
      <c r="K14" s="69">
        <v>6.5058346937541568E-3</v>
      </c>
      <c r="N14" s="1454"/>
    </row>
    <row r="15" spans="1:14" ht="11.25" customHeight="1" x14ac:dyDescent="0.25">
      <c r="A15" s="18" t="s">
        <v>26</v>
      </c>
      <c r="B15" s="1453">
        <v>541</v>
      </c>
      <c r="C15" s="69">
        <v>6.1956023820430601E-3</v>
      </c>
      <c r="D15" s="1453">
        <v>256</v>
      </c>
      <c r="E15" s="69">
        <v>3.7575775367317881E-3</v>
      </c>
      <c r="F15" s="1453">
        <v>193</v>
      </c>
      <c r="G15" s="69">
        <v>2.0575254258971025E-3</v>
      </c>
      <c r="H15" s="1453">
        <v>220</v>
      </c>
      <c r="I15" s="69">
        <v>2.5222415848848941E-3</v>
      </c>
      <c r="J15" s="1453">
        <v>285</v>
      </c>
      <c r="K15" s="69">
        <v>3.4463994195537821E-3</v>
      </c>
      <c r="N15" s="1454"/>
    </row>
    <row r="16" spans="1:14" ht="11.25" customHeight="1" x14ac:dyDescent="0.25">
      <c r="A16" s="18" t="s">
        <v>27</v>
      </c>
      <c r="B16" s="1453">
        <v>7</v>
      </c>
      <c r="C16" s="69">
        <v>8.0164910673385253E-5</v>
      </c>
      <c r="D16" s="1453">
        <v>5</v>
      </c>
      <c r="E16" s="69">
        <v>7.3390186264292741E-5</v>
      </c>
      <c r="F16" s="1453">
        <v>6</v>
      </c>
      <c r="G16" s="69">
        <v>6.3964521012345151E-5</v>
      </c>
      <c r="H16" s="1453">
        <v>7</v>
      </c>
      <c r="I16" s="69">
        <v>8.0253141337246627E-5</v>
      </c>
      <c r="J16" s="1453">
        <v>4</v>
      </c>
      <c r="K16" s="69">
        <v>4.8370518169175888E-5</v>
      </c>
      <c r="N16" s="82"/>
    </row>
    <row r="18" spans="1:7" x14ac:dyDescent="0.25">
      <c r="A18" s="1419" t="s">
        <v>1128</v>
      </c>
      <c r="B18" s="1456"/>
      <c r="C18" s="1456"/>
      <c r="D18" s="1456"/>
      <c r="E18" s="1456"/>
      <c r="F18" s="1456"/>
      <c r="G18" s="1456"/>
    </row>
    <row r="19" spans="1:7" x14ac:dyDescent="0.25">
      <c r="A19" s="1457" t="s">
        <v>1134</v>
      </c>
      <c r="B19" s="1456"/>
      <c r="C19" s="1456"/>
      <c r="D19" s="1456"/>
      <c r="E19" s="1456"/>
      <c r="F19" s="1456"/>
      <c r="G19" s="1456"/>
    </row>
    <row r="20" spans="1:7" s="33" customFormat="1" x14ac:dyDescent="0.25">
      <c r="A20" s="17" t="s">
        <v>39</v>
      </c>
      <c r="B20" s="82"/>
      <c r="C20" s="82"/>
      <c r="D20" s="82"/>
      <c r="E20" s="82"/>
      <c r="F20" s="82"/>
      <c r="G20" s="82"/>
    </row>
    <row r="21" spans="1:7" x14ac:dyDescent="0.25">
      <c r="A21" s="82" t="s">
        <v>1130</v>
      </c>
    </row>
    <row r="24" spans="1:7" x14ac:dyDescent="0.25">
      <c r="G24" s="1458"/>
    </row>
  </sheetData>
  <conditionalFormatting sqref="B7:B8 B10:B16">
    <cfRule type="expression" dxfId="10" priority="4">
      <formula>IF(AND(#REF!="2",#REF!="2"),1)</formula>
    </cfRule>
  </conditionalFormatting>
  <conditionalFormatting sqref="D7:D8 D10:D16">
    <cfRule type="expression" dxfId="9" priority="3">
      <formula>IF(AND(#REF!="2",#REF!="2"),1)</formula>
    </cfRule>
  </conditionalFormatting>
  <conditionalFormatting sqref="F7:F16">
    <cfRule type="expression" dxfId="8" priority="2">
      <formula>IF(AND(#REF!="2",#REF!="2"),1)</formula>
    </cfRule>
  </conditionalFormatting>
  <conditionalFormatting sqref="H7:H16">
    <cfRule type="expression" dxfId="7" priority="1">
      <formula>IF(AND(#REF!="2",#REF!="2"),1)</formula>
    </cfRule>
  </conditionalFormatting>
  <conditionalFormatting sqref="J7:J16">
    <cfRule type="expression" dxfId="6" priority="5">
      <formula>IF(AND(#REF!="2",#REF!="2"),1)</formula>
    </cfRule>
  </conditionalFormatting>
  <pageMargins left="0.78740157480314965" right="0.78740157480314965" top="0.78740157480314965" bottom="0.78740157480314965" header="0.78740157480314965" footer="0.78740157480314965"/>
  <pageSetup paperSize="9" orientation="portrait" r:id="rId1"/>
  <headerFooter alignWithMargins="0">
    <oddFooter>&amp;L&amp;C&amp;R</oddFooter>
  </headerFooter>
</worksheet>
</file>

<file path=xl/worksheets/sheet1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29"/>
  <sheetViews>
    <sheetView workbookViewId="0"/>
  </sheetViews>
  <sheetFormatPr baseColWidth="10" defaultColWidth="9.140625" defaultRowHeight="10.5" x14ac:dyDescent="0.25"/>
  <cols>
    <col min="1" max="1" width="23.7109375" style="17" customWidth="1"/>
    <col min="2" max="4" width="11.42578125" style="17" customWidth="1"/>
    <col min="5" max="5" width="16.28515625" style="17" customWidth="1"/>
    <col min="6" max="16384" width="9.140625" style="17"/>
  </cols>
  <sheetData>
    <row r="2" spans="1:5" x14ac:dyDescent="0.25">
      <c r="A2" s="1419" t="s">
        <v>1135</v>
      </c>
      <c r="B2" s="73"/>
      <c r="C2" s="73"/>
      <c r="D2" s="73"/>
    </row>
    <row r="3" spans="1:5" x14ac:dyDescent="0.25">
      <c r="A3" s="1420"/>
      <c r="B3" s="1420"/>
      <c r="C3" s="1420"/>
      <c r="D3" s="1420"/>
    </row>
    <row r="4" spans="1:5" x14ac:dyDescent="0.25">
      <c r="A4" s="1421" t="s">
        <v>0</v>
      </c>
      <c r="B4" s="1459" t="s">
        <v>1</v>
      </c>
      <c r="C4" s="1424" t="s">
        <v>1125</v>
      </c>
      <c r="D4" s="1460"/>
      <c r="E4" s="1461"/>
    </row>
    <row r="5" spans="1:5" x14ac:dyDescent="0.25">
      <c r="A5" s="1436"/>
      <c r="B5" s="1437"/>
      <c r="C5" s="1462" t="s">
        <v>1006</v>
      </c>
      <c r="D5" s="1462" t="s">
        <v>1007</v>
      </c>
      <c r="E5" s="1462" t="s">
        <v>18</v>
      </c>
    </row>
    <row r="6" spans="1:5" x14ac:dyDescent="0.25">
      <c r="A6" s="1443" t="s">
        <v>1</v>
      </c>
      <c r="B6" s="1444">
        <v>1312674</v>
      </c>
      <c r="C6" s="1444">
        <v>606833</v>
      </c>
      <c r="D6" s="1444">
        <v>705840</v>
      </c>
      <c r="E6" s="1444">
        <v>1</v>
      </c>
    </row>
    <row r="7" spans="1:5" x14ac:dyDescent="0.25">
      <c r="A7" s="18" t="s">
        <v>2</v>
      </c>
      <c r="B7" s="1444">
        <v>60686</v>
      </c>
      <c r="C7" s="1446">
        <v>29106</v>
      </c>
      <c r="D7" s="1446">
        <v>31580</v>
      </c>
      <c r="E7" s="68">
        <v>0</v>
      </c>
    </row>
    <row r="8" spans="1:5" x14ac:dyDescent="0.25">
      <c r="A8" s="18" t="s">
        <v>3</v>
      </c>
      <c r="B8" s="1444">
        <v>67421</v>
      </c>
      <c r="C8" s="1446">
        <v>32927</v>
      </c>
      <c r="D8" s="1446">
        <v>34494</v>
      </c>
      <c r="E8" s="68">
        <v>0</v>
      </c>
    </row>
    <row r="9" spans="1:5" x14ac:dyDescent="0.25">
      <c r="A9" s="18" t="s">
        <v>4</v>
      </c>
      <c r="B9" s="1444">
        <v>62199</v>
      </c>
      <c r="C9" s="1446">
        <v>30106</v>
      </c>
      <c r="D9" s="1446">
        <v>32093</v>
      </c>
      <c r="E9" s="68">
        <v>0</v>
      </c>
    </row>
    <row r="10" spans="1:5" x14ac:dyDescent="0.25">
      <c r="A10" s="18" t="s">
        <v>5</v>
      </c>
      <c r="B10" s="1444">
        <v>56918</v>
      </c>
      <c r="C10" s="1446">
        <v>26585</v>
      </c>
      <c r="D10" s="1446">
        <v>30333</v>
      </c>
      <c r="E10" s="68">
        <v>0</v>
      </c>
    </row>
    <row r="11" spans="1:5" x14ac:dyDescent="0.25">
      <c r="A11" s="1447" t="s">
        <v>6</v>
      </c>
      <c r="B11" s="1444">
        <v>37346</v>
      </c>
      <c r="C11" s="1446">
        <v>17016</v>
      </c>
      <c r="D11" s="1446">
        <v>20330</v>
      </c>
      <c r="E11" s="68">
        <v>0</v>
      </c>
    </row>
    <row r="12" spans="1:5" x14ac:dyDescent="0.25">
      <c r="A12" s="1447" t="s">
        <v>7</v>
      </c>
      <c r="B12" s="1444">
        <v>45098</v>
      </c>
      <c r="C12" s="1446">
        <v>20668</v>
      </c>
      <c r="D12" s="1446">
        <v>24430</v>
      </c>
      <c r="E12" s="68">
        <v>0</v>
      </c>
    </row>
    <row r="13" spans="1:5" x14ac:dyDescent="0.25">
      <c r="A13" s="1447" t="s">
        <v>8</v>
      </c>
      <c r="B13" s="1444">
        <v>264115</v>
      </c>
      <c r="C13" s="1446">
        <v>117944</v>
      </c>
      <c r="D13" s="1446">
        <v>146170</v>
      </c>
      <c r="E13" s="68">
        <v>1</v>
      </c>
    </row>
    <row r="14" spans="1:5" x14ac:dyDescent="0.25">
      <c r="A14" s="1447" t="s">
        <v>9</v>
      </c>
      <c r="B14" s="1444">
        <v>21885</v>
      </c>
      <c r="C14" s="1446">
        <v>10155</v>
      </c>
      <c r="D14" s="1446">
        <v>11730</v>
      </c>
      <c r="E14" s="68">
        <v>0</v>
      </c>
    </row>
    <row r="15" spans="1:5" x14ac:dyDescent="0.25">
      <c r="A15" s="18" t="s">
        <v>10</v>
      </c>
      <c r="B15" s="1444">
        <v>21978</v>
      </c>
      <c r="C15" s="1446">
        <v>10000</v>
      </c>
      <c r="D15" s="1446">
        <v>11978</v>
      </c>
      <c r="E15" s="68">
        <v>0</v>
      </c>
    </row>
    <row r="16" spans="1:5" x14ac:dyDescent="0.25">
      <c r="A16" s="18" t="s">
        <v>11</v>
      </c>
      <c r="B16" s="1444">
        <v>8636</v>
      </c>
      <c r="C16" s="1446">
        <v>3991</v>
      </c>
      <c r="D16" s="1446">
        <v>4645</v>
      </c>
      <c r="E16" s="68">
        <v>0</v>
      </c>
    </row>
    <row r="17" spans="1:5" x14ac:dyDescent="0.25">
      <c r="A17" s="18" t="s">
        <v>12</v>
      </c>
      <c r="B17" s="1444">
        <v>100168</v>
      </c>
      <c r="C17" s="1446">
        <v>47265</v>
      </c>
      <c r="D17" s="1446">
        <v>52903</v>
      </c>
      <c r="E17" s="68">
        <v>0</v>
      </c>
    </row>
    <row r="18" spans="1:5" x14ac:dyDescent="0.25">
      <c r="A18" s="18" t="s">
        <v>13</v>
      </c>
      <c r="B18" s="1444">
        <v>244266</v>
      </c>
      <c r="C18" s="1446">
        <v>113386</v>
      </c>
      <c r="D18" s="1446">
        <v>130880</v>
      </c>
      <c r="E18" s="68">
        <v>0</v>
      </c>
    </row>
    <row r="19" spans="1:5" x14ac:dyDescent="0.25">
      <c r="A19" s="18" t="s">
        <v>14</v>
      </c>
      <c r="B19" s="1444">
        <v>65843</v>
      </c>
      <c r="C19" s="1446">
        <v>29843</v>
      </c>
      <c r="D19" s="1446">
        <v>36000</v>
      </c>
      <c r="E19" s="68">
        <v>0</v>
      </c>
    </row>
    <row r="20" spans="1:5" x14ac:dyDescent="0.25">
      <c r="A20" s="18" t="s">
        <v>15</v>
      </c>
      <c r="B20" s="1444">
        <v>184934</v>
      </c>
      <c r="C20" s="1446">
        <v>83251</v>
      </c>
      <c r="D20" s="1446">
        <v>101683</v>
      </c>
      <c r="E20" s="68">
        <v>0</v>
      </c>
    </row>
    <row r="21" spans="1:5" x14ac:dyDescent="0.25">
      <c r="A21" s="18" t="s">
        <v>16</v>
      </c>
      <c r="B21" s="1444">
        <v>27887</v>
      </c>
      <c r="C21" s="1446">
        <v>13213</v>
      </c>
      <c r="D21" s="1446">
        <v>14674</v>
      </c>
      <c r="E21" s="68">
        <v>0</v>
      </c>
    </row>
    <row r="22" spans="1:5" x14ac:dyDescent="0.25">
      <c r="A22" s="18" t="s">
        <v>17</v>
      </c>
      <c r="B22" s="1444">
        <v>43294</v>
      </c>
      <c r="C22" s="1446">
        <v>21377</v>
      </c>
      <c r="D22" s="1446">
        <v>21917</v>
      </c>
      <c r="E22" s="68">
        <v>0</v>
      </c>
    </row>
    <row r="23" spans="1:5" x14ac:dyDescent="0.25">
      <c r="A23" s="82"/>
      <c r="B23" s="82"/>
      <c r="C23" s="82"/>
      <c r="D23" s="82"/>
    </row>
    <row r="24" spans="1:5" s="71" customFormat="1" x14ac:dyDescent="0.25">
      <c r="A24" s="1419" t="s">
        <v>1128</v>
      </c>
      <c r="B24" s="83"/>
      <c r="C24" s="83"/>
      <c r="D24" s="83"/>
    </row>
    <row r="25" spans="1:5" s="71" customFormat="1" x14ac:dyDescent="0.25">
      <c r="A25" s="83" t="s">
        <v>1136</v>
      </c>
      <c r="B25" s="83"/>
      <c r="C25" s="83"/>
      <c r="D25" s="83"/>
    </row>
    <row r="26" spans="1:5" s="71" customFormat="1" x14ac:dyDescent="0.25">
      <c r="A26" s="83" t="s">
        <v>1130</v>
      </c>
      <c r="B26" s="83"/>
      <c r="C26" s="83"/>
      <c r="D26" s="83"/>
    </row>
    <row r="27" spans="1:5" x14ac:dyDescent="0.25">
      <c r="A27" s="82"/>
      <c r="B27" s="82"/>
      <c r="C27" s="82"/>
      <c r="D27" s="82"/>
    </row>
    <row r="28" spans="1:5" x14ac:dyDescent="0.25">
      <c r="B28" s="82"/>
      <c r="C28" s="82"/>
      <c r="D28" s="82"/>
    </row>
    <row r="29" spans="1:5" x14ac:dyDescent="0.25">
      <c r="B29" s="82"/>
      <c r="C29" s="82"/>
      <c r="D29" s="82"/>
    </row>
  </sheetData>
  <conditionalFormatting sqref="B6:D22">
    <cfRule type="expression" dxfId="5" priority="2">
      <formula>IF(AND(#REF!="2",#REF!="2"),1)</formula>
    </cfRule>
  </conditionalFormatting>
  <conditionalFormatting sqref="E6">
    <cfRule type="expression" dxfId="4" priority="1">
      <formula>IF(AND(#REF!="2",#REF!="2"),1)</formula>
    </cfRule>
  </conditionalFormatting>
  <pageMargins left="0.78740157480314965" right="0.78740157480314965" top="0.78740157480314965" bottom="0.78740157480314965" header="0.78740157480314965" footer="0.78740157480314965"/>
  <pageSetup paperSize="9" orientation="landscape" verticalDpi="599" r:id="rId1"/>
  <headerFooter alignWithMargins="0">
    <oddFooter>&amp;L&amp;C&amp;R</oddFooter>
  </headerFooter>
</worksheet>
</file>

<file path=xl/worksheets/sheet1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21"/>
  <sheetViews>
    <sheetView zoomScaleNormal="100" workbookViewId="0"/>
  </sheetViews>
  <sheetFormatPr baseColWidth="10" defaultColWidth="9.140625" defaultRowHeight="10.5" x14ac:dyDescent="0.25"/>
  <cols>
    <col min="1" max="1" width="21.42578125" style="17" customWidth="1"/>
    <col min="2" max="4" width="17.85546875" style="17" customWidth="1"/>
    <col min="5" max="5" width="16.42578125" style="17" customWidth="1"/>
    <col min="6" max="16384" width="9.140625" style="17"/>
  </cols>
  <sheetData>
    <row r="2" spans="1:5" x14ac:dyDescent="0.25">
      <c r="A2" s="15" t="s">
        <v>1137</v>
      </c>
      <c r="B2" s="1174"/>
    </row>
    <row r="3" spans="1:5" ht="10.5" customHeight="1" x14ac:dyDescent="0.25">
      <c r="A3" s="82"/>
      <c r="B3" s="82"/>
    </row>
    <row r="4" spans="1:5" x14ac:dyDescent="0.25">
      <c r="A4" s="1448" t="s">
        <v>1132</v>
      </c>
      <c r="B4" s="1424" t="s">
        <v>1125</v>
      </c>
      <c r="C4" s="1463"/>
      <c r="D4" s="1464"/>
      <c r="E4" s="1464"/>
    </row>
    <row r="5" spans="1:5" x14ac:dyDescent="0.25">
      <c r="A5" s="1451"/>
      <c r="B5" s="1452" t="s">
        <v>1</v>
      </c>
      <c r="C5" s="1452" t="s">
        <v>45</v>
      </c>
      <c r="D5" s="1452" t="s">
        <v>46</v>
      </c>
      <c r="E5" s="1452" t="s">
        <v>18</v>
      </c>
    </row>
    <row r="6" spans="1:5" ht="11.25" customHeight="1" x14ac:dyDescent="0.25">
      <c r="A6" s="1420" t="s">
        <v>1</v>
      </c>
      <c r="B6" s="134">
        <v>1312674</v>
      </c>
      <c r="C6" s="1465">
        <v>606833</v>
      </c>
      <c r="D6" s="1465">
        <v>705840</v>
      </c>
      <c r="E6" s="1465">
        <v>1</v>
      </c>
    </row>
    <row r="7" spans="1:5" ht="11.25" customHeight="1" x14ac:dyDescent="0.25">
      <c r="A7" s="1454" t="s">
        <v>1133</v>
      </c>
      <c r="B7" s="1466">
        <v>33310</v>
      </c>
      <c r="C7" s="68">
        <v>16070</v>
      </c>
      <c r="D7" s="68">
        <v>17240</v>
      </c>
      <c r="E7" s="68">
        <v>0</v>
      </c>
    </row>
    <row r="8" spans="1:5" ht="11.25" customHeight="1" x14ac:dyDescent="0.25">
      <c r="A8" s="1454" t="s">
        <v>19</v>
      </c>
      <c r="B8" s="1466">
        <v>113048</v>
      </c>
      <c r="C8" s="68">
        <v>54414</v>
      </c>
      <c r="D8" s="68">
        <v>58634</v>
      </c>
      <c r="E8" s="68">
        <v>0</v>
      </c>
    </row>
    <row r="9" spans="1:5" ht="11.25" customHeight="1" x14ac:dyDescent="0.25">
      <c r="A9" s="1454" t="s">
        <v>20</v>
      </c>
      <c r="B9" s="1466">
        <v>1592</v>
      </c>
      <c r="C9" s="68">
        <v>795</v>
      </c>
      <c r="D9" s="68">
        <v>797</v>
      </c>
      <c r="E9" s="68">
        <v>0</v>
      </c>
    </row>
    <row r="10" spans="1:5" ht="11.25" customHeight="1" x14ac:dyDescent="0.25">
      <c r="A10" s="1454" t="s">
        <v>21</v>
      </c>
      <c r="B10" s="1466">
        <v>14271</v>
      </c>
      <c r="C10" s="68">
        <v>6674</v>
      </c>
      <c r="D10" s="68">
        <v>7597</v>
      </c>
      <c r="E10" s="68">
        <v>0</v>
      </c>
    </row>
    <row r="11" spans="1:5" ht="11.25" customHeight="1" x14ac:dyDescent="0.25">
      <c r="A11" s="1454" t="s">
        <v>22</v>
      </c>
      <c r="B11" s="1466">
        <v>94313</v>
      </c>
      <c r="C11" s="68">
        <v>43530</v>
      </c>
      <c r="D11" s="68">
        <v>50783</v>
      </c>
      <c r="E11" s="68">
        <v>0</v>
      </c>
    </row>
    <row r="12" spans="1:5" ht="11.25" customHeight="1" x14ac:dyDescent="0.25">
      <c r="A12" s="1454" t="s">
        <v>23</v>
      </c>
      <c r="B12" s="1466">
        <v>783</v>
      </c>
      <c r="C12" s="68">
        <v>399</v>
      </c>
      <c r="D12" s="68">
        <v>384</v>
      </c>
      <c r="E12" s="68">
        <v>0</v>
      </c>
    </row>
    <row r="13" spans="1:5" ht="11.25" customHeight="1" x14ac:dyDescent="0.25">
      <c r="A13" s="1454" t="s">
        <v>24</v>
      </c>
      <c r="B13" s="1466">
        <v>1036942</v>
      </c>
      <c r="C13" s="68">
        <v>476011</v>
      </c>
      <c r="D13" s="68">
        <v>560930</v>
      </c>
      <c r="E13" s="68">
        <v>1</v>
      </c>
    </row>
    <row r="14" spans="1:5" ht="11.25" customHeight="1" x14ac:dyDescent="0.25">
      <c r="A14" s="1454" t="s">
        <v>25</v>
      </c>
      <c r="B14" s="1466">
        <v>12304</v>
      </c>
      <c r="C14" s="68">
        <v>5913</v>
      </c>
      <c r="D14" s="68">
        <v>6391</v>
      </c>
      <c r="E14" s="68">
        <v>0</v>
      </c>
    </row>
    <row r="15" spans="1:5" ht="11.25" customHeight="1" x14ac:dyDescent="0.25">
      <c r="A15" s="1454" t="s">
        <v>26</v>
      </c>
      <c r="B15" s="1466">
        <v>5864</v>
      </c>
      <c r="C15" s="68">
        <v>2919</v>
      </c>
      <c r="D15" s="68">
        <v>2945</v>
      </c>
      <c r="E15" s="68">
        <v>0</v>
      </c>
    </row>
    <row r="16" spans="1:5" ht="11.25" customHeight="1" x14ac:dyDescent="0.25">
      <c r="A16" s="82" t="s">
        <v>27</v>
      </c>
      <c r="B16" s="1467">
        <v>247</v>
      </c>
      <c r="C16" s="68">
        <v>108</v>
      </c>
      <c r="D16" s="68">
        <v>139</v>
      </c>
      <c r="E16" s="68">
        <v>0</v>
      </c>
    </row>
    <row r="17" spans="1:2" x14ac:dyDescent="0.25">
      <c r="A17" s="82"/>
      <c r="B17" s="82"/>
    </row>
    <row r="18" spans="1:2" x14ac:dyDescent="0.25">
      <c r="A18" s="1419" t="s">
        <v>1128</v>
      </c>
      <c r="B18" s="1456"/>
    </row>
    <row r="19" spans="1:2" x14ac:dyDescent="0.25">
      <c r="A19" s="83" t="s">
        <v>1136</v>
      </c>
      <c r="B19" s="1456"/>
    </row>
    <row r="20" spans="1:2" x14ac:dyDescent="0.25">
      <c r="A20" s="1457" t="s">
        <v>1138</v>
      </c>
      <c r="B20" s="1456"/>
    </row>
    <row r="21" spans="1:2" x14ac:dyDescent="0.25">
      <c r="A21" s="82" t="s">
        <v>1130</v>
      </c>
    </row>
  </sheetData>
  <conditionalFormatting sqref="B7:B15">
    <cfRule type="expression" dxfId="3" priority="2">
      <formula>IF(AND(#REF!="2",#REF!="2"),1)</formula>
    </cfRule>
  </conditionalFormatting>
  <conditionalFormatting sqref="C7:C16">
    <cfRule type="expression" dxfId="2" priority="1">
      <formula>IF(AND(#REF!="2",#REF!="2"),1)</formula>
    </cfRule>
  </conditionalFormatting>
  <pageMargins left="0.78740157480314965" right="0.78740157480314965" top="0.78740157480314965" bottom="0.78740157480314965" header="0.78740157480314965" footer="0.78740157480314965"/>
  <pageSetup paperSize="9" orientation="portrait" r:id="rId1"/>
  <headerFooter alignWithMargins="0">
    <oddFooter>&amp;L&amp;C&amp;R</oddFooter>
  </headerFooter>
</worksheet>
</file>

<file path=xl/worksheets/sheet1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79"/>
  <sheetViews>
    <sheetView zoomScaleNormal="100" workbookViewId="0"/>
  </sheetViews>
  <sheetFormatPr baseColWidth="10" defaultColWidth="9.140625" defaultRowHeight="11.25" customHeight="1" x14ac:dyDescent="0.15"/>
  <cols>
    <col min="1" max="1" width="20" style="14" customWidth="1"/>
    <col min="2" max="2" width="19.28515625" style="14" customWidth="1"/>
    <col min="3" max="4" width="9.42578125" style="14" customWidth="1"/>
    <col min="5" max="5" width="12.140625" style="14" bestFit="1" customWidth="1"/>
    <col min="6" max="11" width="9.42578125" style="14" customWidth="1"/>
    <col min="12" max="12" width="19.140625" style="14" customWidth="1"/>
    <col min="13" max="13" width="11.42578125" style="14" customWidth="1"/>
    <col min="14" max="21" width="9.28515625" style="14" customWidth="1"/>
    <col min="22" max="16384" width="9.140625" style="14"/>
  </cols>
  <sheetData>
    <row r="1" spans="1:21" ht="10.5" x14ac:dyDescent="0.15"/>
    <row r="2" spans="1:21" s="33" customFormat="1" ht="15" customHeight="1" x14ac:dyDescent="0.25">
      <c r="A2" s="1174" t="s">
        <v>1139</v>
      </c>
      <c r="B2" s="17"/>
      <c r="C2" s="17"/>
      <c r="D2" s="17"/>
      <c r="E2" s="17"/>
      <c r="F2" s="17"/>
      <c r="G2" s="17"/>
      <c r="H2" s="17"/>
      <c r="I2" s="17"/>
      <c r="J2" s="17"/>
      <c r="K2" s="17"/>
    </row>
    <row r="3" spans="1:21" ht="11.25" customHeight="1" x14ac:dyDescent="0.15">
      <c r="A3" s="16"/>
    </row>
    <row r="4" spans="1:21" ht="11.25" customHeight="1" x14ac:dyDescent="0.15">
      <c r="A4" s="1429" t="s">
        <v>0</v>
      </c>
      <c r="B4" s="1468">
        <v>2019</v>
      </c>
      <c r="C4" s="1468"/>
      <c r="D4" s="1468"/>
      <c r="E4" s="1468"/>
      <c r="F4" s="1468"/>
      <c r="G4" s="1468"/>
      <c r="H4" s="1468"/>
      <c r="I4" s="1468"/>
      <c r="J4" s="1468"/>
      <c r="K4" s="1468"/>
      <c r="L4" s="1469">
        <v>2020</v>
      </c>
      <c r="M4" s="1470"/>
      <c r="N4" s="1470"/>
      <c r="O4" s="1470"/>
      <c r="P4" s="1470"/>
      <c r="Q4" s="1470"/>
      <c r="R4" s="1470"/>
      <c r="S4" s="1470"/>
      <c r="T4" s="1470"/>
      <c r="U4" s="1471"/>
    </row>
    <row r="5" spans="1:21" ht="11.25" customHeight="1" x14ac:dyDescent="0.15">
      <c r="A5" s="1472"/>
      <c r="B5" s="1473" t="s">
        <v>1140</v>
      </c>
      <c r="C5" s="1423" t="s">
        <v>1141</v>
      </c>
      <c r="D5" s="1423"/>
      <c r="E5" s="1423"/>
      <c r="F5" s="1423" t="s">
        <v>1142</v>
      </c>
      <c r="G5" s="1423"/>
      <c r="H5" s="1423"/>
      <c r="I5" s="1423" t="s">
        <v>1143</v>
      </c>
      <c r="J5" s="1423"/>
      <c r="K5" s="1423"/>
      <c r="L5" s="1474" t="s">
        <v>1144</v>
      </c>
      <c r="M5" s="1475" t="s">
        <v>1141</v>
      </c>
      <c r="N5" s="1475"/>
      <c r="O5" s="1440"/>
      <c r="P5" s="1424" t="s">
        <v>1142</v>
      </c>
      <c r="Q5" s="1475"/>
      <c r="R5" s="1440"/>
      <c r="S5" s="1424" t="s">
        <v>1143</v>
      </c>
      <c r="T5" s="1475"/>
      <c r="U5" s="1440"/>
    </row>
    <row r="6" spans="1:21" ht="11.25" customHeight="1" x14ac:dyDescent="0.15">
      <c r="A6" s="1472"/>
      <c r="B6" s="1476"/>
      <c r="C6" s="1477" t="s">
        <v>49</v>
      </c>
      <c r="D6" s="1478"/>
      <c r="E6" s="1479"/>
      <c r="F6" s="1480" t="s">
        <v>49</v>
      </c>
      <c r="G6" s="1478"/>
      <c r="H6" s="1479"/>
      <c r="I6" s="1480" t="s">
        <v>49</v>
      </c>
      <c r="J6" s="1478"/>
      <c r="K6" s="1479"/>
      <c r="L6" s="1481"/>
      <c r="M6" s="1470" t="s">
        <v>49</v>
      </c>
      <c r="N6" s="1470"/>
      <c r="O6" s="1471"/>
      <c r="P6" s="1469" t="s">
        <v>49</v>
      </c>
      <c r="Q6" s="1470"/>
      <c r="R6" s="1471"/>
      <c r="S6" s="1469" t="s">
        <v>49</v>
      </c>
      <c r="T6" s="1470"/>
      <c r="U6" s="1471"/>
    </row>
    <row r="7" spans="1:21" ht="11.25" customHeight="1" x14ac:dyDescent="0.15">
      <c r="A7" s="1437"/>
      <c r="B7" s="1482"/>
      <c r="C7" s="1483" t="s">
        <v>1</v>
      </c>
      <c r="D7" s="1483" t="s">
        <v>45</v>
      </c>
      <c r="E7" s="1483" t="s">
        <v>46</v>
      </c>
      <c r="F7" s="1483" t="s">
        <v>1</v>
      </c>
      <c r="G7" s="1483" t="s">
        <v>45</v>
      </c>
      <c r="H7" s="1483" t="s">
        <v>46</v>
      </c>
      <c r="I7" s="1483" t="s">
        <v>1</v>
      </c>
      <c r="J7" s="1483" t="s">
        <v>45</v>
      </c>
      <c r="K7" s="1483" t="s">
        <v>46</v>
      </c>
      <c r="L7" s="1484"/>
      <c r="M7" s="1485" t="s">
        <v>1</v>
      </c>
      <c r="N7" s="1483" t="s">
        <v>45</v>
      </c>
      <c r="O7" s="1483" t="s">
        <v>46</v>
      </c>
      <c r="P7" s="1483" t="s">
        <v>1</v>
      </c>
      <c r="Q7" s="1483" t="s">
        <v>45</v>
      </c>
      <c r="R7" s="1483" t="s">
        <v>46</v>
      </c>
      <c r="S7" s="1483" t="s">
        <v>1</v>
      </c>
      <c r="T7" s="1483" t="s">
        <v>45</v>
      </c>
      <c r="U7" s="1483" t="s">
        <v>46</v>
      </c>
    </row>
    <row r="8" spans="1:21" ht="11.25" customHeight="1" x14ac:dyDescent="0.15">
      <c r="A8" s="1486" t="s">
        <v>1</v>
      </c>
      <c r="B8" s="1487">
        <v>92385</v>
      </c>
      <c r="C8" s="1488">
        <v>33797</v>
      </c>
      <c r="D8" s="1488">
        <v>15868</v>
      </c>
      <c r="E8" s="1488">
        <v>17929</v>
      </c>
      <c r="F8" s="1488">
        <v>30396</v>
      </c>
      <c r="G8" s="1488">
        <v>13577</v>
      </c>
      <c r="H8" s="1488">
        <v>16819</v>
      </c>
      <c r="I8" s="1488">
        <v>28192</v>
      </c>
      <c r="J8" s="1488">
        <v>7902</v>
      </c>
      <c r="K8" s="1488">
        <v>20290</v>
      </c>
      <c r="L8" s="1489">
        <v>92656</v>
      </c>
      <c r="M8" s="1444">
        <v>34078</v>
      </c>
      <c r="N8" s="1444">
        <v>16137</v>
      </c>
      <c r="O8" s="1444">
        <v>17941</v>
      </c>
      <c r="P8" s="1444">
        <v>30877</v>
      </c>
      <c r="Q8" s="1444">
        <v>14149</v>
      </c>
      <c r="R8" s="1444">
        <v>16728</v>
      </c>
      <c r="S8" s="1444">
        <v>27701</v>
      </c>
      <c r="T8" s="1444">
        <v>7584</v>
      </c>
      <c r="U8" s="1444">
        <v>20117</v>
      </c>
    </row>
    <row r="9" spans="1:21" ht="11.25" customHeight="1" x14ac:dyDescent="0.15">
      <c r="A9" s="1490" t="s">
        <v>2</v>
      </c>
      <c r="B9" s="1487">
        <v>4256</v>
      </c>
      <c r="C9" s="1488">
        <v>1496</v>
      </c>
      <c r="D9" s="133">
        <v>699</v>
      </c>
      <c r="E9" s="133">
        <v>797</v>
      </c>
      <c r="F9" s="1488">
        <v>1224</v>
      </c>
      <c r="G9" s="133">
        <v>611</v>
      </c>
      <c r="H9" s="133">
        <v>613</v>
      </c>
      <c r="I9" s="1488">
        <v>1536</v>
      </c>
      <c r="J9" s="133">
        <v>427</v>
      </c>
      <c r="K9" s="133">
        <v>1109</v>
      </c>
      <c r="L9" s="1489">
        <v>4203</v>
      </c>
      <c r="M9" s="1444">
        <v>1488</v>
      </c>
      <c r="N9" s="1491">
        <v>704</v>
      </c>
      <c r="O9" s="1491">
        <v>784</v>
      </c>
      <c r="P9" s="1444">
        <v>1206</v>
      </c>
      <c r="Q9" s="1491">
        <v>629</v>
      </c>
      <c r="R9" s="1491">
        <v>577</v>
      </c>
      <c r="S9" s="1444">
        <v>1509</v>
      </c>
      <c r="T9" s="1491">
        <v>450</v>
      </c>
      <c r="U9" s="1491">
        <v>1059</v>
      </c>
    </row>
    <row r="10" spans="1:21" ht="11.25" customHeight="1" x14ac:dyDescent="0.15">
      <c r="A10" s="1490" t="s">
        <v>3</v>
      </c>
      <c r="B10" s="1487">
        <v>3950</v>
      </c>
      <c r="C10" s="1488">
        <v>1312</v>
      </c>
      <c r="D10" s="133">
        <v>656</v>
      </c>
      <c r="E10" s="133">
        <v>656</v>
      </c>
      <c r="F10" s="1488">
        <v>1245</v>
      </c>
      <c r="G10" s="133">
        <v>563</v>
      </c>
      <c r="H10" s="133">
        <v>682</v>
      </c>
      <c r="I10" s="1488">
        <v>1393</v>
      </c>
      <c r="J10" s="133">
        <v>377</v>
      </c>
      <c r="K10" s="133">
        <v>1016</v>
      </c>
      <c r="L10" s="1489">
        <v>3934</v>
      </c>
      <c r="M10" s="1444">
        <v>1323</v>
      </c>
      <c r="N10" s="1491">
        <v>651</v>
      </c>
      <c r="O10" s="1491">
        <v>672</v>
      </c>
      <c r="P10" s="1444">
        <v>1246</v>
      </c>
      <c r="Q10" s="1491">
        <v>602</v>
      </c>
      <c r="R10" s="1491">
        <v>644</v>
      </c>
      <c r="S10" s="1444">
        <v>1365</v>
      </c>
      <c r="T10" s="1491">
        <v>383</v>
      </c>
      <c r="U10" s="1491">
        <v>982</v>
      </c>
    </row>
    <row r="11" spans="1:21" ht="11.25" customHeight="1" x14ac:dyDescent="0.15">
      <c r="A11" s="1490" t="s">
        <v>4</v>
      </c>
      <c r="B11" s="1487">
        <v>2215</v>
      </c>
      <c r="C11" s="1488">
        <v>674</v>
      </c>
      <c r="D11" s="133">
        <v>333</v>
      </c>
      <c r="E11" s="133">
        <v>341</v>
      </c>
      <c r="F11" s="1488">
        <v>651</v>
      </c>
      <c r="G11" s="133">
        <v>292</v>
      </c>
      <c r="H11" s="133">
        <v>359</v>
      </c>
      <c r="I11" s="1488">
        <v>890</v>
      </c>
      <c r="J11" s="133">
        <v>274</v>
      </c>
      <c r="K11" s="133">
        <v>616</v>
      </c>
      <c r="L11" s="1489">
        <v>2230</v>
      </c>
      <c r="M11" s="1444">
        <v>675</v>
      </c>
      <c r="N11" s="1491">
        <v>340</v>
      </c>
      <c r="O11" s="1491">
        <v>335</v>
      </c>
      <c r="P11" s="1444">
        <v>649</v>
      </c>
      <c r="Q11" s="1491">
        <v>303</v>
      </c>
      <c r="R11" s="1491">
        <v>346</v>
      </c>
      <c r="S11" s="1444">
        <v>906</v>
      </c>
      <c r="T11" s="1491">
        <v>287</v>
      </c>
      <c r="U11" s="1491">
        <v>619</v>
      </c>
    </row>
    <row r="12" spans="1:21" ht="11.25" customHeight="1" x14ac:dyDescent="0.15">
      <c r="A12" s="1490" t="s">
        <v>5</v>
      </c>
      <c r="B12" s="1487">
        <v>2621</v>
      </c>
      <c r="C12" s="1488">
        <v>847</v>
      </c>
      <c r="D12" s="133">
        <v>425</v>
      </c>
      <c r="E12" s="133">
        <v>422</v>
      </c>
      <c r="F12" s="1488">
        <v>842</v>
      </c>
      <c r="G12" s="133">
        <v>400</v>
      </c>
      <c r="H12" s="133">
        <v>442</v>
      </c>
      <c r="I12" s="1492">
        <v>932</v>
      </c>
      <c r="J12" s="133">
        <v>249</v>
      </c>
      <c r="K12" s="133">
        <v>683</v>
      </c>
      <c r="L12" s="1489">
        <v>2591</v>
      </c>
      <c r="M12" s="1444">
        <v>847</v>
      </c>
      <c r="N12" s="1491">
        <v>428</v>
      </c>
      <c r="O12" s="1491">
        <v>419</v>
      </c>
      <c r="P12" s="1444">
        <v>842</v>
      </c>
      <c r="Q12" s="1491">
        <v>414</v>
      </c>
      <c r="R12" s="1491">
        <v>428</v>
      </c>
      <c r="S12" s="1444">
        <v>902</v>
      </c>
      <c r="T12" s="1491">
        <v>236</v>
      </c>
      <c r="U12" s="1491">
        <v>666</v>
      </c>
    </row>
    <row r="13" spans="1:21" ht="11.25" customHeight="1" x14ac:dyDescent="0.15">
      <c r="A13" s="1490" t="s">
        <v>6</v>
      </c>
      <c r="B13" s="1487">
        <v>1363</v>
      </c>
      <c r="C13" s="1488">
        <v>421</v>
      </c>
      <c r="D13" s="133">
        <v>195</v>
      </c>
      <c r="E13" s="133">
        <v>226</v>
      </c>
      <c r="F13" s="1488">
        <v>436</v>
      </c>
      <c r="G13" s="133">
        <v>192</v>
      </c>
      <c r="H13" s="133">
        <v>244</v>
      </c>
      <c r="I13" s="1488">
        <v>506</v>
      </c>
      <c r="J13" s="133">
        <v>103</v>
      </c>
      <c r="K13" s="133">
        <v>403</v>
      </c>
      <c r="L13" s="1489">
        <v>1416</v>
      </c>
      <c r="M13" s="1444">
        <v>450</v>
      </c>
      <c r="N13" s="1491">
        <v>183</v>
      </c>
      <c r="O13" s="1491">
        <v>267</v>
      </c>
      <c r="P13" s="1444">
        <v>448</v>
      </c>
      <c r="Q13" s="1491">
        <v>221</v>
      </c>
      <c r="R13" s="1491">
        <v>227</v>
      </c>
      <c r="S13" s="1444">
        <v>518</v>
      </c>
      <c r="T13" s="1491">
        <v>122</v>
      </c>
      <c r="U13" s="1491">
        <v>396</v>
      </c>
    </row>
    <row r="14" spans="1:21" ht="11.25" customHeight="1" x14ac:dyDescent="0.15">
      <c r="A14" s="1490" t="s">
        <v>7</v>
      </c>
      <c r="B14" s="1487">
        <v>3194</v>
      </c>
      <c r="C14" s="1488">
        <v>918</v>
      </c>
      <c r="D14" s="133">
        <v>441</v>
      </c>
      <c r="E14" s="133">
        <v>477</v>
      </c>
      <c r="F14" s="1488">
        <v>1088</v>
      </c>
      <c r="G14" s="133">
        <v>487</v>
      </c>
      <c r="H14" s="133">
        <v>601</v>
      </c>
      <c r="I14" s="1488">
        <v>1188</v>
      </c>
      <c r="J14" s="133">
        <v>325</v>
      </c>
      <c r="K14" s="133">
        <v>863</v>
      </c>
      <c r="L14" s="1489">
        <v>3212</v>
      </c>
      <c r="M14" s="1444">
        <v>937</v>
      </c>
      <c r="N14" s="1491">
        <v>437</v>
      </c>
      <c r="O14" s="1491">
        <v>500</v>
      </c>
      <c r="P14" s="1444">
        <v>1100</v>
      </c>
      <c r="Q14" s="1491">
        <v>503</v>
      </c>
      <c r="R14" s="1491">
        <v>597</v>
      </c>
      <c r="S14" s="1444">
        <v>1175</v>
      </c>
      <c r="T14" s="1491">
        <v>334</v>
      </c>
      <c r="U14" s="1491">
        <v>841</v>
      </c>
    </row>
    <row r="15" spans="1:21" ht="11.25" customHeight="1" x14ac:dyDescent="0.15">
      <c r="A15" s="1490" t="s">
        <v>8</v>
      </c>
      <c r="B15" s="1487">
        <v>13443</v>
      </c>
      <c r="C15" s="1488">
        <v>4252</v>
      </c>
      <c r="D15" s="133">
        <v>1904</v>
      </c>
      <c r="E15" s="133">
        <v>2348</v>
      </c>
      <c r="F15" s="1488">
        <v>4154</v>
      </c>
      <c r="G15" s="133">
        <v>1859</v>
      </c>
      <c r="H15" s="133">
        <v>2295</v>
      </c>
      <c r="I15" s="1488">
        <v>5037</v>
      </c>
      <c r="J15" s="133">
        <v>1374</v>
      </c>
      <c r="K15" s="133">
        <v>3663</v>
      </c>
      <c r="L15" s="1489">
        <v>13796</v>
      </c>
      <c r="M15" s="1444">
        <v>4375</v>
      </c>
      <c r="N15" s="1491">
        <v>1973</v>
      </c>
      <c r="O15" s="1491">
        <v>2402</v>
      </c>
      <c r="P15" s="1444">
        <v>4322</v>
      </c>
      <c r="Q15" s="1491">
        <v>1939</v>
      </c>
      <c r="R15" s="1491">
        <v>2383</v>
      </c>
      <c r="S15" s="1444">
        <v>5099</v>
      </c>
      <c r="T15" s="1491">
        <v>1400</v>
      </c>
      <c r="U15" s="1491">
        <v>3699</v>
      </c>
    </row>
    <row r="16" spans="1:21" ht="11.25" customHeight="1" x14ac:dyDescent="0.15">
      <c r="A16" s="1490" t="s">
        <v>9</v>
      </c>
      <c r="B16" s="1487">
        <v>2035</v>
      </c>
      <c r="C16" s="1488">
        <v>610</v>
      </c>
      <c r="D16" s="133">
        <v>259</v>
      </c>
      <c r="E16" s="133">
        <v>351</v>
      </c>
      <c r="F16" s="1488">
        <v>631</v>
      </c>
      <c r="G16" s="133">
        <v>271</v>
      </c>
      <c r="H16" s="133">
        <v>360</v>
      </c>
      <c r="I16" s="1488">
        <v>794</v>
      </c>
      <c r="J16" s="133">
        <v>232</v>
      </c>
      <c r="K16" s="133">
        <v>562</v>
      </c>
      <c r="L16" s="1489">
        <v>2057</v>
      </c>
      <c r="M16" s="1444">
        <v>625</v>
      </c>
      <c r="N16" s="1491">
        <v>249</v>
      </c>
      <c r="O16" s="1491">
        <v>376</v>
      </c>
      <c r="P16" s="1444">
        <v>657</v>
      </c>
      <c r="Q16" s="1491">
        <v>284</v>
      </c>
      <c r="R16" s="1491">
        <v>373</v>
      </c>
      <c r="S16" s="1444">
        <v>775</v>
      </c>
      <c r="T16" s="1491">
        <v>233</v>
      </c>
      <c r="U16" s="1491">
        <v>542</v>
      </c>
    </row>
    <row r="17" spans="1:21" ht="11.25" customHeight="1" x14ac:dyDescent="0.15">
      <c r="A17" s="1490" t="s">
        <v>10</v>
      </c>
      <c r="B17" s="1487">
        <v>2536</v>
      </c>
      <c r="C17" s="1488">
        <v>823</v>
      </c>
      <c r="D17" s="133">
        <v>372</v>
      </c>
      <c r="E17" s="133">
        <v>451</v>
      </c>
      <c r="F17" s="1488">
        <v>912</v>
      </c>
      <c r="G17" s="133">
        <v>418</v>
      </c>
      <c r="H17" s="133">
        <v>494</v>
      </c>
      <c r="I17" s="1488">
        <v>801</v>
      </c>
      <c r="J17" s="133">
        <v>254</v>
      </c>
      <c r="K17" s="133">
        <v>547</v>
      </c>
      <c r="L17" s="1489">
        <v>2527</v>
      </c>
      <c r="M17" s="1444">
        <v>828</v>
      </c>
      <c r="N17" s="1491">
        <v>381</v>
      </c>
      <c r="O17" s="1491">
        <v>447</v>
      </c>
      <c r="P17" s="1444">
        <v>925</v>
      </c>
      <c r="Q17" s="1491">
        <v>432</v>
      </c>
      <c r="R17" s="1491">
        <v>493</v>
      </c>
      <c r="S17" s="1444">
        <v>774</v>
      </c>
      <c r="T17" s="1491">
        <v>231</v>
      </c>
      <c r="U17" s="1491">
        <v>543</v>
      </c>
    </row>
    <row r="18" spans="1:21" ht="11.25" customHeight="1" x14ac:dyDescent="0.15">
      <c r="A18" s="1490" t="s">
        <v>11</v>
      </c>
      <c r="B18" s="1493">
        <v>463</v>
      </c>
      <c r="C18" s="1494">
        <v>168</v>
      </c>
      <c r="D18" s="133">
        <v>83</v>
      </c>
      <c r="E18" s="133">
        <v>85</v>
      </c>
      <c r="F18" s="1494">
        <v>163</v>
      </c>
      <c r="G18" s="133">
        <v>81</v>
      </c>
      <c r="H18" s="133">
        <v>82</v>
      </c>
      <c r="I18" s="1494">
        <v>132</v>
      </c>
      <c r="J18" s="133">
        <v>40</v>
      </c>
      <c r="K18" s="133">
        <v>92</v>
      </c>
      <c r="L18" s="1489">
        <v>461</v>
      </c>
      <c r="M18" s="1444">
        <v>167</v>
      </c>
      <c r="N18" s="1495">
        <v>74</v>
      </c>
      <c r="O18" s="1495">
        <v>93</v>
      </c>
      <c r="P18" s="1444">
        <v>165</v>
      </c>
      <c r="Q18" s="1495">
        <v>86</v>
      </c>
      <c r="R18" s="1495">
        <v>79</v>
      </c>
      <c r="S18" s="1444">
        <v>129</v>
      </c>
      <c r="T18" s="1495">
        <v>34</v>
      </c>
      <c r="U18" s="1495">
        <v>95</v>
      </c>
    </row>
    <row r="19" spans="1:21" ht="11.25" customHeight="1" x14ac:dyDescent="0.15">
      <c r="A19" s="1490" t="s">
        <v>12</v>
      </c>
      <c r="B19" s="1487">
        <v>7975</v>
      </c>
      <c r="C19" s="1488">
        <v>3066</v>
      </c>
      <c r="D19" s="133">
        <v>1463</v>
      </c>
      <c r="E19" s="133">
        <v>1603</v>
      </c>
      <c r="F19" s="1488">
        <v>2724</v>
      </c>
      <c r="G19" s="133">
        <v>1236</v>
      </c>
      <c r="H19" s="133">
        <v>1488</v>
      </c>
      <c r="I19" s="1488">
        <v>2185</v>
      </c>
      <c r="J19" s="133">
        <v>632</v>
      </c>
      <c r="K19" s="133">
        <v>1553</v>
      </c>
      <c r="L19" s="1489">
        <v>8084</v>
      </c>
      <c r="M19" s="1444">
        <v>3203</v>
      </c>
      <c r="N19" s="1491">
        <v>1569</v>
      </c>
      <c r="O19" s="1491">
        <v>1634</v>
      </c>
      <c r="P19" s="1444">
        <v>2771</v>
      </c>
      <c r="Q19" s="1491">
        <v>1302</v>
      </c>
      <c r="R19" s="1491">
        <v>1469</v>
      </c>
      <c r="S19" s="1444">
        <v>2110</v>
      </c>
      <c r="T19" s="1491">
        <v>536</v>
      </c>
      <c r="U19" s="1491">
        <v>1574</v>
      </c>
    </row>
    <row r="20" spans="1:21" ht="11.25" customHeight="1" x14ac:dyDescent="0.15">
      <c r="A20" s="1490" t="s">
        <v>13</v>
      </c>
      <c r="B20" s="1487">
        <v>26063</v>
      </c>
      <c r="C20" s="1488">
        <v>10344</v>
      </c>
      <c r="D20" s="133">
        <v>4897</v>
      </c>
      <c r="E20" s="133">
        <v>5447</v>
      </c>
      <c r="F20" s="1488">
        <v>8482</v>
      </c>
      <c r="G20" s="133">
        <v>3711</v>
      </c>
      <c r="H20" s="133">
        <v>4771</v>
      </c>
      <c r="I20" s="1488">
        <v>7237</v>
      </c>
      <c r="J20" s="133">
        <v>2064</v>
      </c>
      <c r="K20" s="133">
        <v>5173</v>
      </c>
      <c r="L20" s="1489">
        <v>25807</v>
      </c>
      <c r="M20" s="1444">
        <v>10198</v>
      </c>
      <c r="N20" s="1491">
        <v>4781</v>
      </c>
      <c r="O20" s="1491">
        <v>5417</v>
      </c>
      <c r="P20" s="1444">
        <v>8647</v>
      </c>
      <c r="Q20" s="1491">
        <v>3865</v>
      </c>
      <c r="R20" s="1491">
        <v>4782</v>
      </c>
      <c r="S20" s="1444">
        <v>6962</v>
      </c>
      <c r="T20" s="1491">
        <v>1897</v>
      </c>
      <c r="U20" s="1491">
        <v>5065</v>
      </c>
    </row>
    <row r="21" spans="1:21" ht="11.25" customHeight="1" x14ac:dyDescent="0.15">
      <c r="A21" s="1490" t="s">
        <v>28</v>
      </c>
      <c r="B21" s="1487">
        <v>5490</v>
      </c>
      <c r="C21" s="1488">
        <v>1881</v>
      </c>
      <c r="D21" s="133">
        <v>899</v>
      </c>
      <c r="E21" s="133">
        <v>982</v>
      </c>
      <c r="F21" s="1488">
        <v>1862</v>
      </c>
      <c r="G21" s="133">
        <v>822</v>
      </c>
      <c r="H21" s="133">
        <v>1040</v>
      </c>
      <c r="I21" s="1488">
        <v>1747</v>
      </c>
      <c r="J21" s="133">
        <v>477</v>
      </c>
      <c r="K21" s="133">
        <v>1270</v>
      </c>
      <c r="L21" s="1489">
        <v>5418</v>
      </c>
      <c r="M21" s="1444">
        <v>1881</v>
      </c>
      <c r="N21" s="1491">
        <v>930</v>
      </c>
      <c r="O21" s="1491">
        <v>951</v>
      </c>
      <c r="P21" s="1444">
        <v>1861</v>
      </c>
      <c r="Q21" s="1491">
        <v>832</v>
      </c>
      <c r="R21" s="1491">
        <v>1029</v>
      </c>
      <c r="S21" s="1444">
        <v>1676</v>
      </c>
      <c r="T21" s="1491">
        <v>416</v>
      </c>
      <c r="U21" s="1491">
        <v>1260</v>
      </c>
    </row>
    <row r="22" spans="1:21" ht="11.25" customHeight="1" x14ac:dyDescent="0.15">
      <c r="A22" s="1490" t="s">
        <v>29</v>
      </c>
      <c r="B22" s="1487">
        <v>12959</v>
      </c>
      <c r="C22" s="1488">
        <v>5096</v>
      </c>
      <c r="D22" s="133">
        <v>2329</v>
      </c>
      <c r="E22" s="133">
        <v>2767</v>
      </c>
      <c r="F22" s="1488">
        <v>4456</v>
      </c>
      <c r="G22" s="133">
        <v>1960</v>
      </c>
      <c r="H22" s="133">
        <v>2496</v>
      </c>
      <c r="I22" s="1488">
        <v>3407</v>
      </c>
      <c r="J22" s="133">
        <v>932</v>
      </c>
      <c r="K22" s="133">
        <v>2475</v>
      </c>
      <c r="L22" s="1489">
        <v>13016</v>
      </c>
      <c r="M22" s="1444">
        <v>5112</v>
      </c>
      <c r="N22" s="1491">
        <v>2501</v>
      </c>
      <c r="O22" s="1491">
        <v>2611</v>
      </c>
      <c r="P22" s="1444">
        <v>4478</v>
      </c>
      <c r="Q22" s="1491">
        <v>2012</v>
      </c>
      <c r="R22" s="1491">
        <v>2466</v>
      </c>
      <c r="S22" s="1444">
        <v>3426</v>
      </c>
      <c r="T22" s="1491">
        <v>896</v>
      </c>
      <c r="U22" s="1491">
        <v>2530</v>
      </c>
    </row>
    <row r="23" spans="1:21" ht="11.25" customHeight="1" x14ac:dyDescent="0.15">
      <c r="A23" s="1490" t="s">
        <v>16</v>
      </c>
      <c r="B23" s="1487">
        <v>1748</v>
      </c>
      <c r="C23" s="1488">
        <v>973</v>
      </c>
      <c r="D23" s="133">
        <v>465</v>
      </c>
      <c r="E23" s="133">
        <v>508</v>
      </c>
      <c r="F23" s="1488">
        <v>730</v>
      </c>
      <c r="G23" s="133">
        <v>314</v>
      </c>
      <c r="H23" s="133">
        <v>416</v>
      </c>
      <c r="I23" s="1488">
        <v>45</v>
      </c>
      <c r="J23" s="133">
        <v>14</v>
      </c>
      <c r="K23" s="133">
        <v>31</v>
      </c>
      <c r="L23" s="1489">
        <v>1771</v>
      </c>
      <c r="M23" s="1444">
        <v>1018</v>
      </c>
      <c r="N23" s="1491">
        <v>491</v>
      </c>
      <c r="O23" s="1491">
        <v>527</v>
      </c>
      <c r="P23" s="1444">
        <v>730</v>
      </c>
      <c r="Q23" s="1491">
        <v>321</v>
      </c>
      <c r="R23" s="1491">
        <v>409</v>
      </c>
      <c r="S23" s="1444">
        <v>23</v>
      </c>
      <c r="T23" s="1491">
        <v>8</v>
      </c>
      <c r="U23" s="1491">
        <v>15</v>
      </c>
    </row>
    <row r="24" spans="1:21" ht="11.25" customHeight="1" x14ac:dyDescent="0.15">
      <c r="A24" s="1490" t="s">
        <v>17</v>
      </c>
      <c r="B24" s="1487">
        <v>2074</v>
      </c>
      <c r="C24" s="1488">
        <v>916</v>
      </c>
      <c r="D24" s="133">
        <v>448</v>
      </c>
      <c r="E24" s="133">
        <v>468</v>
      </c>
      <c r="F24" s="1488">
        <v>796</v>
      </c>
      <c r="G24" s="133">
        <v>360</v>
      </c>
      <c r="H24" s="133">
        <v>436</v>
      </c>
      <c r="I24" s="1488">
        <v>362</v>
      </c>
      <c r="J24" s="133">
        <v>128</v>
      </c>
      <c r="K24" s="133">
        <v>234</v>
      </c>
      <c r="L24" s="1489">
        <v>2133</v>
      </c>
      <c r="M24" s="1444">
        <v>951</v>
      </c>
      <c r="N24" s="1491">
        <v>445</v>
      </c>
      <c r="O24" s="1491">
        <v>506</v>
      </c>
      <c r="P24" s="1444">
        <v>830</v>
      </c>
      <c r="Q24" s="1491">
        <v>404</v>
      </c>
      <c r="R24" s="1491">
        <v>426</v>
      </c>
      <c r="S24" s="1444">
        <v>352</v>
      </c>
      <c r="T24" s="1491">
        <v>121</v>
      </c>
      <c r="U24" s="1491">
        <v>231</v>
      </c>
    </row>
    <row r="27" spans="1:21" ht="11.25" customHeight="1" x14ac:dyDescent="0.15">
      <c r="A27" s="22"/>
      <c r="B27" s="1302"/>
      <c r="C27" s="1302"/>
      <c r="D27" s="1302"/>
      <c r="E27" s="1302"/>
      <c r="F27" s="1302"/>
      <c r="G27" s="1302"/>
      <c r="H27" s="1302"/>
      <c r="I27" s="1302"/>
      <c r="J27" s="1302"/>
      <c r="K27" s="1302"/>
    </row>
    <row r="28" spans="1:21" ht="11.25" customHeight="1" x14ac:dyDescent="0.15">
      <c r="A28" s="22"/>
    </row>
    <row r="29" spans="1:21" ht="11.25" customHeight="1" x14ac:dyDescent="0.15">
      <c r="A29" s="1486" t="s">
        <v>1145</v>
      </c>
      <c r="B29" s="1496"/>
      <c r="C29" s="1496"/>
      <c r="D29" s="1496"/>
      <c r="E29" s="1496"/>
      <c r="F29" s="1496"/>
      <c r="G29" s="1496"/>
      <c r="H29" s="1496"/>
      <c r="I29" s="1496"/>
      <c r="J29" s="1496"/>
      <c r="K29" s="1496"/>
      <c r="L29" s="1496"/>
      <c r="M29" s="1496"/>
      <c r="N29" s="1496"/>
      <c r="O29" s="1496"/>
      <c r="P29" s="1496"/>
      <c r="Q29" s="1496"/>
      <c r="R29" s="1496"/>
      <c r="S29" s="1496"/>
      <c r="T29" s="1496"/>
      <c r="U29" s="1496"/>
    </row>
    <row r="30" spans="1:21" ht="11.25" customHeight="1" x14ac:dyDescent="0.15">
      <c r="A30" s="1429" t="s">
        <v>0</v>
      </c>
      <c r="B30" s="1497">
        <v>2021</v>
      </c>
      <c r="C30" s="1498"/>
      <c r="D30" s="1498"/>
      <c r="E30" s="1498"/>
      <c r="F30" s="1498"/>
      <c r="G30" s="1498"/>
      <c r="H30" s="1498"/>
      <c r="I30" s="1498"/>
      <c r="J30" s="1498"/>
      <c r="K30" s="1498"/>
      <c r="L30" s="1497">
        <v>2022</v>
      </c>
      <c r="M30" s="1498"/>
      <c r="N30" s="1498"/>
      <c r="O30" s="1498"/>
      <c r="P30" s="1498"/>
      <c r="Q30" s="1498"/>
      <c r="R30" s="1498"/>
      <c r="S30" s="1498"/>
      <c r="T30" s="1498"/>
      <c r="U30" s="1498"/>
    </row>
    <row r="31" spans="1:21" ht="11.25" customHeight="1" x14ac:dyDescent="0.15">
      <c r="A31" s="1432"/>
      <c r="B31" s="1448" t="s">
        <v>1146</v>
      </c>
      <c r="C31" s="1430" t="s">
        <v>1141</v>
      </c>
      <c r="D31" s="1498"/>
      <c r="E31" s="1498"/>
      <c r="F31" s="1498" t="s">
        <v>1142</v>
      </c>
      <c r="G31" s="1498"/>
      <c r="H31" s="1498"/>
      <c r="I31" s="1498" t="s">
        <v>1143</v>
      </c>
      <c r="J31" s="1498"/>
      <c r="K31" s="1498"/>
      <c r="L31" s="1499" t="s">
        <v>1147</v>
      </c>
      <c r="M31" s="1430" t="s">
        <v>1141</v>
      </c>
      <c r="N31" s="1498"/>
      <c r="O31" s="1498"/>
      <c r="P31" s="1498" t="s">
        <v>1142</v>
      </c>
      <c r="Q31" s="1498"/>
      <c r="R31" s="1498"/>
      <c r="S31" s="1498" t="s">
        <v>1143</v>
      </c>
      <c r="T31" s="1498"/>
      <c r="U31" s="1498"/>
    </row>
    <row r="32" spans="1:21" ht="11.25" customHeight="1" x14ac:dyDescent="0.15">
      <c r="A32" s="1432"/>
      <c r="B32" s="1500"/>
      <c r="C32" s="1430" t="s">
        <v>49</v>
      </c>
      <c r="D32" s="1498"/>
      <c r="E32" s="1498"/>
      <c r="F32" s="1498" t="s">
        <v>49</v>
      </c>
      <c r="G32" s="1498"/>
      <c r="H32" s="1498"/>
      <c r="I32" s="1498" t="s">
        <v>49</v>
      </c>
      <c r="J32" s="1498"/>
      <c r="K32" s="1498"/>
      <c r="L32" s="1501"/>
      <c r="M32" s="1430" t="s">
        <v>49</v>
      </c>
      <c r="N32" s="1498"/>
      <c r="O32" s="1498"/>
      <c r="P32" s="1498" t="s">
        <v>49</v>
      </c>
      <c r="Q32" s="1498"/>
      <c r="R32" s="1498"/>
      <c r="S32" s="1498" t="s">
        <v>49</v>
      </c>
      <c r="T32" s="1498"/>
      <c r="U32" s="1498"/>
    </row>
    <row r="33" spans="1:21" ht="11.25" customHeight="1" x14ac:dyDescent="0.15">
      <c r="A33" s="1502"/>
      <c r="B33" s="30"/>
      <c r="C33" s="1503" t="s">
        <v>1</v>
      </c>
      <c r="D33" s="1504" t="s">
        <v>45</v>
      </c>
      <c r="E33" s="1504" t="s">
        <v>46</v>
      </c>
      <c r="F33" s="1504" t="s">
        <v>1</v>
      </c>
      <c r="G33" s="1504" t="s">
        <v>45</v>
      </c>
      <c r="H33" s="1504" t="s">
        <v>46</v>
      </c>
      <c r="I33" s="1504" t="s">
        <v>1</v>
      </c>
      <c r="J33" s="1504" t="s">
        <v>45</v>
      </c>
      <c r="K33" s="1504" t="s">
        <v>46</v>
      </c>
      <c r="L33" s="764"/>
      <c r="M33" s="1503" t="s">
        <v>1</v>
      </c>
      <c r="N33" s="1504" t="s">
        <v>45</v>
      </c>
      <c r="O33" s="1504" t="s">
        <v>46</v>
      </c>
      <c r="P33" s="1504" t="s">
        <v>1</v>
      </c>
      <c r="Q33" s="1504" t="s">
        <v>45</v>
      </c>
      <c r="R33" s="1504" t="s">
        <v>46</v>
      </c>
      <c r="S33" s="1504" t="s">
        <v>1</v>
      </c>
      <c r="T33" s="1504" t="s">
        <v>45</v>
      </c>
      <c r="U33" s="1504" t="s">
        <v>46</v>
      </c>
    </row>
    <row r="34" spans="1:21" ht="11.25" customHeight="1" x14ac:dyDescent="0.15">
      <c r="A34" s="1486" t="s">
        <v>1</v>
      </c>
      <c r="B34" s="1489">
        <v>92269</v>
      </c>
      <c r="C34" s="1444">
        <v>33877</v>
      </c>
      <c r="D34" s="1444">
        <v>16574</v>
      </c>
      <c r="E34" s="1444">
        <v>17303</v>
      </c>
      <c r="F34" s="1444">
        <v>30437</v>
      </c>
      <c r="G34" s="1444">
        <v>13918</v>
      </c>
      <c r="H34" s="1444">
        <v>16519</v>
      </c>
      <c r="I34" s="1444">
        <v>27955</v>
      </c>
      <c r="J34" s="1444">
        <v>8420</v>
      </c>
      <c r="K34" s="1444">
        <v>19535</v>
      </c>
      <c r="L34" s="1324">
        <v>94183</v>
      </c>
      <c r="M34" s="1324">
        <v>36553</v>
      </c>
      <c r="N34" s="1324">
        <v>17937</v>
      </c>
      <c r="O34" s="1324">
        <v>18616</v>
      </c>
      <c r="P34" s="1324">
        <v>32449</v>
      </c>
      <c r="Q34" s="1324">
        <v>14912</v>
      </c>
      <c r="R34" s="1324">
        <v>17537</v>
      </c>
      <c r="S34" s="1324">
        <v>25181</v>
      </c>
      <c r="T34" s="1324">
        <v>8198</v>
      </c>
      <c r="U34" s="1324">
        <v>16983</v>
      </c>
    </row>
    <row r="35" spans="1:21" ht="11.25" customHeight="1" x14ac:dyDescent="0.15">
      <c r="A35" s="1490" t="s">
        <v>2</v>
      </c>
      <c r="B35" s="1489">
        <v>4266</v>
      </c>
      <c r="C35" s="1444">
        <v>1499</v>
      </c>
      <c r="D35" s="1491">
        <v>722</v>
      </c>
      <c r="E35" s="1491">
        <v>777</v>
      </c>
      <c r="F35" s="1444">
        <v>1226</v>
      </c>
      <c r="G35" s="1491">
        <v>611</v>
      </c>
      <c r="H35" s="1491">
        <v>615</v>
      </c>
      <c r="I35" s="1444">
        <v>1541</v>
      </c>
      <c r="J35" s="1505">
        <v>548</v>
      </c>
      <c r="K35" s="1505">
        <v>993</v>
      </c>
      <c r="L35" s="1324">
        <v>4084</v>
      </c>
      <c r="M35" s="1324">
        <v>1551</v>
      </c>
      <c r="N35" s="1506">
        <v>775</v>
      </c>
      <c r="O35" s="1506">
        <v>776</v>
      </c>
      <c r="P35" s="1324">
        <v>1192</v>
      </c>
      <c r="Q35" s="1506">
        <v>570</v>
      </c>
      <c r="R35" s="1506">
        <v>622</v>
      </c>
      <c r="S35" s="1324">
        <v>1341</v>
      </c>
      <c r="T35" s="1506">
        <v>506</v>
      </c>
      <c r="U35" s="1506">
        <v>835</v>
      </c>
    </row>
    <row r="36" spans="1:21" ht="11.25" customHeight="1" x14ac:dyDescent="0.15">
      <c r="A36" s="1490" t="s">
        <v>3</v>
      </c>
      <c r="B36" s="1489">
        <v>3950</v>
      </c>
      <c r="C36" s="1444">
        <v>1318</v>
      </c>
      <c r="D36" s="1491">
        <v>663</v>
      </c>
      <c r="E36" s="1491">
        <v>655</v>
      </c>
      <c r="F36" s="1444">
        <v>1249</v>
      </c>
      <c r="G36" s="1491">
        <v>612</v>
      </c>
      <c r="H36" s="1491">
        <v>637</v>
      </c>
      <c r="I36" s="1444">
        <v>1383</v>
      </c>
      <c r="J36" s="1491">
        <v>423</v>
      </c>
      <c r="K36" s="1491">
        <v>960</v>
      </c>
      <c r="L36" s="1324">
        <v>3823</v>
      </c>
      <c r="M36" s="1324">
        <v>1364</v>
      </c>
      <c r="N36" s="1506">
        <v>673</v>
      </c>
      <c r="O36" s="1506">
        <v>691</v>
      </c>
      <c r="P36" s="1324">
        <v>1283</v>
      </c>
      <c r="Q36" s="1506">
        <v>622</v>
      </c>
      <c r="R36" s="1506">
        <v>661</v>
      </c>
      <c r="S36" s="1324">
        <v>1176</v>
      </c>
      <c r="T36" s="1506">
        <v>367</v>
      </c>
      <c r="U36" s="1506">
        <v>809</v>
      </c>
    </row>
    <row r="37" spans="1:21" ht="11.25" customHeight="1" x14ac:dyDescent="0.15">
      <c r="A37" s="1490" t="s">
        <v>4</v>
      </c>
      <c r="B37" s="1489">
        <v>2217</v>
      </c>
      <c r="C37" s="1444">
        <v>675</v>
      </c>
      <c r="D37" s="1491">
        <v>342</v>
      </c>
      <c r="E37" s="1491">
        <v>333</v>
      </c>
      <c r="F37" s="1444">
        <v>652</v>
      </c>
      <c r="G37" s="1491">
        <v>307</v>
      </c>
      <c r="H37" s="1491">
        <v>345</v>
      </c>
      <c r="I37" s="1444">
        <v>890</v>
      </c>
      <c r="J37" s="1491">
        <v>294</v>
      </c>
      <c r="K37" s="1491">
        <v>596</v>
      </c>
      <c r="L37" s="1324">
        <v>2216</v>
      </c>
      <c r="M37" s="1324">
        <v>736</v>
      </c>
      <c r="N37" s="1506">
        <v>367</v>
      </c>
      <c r="O37" s="1506">
        <v>369</v>
      </c>
      <c r="P37" s="1324">
        <v>724</v>
      </c>
      <c r="Q37" s="1506">
        <v>327</v>
      </c>
      <c r="R37" s="1506">
        <v>397</v>
      </c>
      <c r="S37" s="1324">
        <v>756</v>
      </c>
      <c r="T37" s="1506">
        <v>264</v>
      </c>
      <c r="U37" s="1506">
        <v>492</v>
      </c>
    </row>
    <row r="38" spans="1:21" ht="11.25" customHeight="1" x14ac:dyDescent="0.15">
      <c r="A38" s="1490" t="s">
        <v>5</v>
      </c>
      <c r="B38" s="1489">
        <v>2624</v>
      </c>
      <c r="C38" s="1444">
        <v>849</v>
      </c>
      <c r="D38" s="1491">
        <v>461</v>
      </c>
      <c r="E38" s="1491">
        <v>388</v>
      </c>
      <c r="F38" s="1444">
        <v>841</v>
      </c>
      <c r="G38" s="1491">
        <v>394</v>
      </c>
      <c r="H38" s="1491">
        <v>447</v>
      </c>
      <c r="I38" s="1444">
        <v>934</v>
      </c>
      <c r="J38" s="1491">
        <v>295</v>
      </c>
      <c r="K38" s="1491">
        <v>639</v>
      </c>
      <c r="L38" s="1324">
        <v>2693</v>
      </c>
      <c r="M38" s="1324">
        <v>997</v>
      </c>
      <c r="N38" s="1506">
        <v>512</v>
      </c>
      <c r="O38" s="1506">
        <v>485</v>
      </c>
      <c r="P38" s="1324">
        <v>870</v>
      </c>
      <c r="Q38" s="1506">
        <v>432</v>
      </c>
      <c r="R38" s="1506">
        <v>438</v>
      </c>
      <c r="S38" s="1324">
        <v>826</v>
      </c>
      <c r="T38" s="1506">
        <v>269</v>
      </c>
      <c r="U38" s="1506">
        <v>557</v>
      </c>
    </row>
    <row r="39" spans="1:21" ht="11.25" customHeight="1" x14ac:dyDescent="0.15">
      <c r="A39" s="1490" t="s">
        <v>6</v>
      </c>
      <c r="B39" s="1489">
        <v>1372</v>
      </c>
      <c r="C39" s="1444">
        <v>424</v>
      </c>
      <c r="D39" s="1491">
        <v>186</v>
      </c>
      <c r="E39" s="1491">
        <v>238</v>
      </c>
      <c r="F39" s="1444">
        <v>439</v>
      </c>
      <c r="G39" s="1491">
        <v>209</v>
      </c>
      <c r="H39" s="1491">
        <v>230</v>
      </c>
      <c r="I39" s="1444">
        <v>509</v>
      </c>
      <c r="J39" s="1491">
        <v>135</v>
      </c>
      <c r="K39" s="1491">
        <v>374</v>
      </c>
      <c r="L39" s="1324">
        <v>1512</v>
      </c>
      <c r="M39" s="1324">
        <v>506</v>
      </c>
      <c r="N39" s="1506">
        <v>226</v>
      </c>
      <c r="O39" s="1506">
        <v>280</v>
      </c>
      <c r="P39" s="1324">
        <v>497</v>
      </c>
      <c r="Q39" s="1506">
        <v>232</v>
      </c>
      <c r="R39" s="1506">
        <v>265</v>
      </c>
      <c r="S39" s="1324">
        <v>509</v>
      </c>
      <c r="T39" s="1506">
        <v>165</v>
      </c>
      <c r="U39" s="1506">
        <v>344</v>
      </c>
    </row>
    <row r="40" spans="1:21" ht="11.25" customHeight="1" x14ac:dyDescent="0.15">
      <c r="A40" s="1490" t="s">
        <v>7</v>
      </c>
      <c r="B40" s="1489">
        <v>3175</v>
      </c>
      <c r="C40" s="1444">
        <v>920</v>
      </c>
      <c r="D40" s="1491">
        <v>412</v>
      </c>
      <c r="E40" s="1491">
        <v>508</v>
      </c>
      <c r="F40" s="1444">
        <v>1087</v>
      </c>
      <c r="G40" s="1491">
        <v>487</v>
      </c>
      <c r="H40" s="1491">
        <v>600</v>
      </c>
      <c r="I40" s="1444">
        <v>1168</v>
      </c>
      <c r="J40" s="1491">
        <v>336</v>
      </c>
      <c r="K40" s="1491">
        <v>832</v>
      </c>
      <c r="L40" s="1324">
        <v>3232</v>
      </c>
      <c r="M40" s="1324">
        <v>988</v>
      </c>
      <c r="N40" s="1506">
        <v>452</v>
      </c>
      <c r="O40" s="1506">
        <v>536</v>
      </c>
      <c r="P40" s="1324">
        <v>1138</v>
      </c>
      <c r="Q40" s="1506">
        <v>517</v>
      </c>
      <c r="R40" s="1506">
        <v>621</v>
      </c>
      <c r="S40" s="1324">
        <v>1106</v>
      </c>
      <c r="T40" s="1506">
        <v>358</v>
      </c>
      <c r="U40" s="1506">
        <v>748</v>
      </c>
    </row>
    <row r="41" spans="1:21" ht="11.25" customHeight="1" x14ac:dyDescent="0.15">
      <c r="A41" s="1490" t="s">
        <v>8</v>
      </c>
      <c r="B41" s="1489">
        <v>13751</v>
      </c>
      <c r="C41" s="1444">
        <v>4261</v>
      </c>
      <c r="D41" s="1491">
        <v>2036</v>
      </c>
      <c r="E41" s="1491">
        <v>2225</v>
      </c>
      <c r="F41" s="1444">
        <v>4157</v>
      </c>
      <c r="G41" s="1491">
        <v>1861</v>
      </c>
      <c r="H41" s="1491">
        <v>2296</v>
      </c>
      <c r="I41" s="1444">
        <v>5333</v>
      </c>
      <c r="J41" s="1491">
        <v>1562</v>
      </c>
      <c r="K41" s="1491">
        <v>3771</v>
      </c>
      <c r="L41" s="1324">
        <v>14889</v>
      </c>
      <c r="M41" s="1324">
        <v>5259</v>
      </c>
      <c r="N41" s="1506">
        <v>2584</v>
      </c>
      <c r="O41" s="1506">
        <v>2675</v>
      </c>
      <c r="P41" s="1324">
        <v>4637</v>
      </c>
      <c r="Q41" s="1506">
        <v>2017</v>
      </c>
      <c r="R41" s="1506">
        <v>2620</v>
      </c>
      <c r="S41" s="1324">
        <v>4993</v>
      </c>
      <c r="T41" s="1506">
        <v>1692</v>
      </c>
      <c r="U41" s="1506">
        <v>3301</v>
      </c>
    </row>
    <row r="42" spans="1:21" ht="11.25" customHeight="1" x14ac:dyDescent="0.15">
      <c r="A42" s="1490" t="s">
        <v>9</v>
      </c>
      <c r="B42" s="1489">
        <v>2040</v>
      </c>
      <c r="C42" s="1444">
        <v>611</v>
      </c>
      <c r="D42" s="1491">
        <v>283</v>
      </c>
      <c r="E42" s="1491">
        <v>328</v>
      </c>
      <c r="F42" s="1444">
        <v>632</v>
      </c>
      <c r="G42" s="1491">
        <v>273</v>
      </c>
      <c r="H42" s="1491">
        <v>359</v>
      </c>
      <c r="I42" s="1444">
        <v>797</v>
      </c>
      <c r="J42" s="1491">
        <v>256</v>
      </c>
      <c r="K42" s="1491">
        <v>541</v>
      </c>
      <c r="L42" s="1324">
        <v>2245</v>
      </c>
      <c r="M42" s="1324">
        <v>740</v>
      </c>
      <c r="N42" s="1506">
        <v>365</v>
      </c>
      <c r="O42" s="1506">
        <v>375</v>
      </c>
      <c r="P42" s="1324">
        <v>689</v>
      </c>
      <c r="Q42" s="1506">
        <v>307</v>
      </c>
      <c r="R42" s="1506">
        <v>382</v>
      </c>
      <c r="S42" s="1324">
        <v>816</v>
      </c>
      <c r="T42" s="1506">
        <v>280</v>
      </c>
      <c r="U42" s="1506">
        <v>536</v>
      </c>
    </row>
    <row r="43" spans="1:21" ht="11.25" customHeight="1" x14ac:dyDescent="0.15">
      <c r="A43" s="1490" t="s">
        <v>10</v>
      </c>
      <c r="B43" s="1489">
        <v>2543</v>
      </c>
      <c r="C43" s="1444">
        <v>826</v>
      </c>
      <c r="D43" s="1491">
        <v>414</v>
      </c>
      <c r="E43" s="1491">
        <v>412</v>
      </c>
      <c r="F43" s="1444">
        <v>912</v>
      </c>
      <c r="G43" s="1491">
        <v>428</v>
      </c>
      <c r="H43" s="1491">
        <v>484</v>
      </c>
      <c r="I43" s="1444">
        <v>805</v>
      </c>
      <c r="J43" s="1491">
        <v>242</v>
      </c>
      <c r="K43" s="1491">
        <v>563</v>
      </c>
      <c r="L43" s="1324">
        <v>2523</v>
      </c>
      <c r="M43" s="1324">
        <v>854</v>
      </c>
      <c r="N43" s="1506">
        <v>427</v>
      </c>
      <c r="O43" s="1506">
        <v>427</v>
      </c>
      <c r="P43" s="1324">
        <v>956</v>
      </c>
      <c r="Q43" s="1506">
        <v>449</v>
      </c>
      <c r="R43" s="1506">
        <v>507</v>
      </c>
      <c r="S43" s="1324">
        <v>713</v>
      </c>
      <c r="T43" s="1506">
        <v>218</v>
      </c>
      <c r="U43" s="1506">
        <v>495</v>
      </c>
    </row>
    <row r="44" spans="1:21" ht="11.25" customHeight="1" x14ac:dyDescent="0.15">
      <c r="A44" s="1490" t="s">
        <v>11</v>
      </c>
      <c r="B44" s="1489">
        <v>464</v>
      </c>
      <c r="C44" s="1444">
        <v>168</v>
      </c>
      <c r="D44" s="1495">
        <v>82</v>
      </c>
      <c r="E44" s="1495">
        <v>86</v>
      </c>
      <c r="F44" s="1444">
        <v>163</v>
      </c>
      <c r="G44" s="1495">
        <v>81</v>
      </c>
      <c r="H44" s="1495">
        <v>82</v>
      </c>
      <c r="I44" s="1444">
        <v>133</v>
      </c>
      <c r="J44" s="1495">
        <v>48</v>
      </c>
      <c r="K44" s="1495">
        <v>85</v>
      </c>
      <c r="L44" s="1324">
        <v>470</v>
      </c>
      <c r="M44" s="1324">
        <v>182</v>
      </c>
      <c r="N44" s="1506">
        <v>82</v>
      </c>
      <c r="O44" s="1506">
        <v>100</v>
      </c>
      <c r="P44" s="1324">
        <v>179</v>
      </c>
      <c r="Q44" s="1506">
        <v>91</v>
      </c>
      <c r="R44" s="1506">
        <v>88</v>
      </c>
      <c r="S44" s="1324">
        <v>109</v>
      </c>
      <c r="T44" s="1506">
        <v>44</v>
      </c>
      <c r="U44" s="1506">
        <v>65</v>
      </c>
    </row>
    <row r="45" spans="1:21" ht="11.25" customHeight="1" x14ac:dyDescent="0.15">
      <c r="A45" s="1490" t="s">
        <v>12</v>
      </c>
      <c r="B45" s="1489">
        <v>7964</v>
      </c>
      <c r="C45" s="1444">
        <v>3072</v>
      </c>
      <c r="D45" s="1491">
        <v>1545</v>
      </c>
      <c r="E45" s="1491">
        <v>1527</v>
      </c>
      <c r="F45" s="1444">
        <v>2727</v>
      </c>
      <c r="G45" s="1491">
        <v>1314</v>
      </c>
      <c r="H45" s="1491">
        <v>1413</v>
      </c>
      <c r="I45" s="1444">
        <v>2165</v>
      </c>
      <c r="J45" s="1491">
        <v>645</v>
      </c>
      <c r="K45" s="1491">
        <v>1520</v>
      </c>
      <c r="L45" s="1324">
        <v>8216</v>
      </c>
      <c r="M45" s="1324">
        <v>3397</v>
      </c>
      <c r="N45" s="1506">
        <v>1754</v>
      </c>
      <c r="O45" s="1506">
        <v>1643</v>
      </c>
      <c r="P45" s="1324">
        <v>3047</v>
      </c>
      <c r="Q45" s="1506">
        <v>1431</v>
      </c>
      <c r="R45" s="1506">
        <v>1616</v>
      </c>
      <c r="S45" s="1324">
        <v>1772</v>
      </c>
      <c r="T45" s="1506">
        <v>571</v>
      </c>
      <c r="U45" s="1506">
        <v>1201</v>
      </c>
    </row>
    <row r="46" spans="1:21" ht="11.25" customHeight="1" x14ac:dyDescent="0.15">
      <c r="A46" s="1490" t="s">
        <v>13</v>
      </c>
      <c r="B46" s="1489">
        <v>25982</v>
      </c>
      <c r="C46" s="1444">
        <v>10370</v>
      </c>
      <c r="D46" s="1491">
        <v>5011</v>
      </c>
      <c r="E46" s="1491">
        <v>5359</v>
      </c>
      <c r="F46" s="1444">
        <v>8492</v>
      </c>
      <c r="G46" s="1491">
        <v>3716</v>
      </c>
      <c r="H46" s="1491">
        <v>4776</v>
      </c>
      <c r="I46" s="1444">
        <v>7120</v>
      </c>
      <c r="J46" s="1491">
        <v>2122</v>
      </c>
      <c r="K46" s="1491">
        <v>4998</v>
      </c>
      <c r="L46" s="1324">
        <v>25926</v>
      </c>
      <c r="M46" s="1324">
        <v>10469</v>
      </c>
      <c r="N46" s="1506">
        <v>5054</v>
      </c>
      <c r="O46" s="1506">
        <v>5415</v>
      </c>
      <c r="P46" s="1324">
        <v>8919</v>
      </c>
      <c r="Q46" s="1506">
        <v>4058</v>
      </c>
      <c r="R46" s="1506">
        <v>4861</v>
      </c>
      <c r="S46" s="1324">
        <v>6538</v>
      </c>
      <c r="T46" s="1506">
        <v>2092</v>
      </c>
      <c r="U46" s="1506">
        <v>4446</v>
      </c>
    </row>
    <row r="47" spans="1:21" ht="11.25" customHeight="1" x14ac:dyDescent="0.15">
      <c r="A47" s="1490" t="s">
        <v>28</v>
      </c>
      <c r="B47" s="1489">
        <v>5153</v>
      </c>
      <c r="C47" s="1444">
        <v>1884</v>
      </c>
      <c r="D47" s="1491">
        <v>956</v>
      </c>
      <c r="E47" s="1491">
        <v>928</v>
      </c>
      <c r="F47" s="1444">
        <v>1865</v>
      </c>
      <c r="G47" s="1491">
        <v>859</v>
      </c>
      <c r="H47" s="1491">
        <v>1006</v>
      </c>
      <c r="I47" s="1444">
        <v>1404</v>
      </c>
      <c r="J47" s="1491">
        <v>408</v>
      </c>
      <c r="K47" s="1491">
        <v>996</v>
      </c>
      <c r="L47" s="1324">
        <v>5262</v>
      </c>
      <c r="M47" s="1324">
        <v>1939</v>
      </c>
      <c r="N47" s="1506">
        <v>975</v>
      </c>
      <c r="O47" s="1506">
        <v>964</v>
      </c>
      <c r="P47" s="1324">
        <v>1921</v>
      </c>
      <c r="Q47" s="1506">
        <v>901</v>
      </c>
      <c r="R47" s="1506">
        <v>1020</v>
      </c>
      <c r="S47" s="1324">
        <v>1402</v>
      </c>
      <c r="T47" s="1506">
        <v>450</v>
      </c>
      <c r="U47" s="1506">
        <v>952</v>
      </c>
    </row>
    <row r="48" spans="1:21" ht="11.25" customHeight="1" x14ac:dyDescent="0.15">
      <c r="A48" s="1490" t="s">
        <v>29</v>
      </c>
      <c r="B48" s="1489">
        <v>12943</v>
      </c>
      <c r="C48" s="1444">
        <v>5107</v>
      </c>
      <c r="D48" s="1491">
        <v>2533</v>
      </c>
      <c r="E48" s="1491">
        <v>2574</v>
      </c>
      <c r="F48" s="1444">
        <v>4467</v>
      </c>
      <c r="G48" s="1491">
        <v>2080</v>
      </c>
      <c r="H48" s="1491">
        <v>2387</v>
      </c>
      <c r="I48" s="1444">
        <v>3369</v>
      </c>
      <c r="J48" s="1491">
        <v>968</v>
      </c>
      <c r="K48" s="1491">
        <v>2401</v>
      </c>
      <c r="L48" s="1324">
        <v>12789</v>
      </c>
      <c r="M48" s="1324">
        <v>5282</v>
      </c>
      <c r="N48" s="1506">
        <v>2599</v>
      </c>
      <c r="O48" s="1506">
        <v>2683</v>
      </c>
      <c r="P48" s="1324">
        <v>4639</v>
      </c>
      <c r="Q48" s="1506">
        <v>2153</v>
      </c>
      <c r="R48" s="1506">
        <v>2486</v>
      </c>
      <c r="S48" s="1324">
        <v>2868</v>
      </c>
      <c r="T48" s="1506">
        <v>843</v>
      </c>
      <c r="U48" s="1506">
        <v>2025</v>
      </c>
    </row>
    <row r="49" spans="1:21" ht="11.25" customHeight="1" x14ac:dyDescent="0.15">
      <c r="A49" s="1490" t="s">
        <v>16</v>
      </c>
      <c r="B49" s="1489">
        <v>1748</v>
      </c>
      <c r="C49" s="1444">
        <v>975</v>
      </c>
      <c r="D49" s="1491">
        <v>492</v>
      </c>
      <c r="E49" s="1491">
        <v>483</v>
      </c>
      <c r="F49" s="1444">
        <v>731</v>
      </c>
      <c r="G49" s="1491">
        <v>309</v>
      </c>
      <c r="H49" s="1491">
        <v>422</v>
      </c>
      <c r="I49" s="1444">
        <v>42</v>
      </c>
      <c r="J49" s="1491">
        <v>12</v>
      </c>
      <c r="K49" s="1491">
        <v>30</v>
      </c>
      <c r="L49" s="1324">
        <v>2037</v>
      </c>
      <c r="M49" s="1324">
        <v>1162</v>
      </c>
      <c r="N49" s="1506">
        <v>570</v>
      </c>
      <c r="O49" s="1506">
        <v>592</v>
      </c>
      <c r="P49" s="1324">
        <v>840</v>
      </c>
      <c r="Q49" s="1506">
        <v>364</v>
      </c>
      <c r="R49" s="1506">
        <v>476</v>
      </c>
      <c r="S49" s="1324">
        <v>35</v>
      </c>
      <c r="T49" s="1506">
        <v>8</v>
      </c>
      <c r="U49" s="1506">
        <v>27</v>
      </c>
    </row>
    <row r="50" spans="1:21" ht="11.25" customHeight="1" x14ac:dyDescent="0.15">
      <c r="A50" s="1490" t="s">
        <v>17</v>
      </c>
      <c r="B50" s="1489">
        <v>2077</v>
      </c>
      <c r="C50" s="1444">
        <v>918</v>
      </c>
      <c r="D50" s="1491">
        <v>436</v>
      </c>
      <c r="E50" s="1491">
        <v>482</v>
      </c>
      <c r="F50" s="1444">
        <v>797</v>
      </c>
      <c r="G50" s="1491">
        <v>377</v>
      </c>
      <c r="H50" s="1491">
        <v>420</v>
      </c>
      <c r="I50" s="1444">
        <v>362</v>
      </c>
      <c r="J50" s="1491">
        <v>126</v>
      </c>
      <c r="K50" s="1491">
        <v>236</v>
      </c>
      <c r="L50" s="1324">
        <v>2266</v>
      </c>
      <c r="M50" s="1324">
        <v>1127</v>
      </c>
      <c r="N50" s="1506">
        <v>522</v>
      </c>
      <c r="O50" s="1506">
        <v>605</v>
      </c>
      <c r="P50" s="1324">
        <v>918</v>
      </c>
      <c r="Q50" s="1506">
        <v>441</v>
      </c>
      <c r="R50" s="1506">
        <v>477</v>
      </c>
      <c r="S50" s="1324">
        <v>221</v>
      </c>
      <c r="T50" s="1506">
        <v>71</v>
      </c>
      <c r="U50" s="1506">
        <v>150</v>
      </c>
    </row>
    <row r="52" spans="1:21" ht="11.25" customHeight="1" x14ac:dyDescent="0.15">
      <c r="A52" s="1496"/>
      <c r="B52" s="1496"/>
      <c r="C52" s="1496"/>
      <c r="D52" s="1496"/>
      <c r="E52" s="1496"/>
      <c r="F52" s="1496"/>
      <c r="G52" s="1496"/>
      <c r="H52" s="1496"/>
      <c r="I52" s="1496"/>
      <c r="J52" s="1496"/>
      <c r="K52" s="1496"/>
      <c r="L52" s="1496"/>
      <c r="M52" s="1496"/>
      <c r="N52" s="1496"/>
      <c r="O52" s="1496"/>
      <c r="P52" s="1496"/>
      <c r="Q52" s="1496"/>
      <c r="R52" s="1496"/>
      <c r="S52" s="1496"/>
      <c r="T52" s="1496"/>
      <c r="U52" s="1496"/>
    </row>
    <row r="53" spans="1:21" ht="11.25" customHeight="1" x14ac:dyDescent="0.15">
      <c r="A53" s="22"/>
      <c r="L53" s="1496"/>
      <c r="M53" s="1496"/>
      <c r="N53" s="1496"/>
      <c r="O53" s="1496"/>
      <c r="P53" s="1496"/>
      <c r="Q53" s="1496"/>
      <c r="R53" s="1496"/>
      <c r="S53" s="1496"/>
      <c r="T53" s="1496"/>
      <c r="U53" s="1496"/>
    </row>
    <row r="54" spans="1:21" ht="11.25" customHeight="1" x14ac:dyDescent="0.15">
      <c r="A54" s="22"/>
      <c r="L54" s="1496"/>
      <c r="M54" s="1496"/>
      <c r="N54" s="1496"/>
      <c r="O54" s="1496"/>
      <c r="P54" s="1496"/>
      <c r="Q54" s="1496"/>
      <c r="R54" s="1496"/>
      <c r="S54" s="1496"/>
      <c r="T54" s="1496"/>
      <c r="U54" s="1496"/>
    </row>
    <row r="55" spans="1:21" ht="11.25" customHeight="1" x14ac:dyDescent="0.15">
      <c r="A55" s="1486" t="s">
        <v>1145</v>
      </c>
      <c r="L55" s="1496"/>
      <c r="M55" s="1496"/>
      <c r="N55" s="1496"/>
      <c r="O55" s="1496"/>
      <c r="P55" s="1496"/>
      <c r="Q55" s="1496"/>
      <c r="R55" s="1496"/>
      <c r="S55" s="1496"/>
      <c r="T55" s="1496"/>
      <c r="U55" s="1496"/>
    </row>
    <row r="56" spans="1:21" ht="11.25" customHeight="1" x14ac:dyDescent="0.15">
      <c r="A56" s="1429" t="s">
        <v>0</v>
      </c>
      <c r="B56" s="1497">
        <v>2023</v>
      </c>
      <c r="C56" s="1498"/>
      <c r="D56" s="1498"/>
      <c r="E56" s="1498"/>
      <c r="F56" s="1498"/>
      <c r="G56" s="1498"/>
      <c r="H56" s="1498"/>
      <c r="I56" s="1498"/>
      <c r="J56" s="1498"/>
      <c r="K56" s="1498"/>
      <c r="L56" s="1496"/>
      <c r="M56" s="38"/>
      <c r="N56" s="38"/>
      <c r="O56" s="38"/>
      <c r="P56" s="38"/>
      <c r="Q56" s="38"/>
      <c r="R56" s="38"/>
      <c r="S56" s="38"/>
      <c r="T56" s="38"/>
      <c r="U56" s="38"/>
    </row>
    <row r="57" spans="1:21" ht="11.25" customHeight="1" x14ac:dyDescent="0.15">
      <c r="A57" s="1507"/>
      <c r="B57" s="1448" t="s">
        <v>1148</v>
      </c>
      <c r="C57" s="1430" t="s">
        <v>1141</v>
      </c>
      <c r="D57" s="1498"/>
      <c r="E57" s="1498"/>
      <c r="F57" s="1498" t="s">
        <v>1142</v>
      </c>
      <c r="G57" s="1498"/>
      <c r="H57" s="1498"/>
      <c r="I57" s="1498" t="s">
        <v>1143</v>
      </c>
      <c r="J57" s="1498"/>
      <c r="K57" s="1498"/>
      <c r="L57" s="1496"/>
      <c r="M57" s="38"/>
      <c r="N57" s="38"/>
      <c r="O57" s="38"/>
      <c r="P57" s="38"/>
    </row>
    <row r="58" spans="1:21" ht="11.25" customHeight="1" x14ac:dyDescent="0.15">
      <c r="A58" s="1507"/>
      <c r="B58" s="20"/>
      <c r="C58" s="1430" t="s">
        <v>49</v>
      </c>
      <c r="D58" s="1498"/>
      <c r="E58" s="1498"/>
      <c r="F58" s="1498" t="s">
        <v>49</v>
      </c>
      <c r="G58" s="1498"/>
      <c r="H58" s="1498"/>
      <c r="I58" s="1498" t="s">
        <v>49</v>
      </c>
      <c r="J58" s="1498"/>
      <c r="K58" s="1498"/>
      <c r="L58" s="1496"/>
      <c r="M58" s="38"/>
      <c r="N58" s="38"/>
      <c r="O58" s="38"/>
      <c r="P58" s="38"/>
    </row>
    <row r="59" spans="1:21" ht="11.25" customHeight="1" x14ac:dyDescent="0.15">
      <c r="A59" s="1508"/>
      <c r="B59" s="30"/>
      <c r="C59" s="1503" t="s">
        <v>1</v>
      </c>
      <c r="D59" s="1504" t="s">
        <v>45</v>
      </c>
      <c r="E59" s="1504" t="s">
        <v>46</v>
      </c>
      <c r="F59" s="1504" t="s">
        <v>1</v>
      </c>
      <c r="G59" s="1504" t="s">
        <v>45</v>
      </c>
      <c r="H59" s="1504" t="s">
        <v>46</v>
      </c>
      <c r="I59" s="1504" t="s">
        <v>1</v>
      </c>
      <c r="J59" s="1504" t="s">
        <v>45</v>
      </c>
      <c r="K59" s="1504" t="s">
        <v>46</v>
      </c>
      <c r="L59" s="1496"/>
      <c r="M59" s="38"/>
      <c r="N59" s="38"/>
      <c r="O59" s="38"/>
      <c r="P59" s="38"/>
    </row>
    <row r="60" spans="1:21" ht="11.25" customHeight="1" x14ac:dyDescent="0.15">
      <c r="A60" s="1486" t="s">
        <v>1</v>
      </c>
      <c r="B60" s="1324">
        <v>100503</v>
      </c>
      <c r="C60" s="1324">
        <v>40145</v>
      </c>
      <c r="D60" s="1324">
        <v>19766</v>
      </c>
      <c r="E60" s="1324">
        <v>20379</v>
      </c>
      <c r="F60" s="1324">
        <v>35106</v>
      </c>
      <c r="G60" s="1324">
        <v>16355</v>
      </c>
      <c r="H60" s="1324">
        <v>18751</v>
      </c>
      <c r="I60" s="1324">
        <v>25252</v>
      </c>
      <c r="J60" s="1324">
        <v>8552</v>
      </c>
      <c r="K60" s="1324">
        <v>16700</v>
      </c>
      <c r="L60" s="1496"/>
      <c r="M60" s="38"/>
      <c r="N60" s="38"/>
      <c r="O60" s="38"/>
      <c r="P60" s="38"/>
    </row>
    <row r="61" spans="1:21" ht="11.25" customHeight="1" x14ac:dyDescent="0.15">
      <c r="A61" s="22" t="s">
        <v>2</v>
      </c>
      <c r="B61" s="1324">
        <v>4216</v>
      </c>
      <c r="C61" s="1324">
        <v>1529</v>
      </c>
      <c r="D61" s="1506">
        <v>777</v>
      </c>
      <c r="E61" s="1506">
        <v>752</v>
      </c>
      <c r="F61" s="1324">
        <v>1300</v>
      </c>
      <c r="G61" s="1506">
        <v>592</v>
      </c>
      <c r="H61" s="1506">
        <v>708</v>
      </c>
      <c r="I61" s="1324">
        <v>1387</v>
      </c>
      <c r="J61" s="1506">
        <v>549</v>
      </c>
      <c r="K61" s="1506">
        <v>838</v>
      </c>
      <c r="L61" s="1496"/>
      <c r="M61" s="38"/>
      <c r="N61" s="38"/>
      <c r="O61" s="38"/>
      <c r="P61" s="38"/>
    </row>
    <row r="62" spans="1:21" ht="11.25" customHeight="1" x14ac:dyDescent="0.15">
      <c r="A62" s="22" t="s">
        <v>3</v>
      </c>
      <c r="B62" s="1324">
        <v>4145</v>
      </c>
      <c r="C62" s="1324">
        <v>1581</v>
      </c>
      <c r="D62" s="1506">
        <v>772</v>
      </c>
      <c r="E62" s="1506">
        <v>809</v>
      </c>
      <c r="F62" s="1324">
        <v>1380</v>
      </c>
      <c r="G62" s="1506">
        <v>676</v>
      </c>
      <c r="H62" s="1506">
        <v>704</v>
      </c>
      <c r="I62" s="1324">
        <v>1184</v>
      </c>
      <c r="J62" s="1506">
        <v>413</v>
      </c>
      <c r="K62" s="1506">
        <v>771</v>
      </c>
      <c r="L62" s="1496"/>
      <c r="M62" s="38"/>
      <c r="N62" s="38"/>
      <c r="O62" s="38"/>
      <c r="P62" s="38"/>
    </row>
    <row r="63" spans="1:21" ht="11.25" customHeight="1" x14ac:dyDescent="0.15">
      <c r="A63" s="22" t="s">
        <v>4</v>
      </c>
      <c r="B63" s="1324">
        <v>2301</v>
      </c>
      <c r="C63" s="1324">
        <v>823</v>
      </c>
      <c r="D63" s="1506">
        <v>415</v>
      </c>
      <c r="E63" s="1506">
        <v>408</v>
      </c>
      <c r="F63" s="1324">
        <v>716</v>
      </c>
      <c r="G63" s="1506">
        <v>343</v>
      </c>
      <c r="H63" s="1506">
        <v>373</v>
      </c>
      <c r="I63" s="1324">
        <v>762</v>
      </c>
      <c r="J63" s="1506">
        <v>258</v>
      </c>
      <c r="K63" s="1506">
        <v>504</v>
      </c>
      <c r="L63" s="1496"/>
      <c r="M63" s="38"/>
      <c r="N63" s="38"/>
      <c r="O63" s="38"/>
      <c r="P63" s="38"/>
      <c r="Q63" s="38"/>
      <c r="R63" s="38"/>
      <c r="S63" s="38"/>
      <c r="T63" s="38"/>
      <c r="U63" s="38"/>
    </row>
    <row r="64" spans="1:21" ht="11.25" customHeight="1" x14ac:dyDescent="0.15">
      <c r="A64" s="22" t="s">
        <v>5</v>
      </c>
      <c r="B64" s="1324">
        <v>2871</v>
      </c>
      <c r="C64" s="1324">
        <v>1075</v>
      </c>
      <c r="D64" s="1506">
        <v>533</v>
      </c>
      <c r="E64" s="1506">
        <v>542</v>
      </c>
      <c r="F64" s="1324">
        <v>940</v>
      </c>
      <c r="G64" s="1506">
        <v>460</v>
      </c>
      <c r="H64" s="1506">
        <v>480</v>
      </c>
      <c r="I64" s="1324">
        <v>856</v>
      </c>
      <c r="J64" s="1506">
        <v>309</v>
      </c>
      <c r="K64" s="1506">
        <v>547</v>
      </c>
      <c r="L64" s="1496"/>
      <c r="M64" s="38"/>
      <c r="N64" s="38"/>
      <c r="O64" s="38"/>
      <c r="P64" s="38"/>
      <c r="Q64" s="38"/>
      <c r="R64" s="38"/>
      <c r="S64" s="38"/>
      <c r="T64" s="38"/>
      <c r="U64" s="38"/>
    </row>
    <row r="65" spans="1:21" ht="11.25" customHeight="1" x14ac:dyDescent="0.15">
      <c r="A65" s="22" t="s">
        <v>6</v>
      </c>
      <c r="B65" s="1324">
        <v>1600</v>
      </c>
      <c r="C65" s="1324">
        <v>615</v>
      </c>
      <c r="D65" s="1506">
        <v>289</v>
      </c>
      <c r="E65" s="1506">
        <v>326</v>
      </c>
      <c r="F65" s="1324">
        <v>475</v>
      </c>
      <c r="G65" s="1506">
        <v>220</v>
      </c>
      <c r="H65" s="1506">
        <v>255</v>
      </c>
      <c r="I65" s="1324">
        <v>510</v>
      </c>
      <c r="J65" s="1506">
        <v>184</v>
      </c>
      <c r="K65" s="1506">
        <v>326</v>
      </c>
      <c r="L65" s="1496"/>
      <c r="M65" s="38"/>
      <c r="N65" s="38"/>
      <c r="O65" s="38"/>
      <c r="P65" s="38"/>
      <c r="Q65" s="38"/>
      <c r="R65" s="38"/>
      <c r="S65" s="38"/>
      <c r="T65" s="38"/>
      <c r="U65" s="38"/>
    </row>
    <row r="66" spans="1:21" ht="11.25" customHeight="1" x14ac:dyDescent="0.15">
      <c r="A66" s="22" t="s">
        <v>7</v>
      </c>
      <c r="B66" s="1324">
        <v>3751</v>
      </c>
      <c r="C66" s="1324">
        <v>1392</v>
      </c>
      <c r="D66" s="1506">
        <v>676</v>
      </c>
      <c r="E66" s="1506">
        <v>716</v>
      </c>
      <c r="F66" s="1324">
        <v>1258</v>
      </c>
      <c r="G66" s="1506">
        <v>587</v>
      </c>
      <c r="H66" s="1506">
        <v>671</v>
      </c>
      <c r="I66" s="1324">
        <v>1101</v>
      </c>
      <c r="J66" s="1506">
        <v>384</v>
      </c>
      <c r="K66" s="1506">
        <v>717</v>
      </c>
      <c r="L66" s="1496"/>
      <c r="M66" s="38"/>
      <c r="N66" s="38"/>
      <c r="O66" s="38"/>
      <c r="P66" s="38"/>
      <c r="Q66" s="38"/>
      <c r="R66" s="38"/>
      <c r="S66" s="38"/>
      <c r="T66" s="38"/>
      <c r="U66" s="38"/>
    </row>
    <row r="67" spans="1:21" ht="11.25" customHeight="1" x14ac:dyDescent="0.15">
      <c r="A67" s="22" t="s">
        <v>8</v>
      </c>
      <c r="B67" s="1324">
        <v>16307</v>
      </c>
      <c r="C67" s="1324">
        <v>5993</v>
      </c>
      <c r="D67" s="1506">
        <v>2909</v>
      </c>
      <c r="E67" s="1506">
        <v>3084</v>
      </c>
      <c r="F67" s="1324">
        <v>5349</v>
      </c>
      <c r="G67" s="1506">
        <v>2394</v>
      </c>
      <c r="H67" s="1506">
        <v>2955</v>
      </c>
      <c r="I67" s="1324">
        <v>4965</v>
      </c>
      <c r="J67" s="1506">
        <v>1720</v>
      </c>
      <c r="K67" s="1506">
        <v>3245</v>
      </c>
      <c r="L67" s="1496"/>
      <c r="M67" s="38"/>
      <c r="N67" s="38"/>
      <c r="O67" s="38"/>
      <c r="P67" s="38"/>
      <c r="Q67" s="38"/>
      <c r="R67" s="38"/>
      <c r="S67" s="38"/>
      <c r="T67" s="38"/>
      <c r="U67" s="38"/>
    </row>
    <row r="68" spans="1:21" ht="11.25" customHeight="1" x14ac:dyDescent="0.15">
      <c r="A68" s="22" t="s">
        <v>9</v>
      </c>
      <c r="B68" s="1324">
        <v>2433</v>
      </c>
      <c r="C68" s="1324">
        <v>865</v>
      </c>
      <c r="D68" s="1506">
        <v>440</v>
      </c>
      <c r="E68" s="1506">
        <v>425</v>
      </c>
      <c r="F68" s="1324">
        <v>773</v>
      </c>
      <c r="G68" s="1506">
        <v>337</v>
      </c>
      <c r="H68" s="1506">
        <v>436</v>
      </c>
      <c r="I68" s="1324">
        <v>795</v>
      </c>
      <c r="J68" s="1506">
        <v>279</v>
      </c>
      <c r="K68" s="1506">
        <v>516</v>
      </c>
      <c r="L68" s="1496"/>
      <c r="M68" s="38"/>
      <c r="N68" s="38"/>
      <c r="O68" s="38"/>
      <c r="P68" s="38"/>
      <c r="Q68" s="38"/>
      <c r="R68" s="38"/>
      <c r="S68" s="38"/>
      <c r="T68" s="38"/>
      <c r="U68" s="38"/>
    </row>
    <row r="69" spans="1:21" ht="11.25" customHeight="1" x14ac:dyDescent="0.15">
      <c r="A69" s="22" t="s">
        <v>10</v>
      </c>
      <c r="B69" s="1324">
        <v>2977</v>
      </c>
      <c r="C69" s="1324">
        <v>1227</v>
      </c>
      <c r="D69" s="1506">
        <v>568</v>
      </c>
      <c r="E69" s="1506">
        <v>659</v>
      </c>
      <c r="F69" s="1324">
        <v>1036</v>
      </c>
      <c r="G69" s="1506">
        <v>490</v>
      </c>
      <c r="H69" s="1506">
        <v>546</v>
      </c>
      <c r="I69" s="1324">
        <v>714</v>
      </c>
      <c r="J69" s="1506">
        <v>234</v>
      </c>
      <c r="K69" s="1506">
        <v>480</v>
      </c>
      <c r="L69" s="1496"/>
      <c r="M69" s="38"/>
      <c r="N69" s="38"/>
      <c r="O69" s="38"/>
      <c r="P69" s="38"/>
      <c r="Q69" s="38"/>
      <c r="R69" s="38"/>
      <c r="S69" s="38"/>
      <c r="T69" s="38"/>
      <c r="U69" s="38"/>
    </row>
    <row r="70" spans="1:21" ht="11.25" customHeight="1" x14ac:dyDescent="0.15">
      <c r="A70" s="1490" t="s">
        <v>11</v>
      </c>
      <c r="B70" s="1324">
        <v>520</v>
      </c>
      <c r="C70" s="1324">
        <v>215</v>
      </c>
      <c r="D70" s="1506">
        <v>111</v>
      </c>
      <c r="E70" s="1506">
        <v>104</v>
      </c>
      <c r="F70" s="1324">
        <v>184</v>
      </c>
      <c r="G70" s="1506">
        <v>84</v>
      </c>
      <c r="H70" s="1506">
        <v>100</v>
      </c>
      <c r="I70" s="1324">
        <v>121</v>
      </c>
      <c r="J70" s="1506">
        <v>44</v>
      </c>
      <c r="K70" s="1506">
        <v>77</v>
      </c>
      <c r="L70" s="1496"/>
      <c r="M70" s="38"/>
      <c r="N70" s="38"/>
      <c r="O70" s="38"/>
      <c r="P70" s="38"/>
      <c r="Q70" s="38"/>
      <c r="R70" s="38"/>
      <c r="S70" s="38"/>
      <c r="T70" s="38"/>
      <c r="U70" s="38"/>
    </row>
    <row r="71" spans="1:21" ht="11.25" customHeight="1" x14ac:dyDescent="0.15">
      <c r="A71" s="22" t="s">
        <v>12</v>
      </c>
      <c r="B71" s="1324">
        <v>8420</v>
      </c>
      <c r="C71" s="1324">
        <v>3514</v>
      </c>
      <c r="D71" s="1506">
        <v>1851</v>
      </c>
      <c r="E71" s="1506">
        <v>1663</v>
      </c>
      <c r="F71" s="1324">
        <v>3117</v>
      </c>
      <c r="G71" s="1506">
        <v>1450</v>
      </c>
      <c r="H71" s="1506">
        <v>1667</v>
      </c>
      <c r="I71" s="1324">
        <v>1789</v>
      </c>
      <c r="J71" s="1506">
        <v>605</v>
      </c>
      <c r="K71" s="1506">
        <v>1184</v>
      </c>
      <c r="L71" s="1496"/>
      <c r="M71" s="38"/>
      <c r="N71" s="38"/>
      <c r="O71" s="38"/>
      <c r="P71" s="38"/>
      <c r="Q71" s="38"/>
      <c r="R71" s="38"/>
      <c r="S71" s="38"/>
      <c r="T71" s="38"/>
      <c r="U71" s="38"/>
    </row>
    <row r="72" spans="1:21" ht="11.25" customHeight="1" x14ac:dyDescent="0.15">
      <c r="A72" s="22" t="s">
        <v>13</v>
      </c>
      <c r="B72" s="1324">
        <v>27256</v>
      </c>
      <c r="C72" s="1324">
        <v>10965</v>
      </c>
      <c r="D72" s="1506">
        <v>5325</v>
      </c>
      <c r="E72" s="1506">
        <v>5640</v>
      </c>
      <c r="F72" s="1324">
        <v>9731</v>
      </c>
      <c r="G72" s="1506">
        <v>4505</v>
      </c>
      <c r="H72" s="1506">
        <v>5226</v>
      </c>
      <c r="I72" s="1324">
        <v>6560</v>
      </c>
      <c r="J72" s="1506">
        <v>2142</v>
      </c>
      <c r="K72" s="1506">
        <v>4418</v>
      </c>
      <c r="L72" s="1496"/>
      <c r="M72" s="38"/>
      <c r="N72" s="38"/>
      <c r="O72" s="38"/>
      <c r="P72" s="38"/>
      <c r="Q72" s="38"/>
      <c r="R72" s="38"/>
      <c r="S72" s="38"/>
      <c r="T72" s="38"/>
      <c r="U72" s="38"/>
    </row>
    <row r="73" spans="1:21" ht="11.25" customHeight="1" x14ac:dyDescent="0.15">
      <c r="A73" s="22" t="s">
        <v>28</v>
      </c>
      <c r="B73" s="1324">
        <v>5857</v>
      </c>
      <c r="C73" s="1324">
        <v>2362</v>
      </c>
      <c r="D73" s="1506">
        <v>1178</v>
      </c>
      <c r="E73" s="1506">
        <v>1184</v>
      </c>
      <c r="F73" s="1324">
        <v>2082</v>
      </c>
      <c r="G73" s="1506">
        <v>996</v>
      </c>
      <c r="H73" s="1506">
        <v>1086</v>
      </c>
      <c r="I73" s="1324">
        <v>1413</v>
      </c>
      <c r="J73" s="1506">
        <v>455</v>
      </c>
      <c r="K73" s="1506">
        <v>958</v>
      </c>
      <c r="L73" s="1496"/>
      <c r="M73" s="38"/>
      <c r="N73" s="38"/>
      <c r="O73" s="38"/>
      <c r="P73" s="38"/>
      <c r="Q73" s="38"/>
      <c r="R73" s="38"/>
      <c r="S73" s="38"/>
      <c r="T73" s="38"/>
      <c r="U73" s="38"/>
    </row>
    <row r="74" spans="1:21" ht="11.25" customHeight="1" x14ac:dyDescent="0.15">
      <c r="A74" s="22" t="s">
        <v>29</v>
      </c>
      <c r="B74" s="1324">
        <v>13817</v>
      </c>
      <c r="C74" s="1324">
        <v>5943</v>
      </c>
      <c r="D74" s="1506">
        <v>2915</v>
      </c>
      <c r="E74" s="1506">
        <v>3028</v>
      </c>
      <c r="F74" s="1324">
        <v>5035</v>
      </c>
      <c r="G74" s="1506">
        <v>2416</v>
      </c>
      <c r="H74" s="1506">
        <v>2619</v>
      </c>
      <c r="I74" s="1324">
        <v>2839</v>
      </c>
      <c r="J74" s="1506">
        <v>902</v>
      </c>
      <c r="K74" s="1506">
        <v>1937</v>
      </c>
      <c r="L74" s="1496"/>
      <c r="M74" s="38"/>
      <c r="N74" s="38"/>
      <c r="O74" s="38"/>
      <c r="P74" s="38"/>
      <c r="Q74" s="38"/>
      <c r="R74" s="38"/>
      <c r="S74" s="38"/>
      <c r="T74" s="38"/>
      <c r="U74" s="38"/>
    </row>
    <row r="75" spans="1:21" ht="11.25" customHeight="1" x14ac:dyDescent="0.15">
      <c r="A75" s="22" t="s">
        <v>16</v>
      </c>
      <c r="B75" s="1324">
        <v>1733</v>
      </c>
      <c r="C75" s="1324">
        <v>922</v>
      </c>
      <c r="D75" s="1506">
        <v>461</v>
      </c>
      <c r="E75" s="1506">
        <v>461</v>
      </c>
      <c r="F75" s="1324">
        <v>770</v>
      </c>
      <c r="G75" s="1506">
        <v>348</v>
      </c>
      <c r="H75" s="1506">
        <v>422</v>
      </c>
      <c r="I75" s="1324">
        <v>41</v>
      </c>
      <c r="J75" s="1506">
        <v>7</v>
      </c>
      <c r="K75" s="1506">
        <v>34</v>
      </c>
      <c r="L75" s="1496"/>
      <c r="M75" s="38"/>
      <c r="N75" s="38"/>
      <c r="O75" s="38"/>
      <c r="P75" s="38"/>
      <c r="Q75" s="38"/>
      <c r="R75" s="38"/>
      <c r="S75" s="38"/>
      <c r="T75" s="38"/>
      <c r="U75" s="38"/>
    </row>
    <row r="76" spans="1:21" ht="11.25" customHeight="1" x14ac:dyDescent="0.15">
      <c r="A76" s="22" t="s">
        <v>17</v>
      </c>
      <c r="B76" s="1324">
        <v>2299</v>
      </c>
      <c r="C76" s="1324">
        <v>1124</v>
      </c>
      <c r="D76" s="1506">
        <v>546</v>
      </c>
      <c r="E76" s="1506">
        <v>578</v>
      </c>
      <c r="F76" s="1324">
        <v>960</v>
      </c>
      <c r="G76" s="1506">
        <v>457</v>
      </c>
      <c r="H76" s="1506">
        <v>503</v>
      </c>
      <c r="I76" s="1324">
        <v>215</v>
      </c>
      <c r="J76" s="1506">
        <v>67</v>
      </c>
      <c r="K76" s="1506">
        <v>148</v>
      </c>
      <c r="L76" s="1496"/>
      <c r="M76" s="38"/>
      <c r="N76" s="38"/>
      <c r="O76" s="38"/>
      <c r="P76" s="38"/>
      <c r="Q76" s="38"/>
      <c r="R76" s="38"/>
      <c r="S76" s="38"/>
      <c r="T76" s="38"/>
      <c r="U76" s="38"/>
    </row>
    <row r="77" spans="1:21" ht="11.25" customHeight="1" x14ac:dyDescent="0.15">
      <c r="A77" s="16"/>
      <c r="L77" s="1496"/>
      <c r="M77" s="38"/>
      <c r="N77" s="38"/>
      <c r="O77" s="38"/>
      <c r="P77" s="38"/>
      <c r="Q77" s="38"/>
      <c r="R77" s="38"/>
      <c r="S77" s="38"/>
      <c r="T77" s="38"/>
      <c r="U77" s="38"/>
    </row>
    <row r="78" spans="1:21" ht="11.25" customHeight="1" x14ac:dyDescent="0.15">
      <c r="A78" s="25" t="s">
        <v>39</v>
      </c>
      <c r="L78" s="1496"/>
      <c r="M78" s="38"/>
      <c r="N78" s="38"/>
      <c r="O78" s="38"/>
      <c r="P78" s="38"/>
      <c r="Q78" s="38"/>
      <c r="R78" s="38"/>
      <c r="S78" s="38"/>
      <c r="T78" s="38"/>
      <c r="U78" s="38"/>
    </row>
    <row r="79" spans="1:21" ht="11.25" customHeight="1" x14ac:dyDescent="0.15">
      <c r="A79" s="16" t="s">
        <v>1149</v>
      </c>
      <c r="B79" s="19"/>
      <c r="C79" s="19"/>
      <c r="D79" s="19"/>
      <c r="E79" s="19"/>
      <c r="F79" s="19"/>
      <c r="G79" s="19"/>
      <c r="H79" s="19"/>
      <c r="I79" s="19"/>
      <c r="J79" s="19"/>
      <c r="K79" s="19"/>
      <c r="L79" s="1496"/>
      <c r="M79" s="38"/>
      <c r="N79" s="38"/>
      <c r="O79" s="38"/>
      <c r="P79" s="38"/>
      <c r="Q79" s="38"/>
      <c r="R79" s="38"/>
      <c r="S79" s="38"/>
      <c r="T79" s="38"/>
      <c r="U79" s="38"/>
    </row>
  </sheetData>
  <pageMargins left="0.78740157480314965" right="0.78740157480314965" top="0.78740157480314965" bottom="0.78740157480314965" header="0.78740157480314965" footer="0.78740157480314965"/>
  <pageSetup paperSize="9" orientation="portrait" verticalDpi="599" r:id="rId1"/>
  <headerFooter alignWithMargins="0">
    <oddFooter>&amp;L&amp;C&amp;R</oddFooter>
  </headerFooter>
</worksheet>
</file>

<file path=xl/worksheets/sheet1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1"/>
  <sheetViews>
    <sheetView zoomScaleNormal="100" workbookViewId="0"/>
  </sheetViews>
  <sheetFormatPr baseColWidth="10" defaultColWidth="9.140625" defaultRowHeight="11.25" customHeight="1" x14ac:dyDescent="0.15"/>
  <cols>
    <col min="1" max="1" width="21.42578125" style="14" customWidth="1"/>
    <col min="2" max="2" width="22.42578125" style="14" bestFit="1" customWidth="1"/>
    <col min="3" max="5" width="17.85546875" style="14" customWidth="1"/>
    <col min="6" max="6" width="19.28515625" style="14" customWidth="1"/>
    <col min="7" max="9" width="17.85546875" style="14" customWidth="1"/>
    <col min="10" max="10" width="19.28515625" style="14" customWidth="1"/>
    <col min="11" max="13" width="17.85546875" style="14" customWidth="1"/>
    <col min="14" max="16384" width="9.140625" style="14"/>
  </cols>
  <sheetData>
    <row r="1" spans="1:13" ht="10.5" x14ac:dyDescent="0.15"/>
    <row r="2" spans="1:13" ht="15" customHeight="1" x14ac:dyDescent="0.15">
      <c r="A2" s="1174" t="s">
        <v>1150</v>
      </c>
      <c r="B2" s="1174"/>
      <c r="C2" s="1174"/>
      <c r="D2" s="1174"/>
      <c r="E2" s="1174"/>
      <c r="F2" s="1174"/>
      <c r="G2" s="1174"/>
      <c r="H2" s="1174"/>
      <c r="I2" s="1174"/>
      <c r="J2" s="1174"/>
      <c r="K2" s="1174"/>
      <c r="L2" s="1174"/>
    </row>
    <row r="3" spans="1:13" ht="11.25" customHeight="1" x14ac:dyDescent="0.15">
      <c r="A3" s="16"/>
      <c r="B3" s="1509"/>
      <c r="C3" s="1509"/>
      <c r="D3" s="1509"/>
      <c r="E3" s="1509"/>
      <c r="F3" s="1509"/>
      <c r="G3" s="1509"/>
      <c r="H3" s="1509"/>
      <c r="I3" s="1509"/>
      <c r="J3" s="1509"/>
      <c r="K3" s="1509"/>
      <c r="L3" s="1509"/>
    </row>
    <row r="4" spans="1:13" ht="11.25" customHeight="1" x14ac:dyDescent="0.15">
      <c r="A4" s="1448" t="s">
        <v>0</v>
      </c>
      <c r="B4" s="1510">
        <v>2019</v>
      </c>
      <c r="C4" s="1511"/>
      <c r="D4" s="1511"/>
      <c r="E4" s="1512"/>
      <c r="F4" s="1513">
        <v>2020</v>
      </c>
      <c r="G4" s="1511"/>
      <c r="H4" s="1511"/>
      <c r="I4" s="1511"/>
      <c r="J4" s="1513">
        <v>2021</v>
      </c>
      <c r="K4" s="1514"/>
      <c r="L4" s="1514"/>
      <c r="M4" s="1514"/>
    </row>
    <row r="5" spans="1:13" ht="11.25" customHeight="1" x14ac:dyDescent="0.15">
      <c r="A5" s="1515"/>
      <c r="B5" s="1516" t="s">
        <v>1140</v>
      </c>
      <c r="C5" s="1471" t="s">
        <v>1151</v>
      </c>
      <c r="D5" s="1511"/>
      <c r="E5" s="1512"/>
      <c r="F5" s="1517" t="s">
        <v>1144</v>
      </c>
      <c r="G5" s="1471" t="s">
        <v>1151</v>
      </c>
      <c r="H5" s="1511"/>
      <c r="I5" s="1511"/>
      <c r="J5" s="1518" t="s">
        <v>1146</v>
      </c>
      <c r="K5" s="1430" t="s">
        <v>1151</v>
      </c>
      <c r="L5" s="1498"/>
      <c r="M5" s="1498"/>
    </row>
    <row r="6" spans="1:13" ht="11.25" customHeight="1" x14ac:dyDescent="0.15">
      <c r="A6" s="77"/>
      <c r="B6" s="1519"/>
      <c r="C6" s="1471" t="s">
        <v>1152</v>
      </c>
      <c r="D6" s="1511" t="s">
        <v>1153</v>
      </c>
      <c r="E6" s="1520" t="s">
        <v>1154</v>
      </c>
      <c r="F6" s="1521"/>
      <c r="G6" s="1471" t="s">
        <v>1152</v>
      </c>
      <c r="H6" s="1522" t="s">
        <v>1153</v>
      </c>
      <c r="I6" s="1522" t="s">
        <v>1154</v>
      </c>
      <c r="J6" s="1523"/>
      <c r="K6" s="1524" t="s">
        <v>1152</v>
      </c>
      <c r="L6" s="1525" t="s">
        <v>1153</v>
      </c>
      <c r="M6" s="1525" t="s">
        <v>1154</v>
      </c>
    </row>
    <row r="7" spans="1:13" ht="11.25" customHeight="1" x14ac:dyDescent="0.15">
      <c r="A7" s="21" t="s">
        <v>1</v>
      </c>
      <c r="B7" s="1526">
        <v>28888340559</v>
      </c>
      <c r="C7" s="1527">
        <v>3308316000</v>
      </c>
      <c r="D7" s="1527">
        <v>6163793452</v>
      </c>
      <c r="E7" s="1527">
        <v>19416231107</v>
      </c>
      <c r="F7" s="1528">
        <v>29068019489</v>
      </c>
      <c r="G7" s="1529">
        <v>3458970274</v>
      </c>
      <c r="H7" s="1529">
        <v>6455373441</v>
      </c>
      <c r="I7" s="1529">
        <v>19153675774</v>
      </c>
      <c r="J7" s="1528">
        <v>28914979246</v>
      </c>
      <c r="K7" s="1530">
        <v>3406649749</v>
      </c>
      <c r="L7" s="1530">
        <v>6331738933</v>
      </c>
      <c r="M7" s="1530">
        <v>19176590564</v>
      </c>
    </row>
    <row r="8" spans="1:13" ht="11.25" customHeight="1" x14ac:dyDescent="0.15">
      <c r="A8" s="22" t="s">
        <v>2</v>
      </c>
      <c r="B8" s="1526">
        <v>1463953018</v>
      </c>
      <c r="C8" s="1531">
        <v>146440000</v>
      </c>
      <c r="D8" s="1531">
        <v>248206000</v>
      </c>
      <c r="E8" s="1531">
        <v>1069307018</v>
      </c>
      <c r="F8" s="1532">
        <v>1451352221</v>
      </c>
      <c r="G8" s="1533">
        <v>152222357</v>
      </c>
      <c r="H8" s="1533">
        <v>254724233</v>
      </c>
      <c r="I8" s="1533">
        <v>1044405631</v>
      </c>
      <c r="J8" s="1532">
        <v>1459296541</v>
      </c>
      <c r="K8" s="1533">
        <v>150684639</v>
      </c>
      <c r="L8" s="1533">
        <v>255499446</v>
      </c>
      <c r="M8" s="1533">
        <v>1053112456</v>
      </c>
    </row>
    <row r="9" spans="1:13" ht="11.25" customHeight="1" x14ac:dyDescent="0.15">
      <c r="A9" s="22" t="s">
        <v>3</v>
      </c>
      <c r="B9" s="1526">
        <v>1410346583</v>
      </c>
      <c r="C9" s="1531">
        <v>128429000</v>
      </c>
      <c r="D9" s="1531">
        <v>252465000</v>
      </c>
      <c r="E9" s="1531">
        <v>1029452583</v>
      </c>
      <c r="F9" s="1532">
        <v>1374102724</v>
      </c>
      <c r="G9" s="1533">
        <v>134575612</v>
      </c>
      <c r="H9" s="1533">
        <v>262436746</v>
      </c>
      <c r="I9" s="1533">
        <v>977090366</v>
      </c>
      <c r="J9" s="1532">
        <v>1329387768</v>
      </c>
      <c r="K9" s="1533">
        <v>132578341</v>
      </c>
      <c r="L9" s="1533">
        <v>257896056</v>
      </c>
      <c r="M9" s="1533">
        <v>938913371</v>
      </c>
    </row>
    <row r="10" spans="1:13" ht="11.25" customHeight="1" x14ac:dyDescent="0.15">
      <c r="A10" s="22" t="s">
        <v>4</v>
      </c>
      <c r="B10" s="1526">
        <v>875162694</v>
      </c>
      <c r="C10" s="1531">
        <v>65976000</v>
      </c>
      <c r="D10" s="1531">
        <v>132012000</v>
      </c>
      <c r="E10" s="1531">
        <v>677174694</v>
      </c>
      <c r="F10" s="1532">
        <v>845749664</v>
      </c>
      <c r="G10" s="1533">
        <v>68796731</v>
      </c>
      <c r="H10" s="1533">
        <v>136289615</v>
      </c>
      <c r="I10" s="1533">
        <v>640663318</v>
      </c>
      <c r="J10" s="1532">
        <v>826472226</v>
      </c>
      <c r="K10" s="1533">
        <v>67898619</v>
      </c>
      <c r="L10" s="1533">
        <v>135460555</v>
      </c>
      <c r="M10" s="1533">
        <v>623113052</v>
      </c>
    </row>
    <row r="11" spans="1:13" ht="11.25" customHeight="1" x14ac:dyDescent="0.15">
      <c r="A11" s="22" t="s">
        <v>5</v>
      </c>
      <c r="B11" s="1526">
        <v>853510500</v>
      </c>
      <c r="C11" s="1531">
        <v>82911000</v>
      </c>
      <c r="D11" s="1531">
        <v>170743000</v>
      </c>
      <c r="E11" s="1531">
        <v>599856500</v>
      </c>
      <c r="F11" s="1532">
        <v>859227628</v>
      </c>
      <c r="G11" s="1533">
        <v>86443476</v>
      </c>
      <c r="H11" s="1533">
        <v>177176499</v>
      </c>
      <c r="I11" s="1533">
        <v>595607653</v>
      </c>
      <c r="J11" s="1532">
        <v>879106433</v>
      </c>
      <c r="K11" s="1533">
        <v>85401374</v>
      </c>
      <c r="L11" s="1533">
        <v>175265118</v>
      </c>
      <c r="M11" s="1533">
        <v>618439941</v>
      </c>
    </row>
    <row r="12" spans="1:13" ht="11.25" customHeight="1" x14ac:dyDescent="0.15">
      <c r="A12" s="22" t="s">
        <v>6</v>
      </c>
      <c r="B12" s="1526">
        <v>438115000</v>
      </c>
      <c r="C12" s="1531">
        <v>41211000</v>
      </c>
      <c r="D12" s="1531">
        <v>88413000</v>
      </c>
      <c r="E12" s="1531">
        <v>308491000</v>
      </c>
      <c r="F12" s="1532">
        <v>461190874</v>
      </c>
      <c r="G12" s="1533">
        <v>44653937</v>
      </c>
      <c r="H12" s="1533">
        <v>93501015</v>
      </c>
      <c r="I12" s="1533">
        <v>323035922</v>
      </c>
      <c r="J12" s="1532">
        <v>458230789</v>
      </c>
      <c r="K12" s="1533">
        <v>42600097</v>
      </c>
      <c r="L12" s="1533">
        <v>91383774</v>
      </c>
      <c r="M12" s="1533">
        <v>324246918</v>
      </c>
    </row>
    <row r="13" spans="1:13" ht="11.25" customHeight="1" x14ac:dyDescent="0.15">
      <c r="A13" s="22" t="s">
        <v>7</v>
      </c>
      <c r="B13" s="1526">
        <v>1073272000</v>
      </c>
      <c r="C13" s="1531">
        <v>89861000</v>
      </c>
      <c r="D13" s="1531">
        <v>220628000</v>
      </c>
      <c r="E13" s="1531">
        <v>762783000</v>
      </c>
      <c r="F13" s="1532">
        <v>1100695796</v>
      </c>
      <c r="G13" s="1533">
        <v>94422873</v>
      </c>
      <c r="H13" s="1533">
        <v>228522819</v>
      </c>
      <c r="I13" s="1533">
        <v>777750104</v>
      </c>
      <c r="J13" s="1532">
        <v>1094232809</v>
      </c>
      <c r="K13" s="1533">
        <v>92442712</v>
      </c>
      <c r="L13" s="1533">
        <v>226531728</v>
      </c>
      <c r="M13" s="1533">
        <v>775258369</v>
      </c>
    </row>
    <row r="14" spans="1:13" ht="11.25" customHeight="1" x14ac:dyDescent="0.15">
      <c r="A14" s="22" t="s">
        <v>8</v>
      </c>
      <c r="B14" s="1526">
        <v>4429186960</v>
      </c>
      <c r="C14" s="1531">
        <v>416219000</v>
      </c>
      <c r="D14" s="1531">
        <v>842361452</v>
      </c>
      <c r="E14" s="1531">
        <v>3170606508</v>
      </c>
      <c r="F14" s="1532">
        <v>4654897889</v>
      </c>
      <c r="G14" s="1533">
        <v>439634126</v>
      </c>
      <c r="H14" s="1533">
        <v>892749801</v>
      </c>
      <c r="I14" s="1533">
        <v>3322513962</v>
      </c>
      <c r="J14" s="1532">
        <v>4642491315</v>
      </c>
      <c r="K14" s="1533">
        <v>428415138</v>
      </c>
      <c r="L14" s="1533">
        <v>865801346</v>
      </c>
      <c r="M14" s="1533">
        <v>3348274831</v>
      </c>
    </row>
    <row r="15" spans="1:13" ht="11.25" customHeight="1" x14ac:dyDescent="0.15">
      <c r="A15" s="22" t="s">
        <v>9</v>
      </c>
      <c r="B15" s="1526">
        <v>671743200</v>
      </c>
      <c r="C15" s="1531">
        <v>59712000</v>
      </c>
      <c r="D15" s="1531">
        <v>127956000</v>
      </c>
      <c r="E15" s="1531">
        <v>484075200</v>
      </c>
      <c r="F15" s="1532">
        <v>682397337</v>
      </c>
      <c r="G15" s="1533">
        <v>62556432</v>
      </c>
      <c r="H15" s="1533">
        <v>135021804</v>
      </c>
      <c r="I15" s="1533">
        <v>484819101</v>
      </c>
      <c r="J15" s="1532">
        <v>703600107</v>
      </c>
      <c r="K15" s="1533">
        <v>61460824</v>
      </c>
      <c r="L15" s="1533">
        <v>131709339</v>
      </c>
      <c r="M15" s="1533">
        <v>510429944</v>
      </c>
    </row>
    <row r="16" spans="1:13" ht="11.25" customHeight="1" x14ac:dyDescent="0.15">
      <c r="A16" s="22" t="s">
        <v>10</v>
      </c>
      <c r="B16" s="1526">
        <v>790385000</v>
      </c>
      <c r="C16" s="1531">
        <v>80562000</v>
      </c>
      <c r="D16" s="1531">
        <v>184938000</v>
      </c>
      <c r="E16" s="1531">
        <v>524885000</v>
      </c>
      <c r="F16" s="1532">
        <v>802609226</v>
      </c>
      <c r="G16" s="1534">
        <v>84295176</v>
      </c>
      <c r="H16" s="1534">
        <v>192284572</v>
      </c>
      <c r="I16" s="1534">
        <v>526029478</v>
      </c>
      <c r="J16" s="1532">
        <v>812951810</v>
      </c>
      <c r="K16" s="1533">
        <v>83037496</v>
      </c>
      <c r="L16" s="1533">
        <v>189123775</v>
      </c>
      <c r="M16" s="1533">
        <v>540790539</v>
      </c>
    </row>
    <row r="17" spans="1:13" ht="11.25" customHeight="1" x14ac:dyDescent="0.15">
      <c r="A17" s="22" t="s">
        <v>11</v>
      </c>
      <c r="B17" s="1526">
        <v>137153000</v>
      </c>
      <c r="C17" s="1531">
        <v>16445000</v>
      </c>
      <c r="D17" s="1531">
        <v>33054000</v>
      </c>
      <c r="E17" s="1531">
        <v>87654000</v>
      </c>
      <c r="F17" s="1532">
        <v>137956744</v>
      </c>
      <c r="G17" s="1534">
        <v>17032945</v>
      </c>
      <c r="H17" s="1534">
        <v>34125229</v>
      </c>
      <c r="I17" s="1534">
        <v>86798570</v>
      </c>
      <c r="J17" s="1532">
        <v>142569644</v>
      </c>
      <c r="K17" s="1533">
        <v>16899212</v>
      </c>
      <c r="L17" s="1533">
        <v>33969339</v>
      </c>
      <c r="M17" s="1533">
        <v>91701093</v>
      </c>
    </row>
    <row r="18" spans="1:13" ht="11.25" customHeight="1" x14ac:dyDescent="0.15">
      <c r="A18" s="22" t="s">
        <v>12</v>
      </c>
      <c r="B18" s="1526">
        <v>2545940024</v>
      </c>
      <c r="C18" s="1531">
        <v>300124000</v>
      </c>
      <c r="D18" s="1531">
        <v>552381000</v>
      </c>
      <c r="E18" s="1531">
        <v>1693435024</v>
      </c>
      <c r="F18" s="1532">
        <v>2459889993</v>
      </c>
      <c r="G18" s="1534">
        <v>320560612</v>
      </c>
      <c r="H18" s="1534">
        <v>579811942</v>
      </c>
      <c r="I18" s="1534">
        <v>1559517439</v>
      </c>
      <c r="J18" s="1532">
        <v>2357988943</v>
      </c>
      <c r="K18" s="1533">
        <v>309014159</v>
      </c>
      <c r="L18" s="1533">
        <v>567162923</v>
      </c>
      <c r="M18" s="1533">
        <v>1481811861</v>
      </c>
    </row>
    <row r="19" spans="1:13" ht="11.25" customHeight="1" x14ac:dyDescent="0.15">
      <c r="A19" s="22" t="s">
        <v>13</v>
      </c>
      <c r="B19" s="1526">
        <v>7796429090</v>
      </c>
      <c r="C19" s="1531">
        <v>1012552000</v>
      </c>
      <c r="D19" s="1531">
        <v>1720006000</v>
      </c>
      <c r="E19" s="1531">
        <v>5063871090</v>
      </c>
      <c r="F19" s="1532">
        <v>7854406065</v>
      </c>
      <c r="G19" s="1534">
        <v>1042180955</v>
      </c>
      <c r="H19" s="1534">
        <v>1808742791</v>
      </c>
      <c r="I19" s="1534">
        <v>5003482319</v>
      </c>
      <c r="J19" s="1532">
        <v>7871442433</v>
      </c>
      <c r="K19" s="1533">
        <v>1042822198</v>
      </c>
      <c r="L19" s="1533">
        <v>1768177042</v>
      </c>
      <c r="M19" s="1533">
        <v>5060443193</v>
      </c>
    </row>
    <row r="20" spans="1:13" ht="11.25" customHeight="1" x14ac:dyDescent="0.15">
      <c r="A20" s="22" t="s">
        <v>28</v>
      </c>
      <c r="B20" s="1526">
        <v>1931009447</v>
      </c>
      <c r="C20" s="1531">
        <v>184127000</v>
      </c>
      <c r="D20" s="1531">
        <v>377582000</v>
      </c>
      <c r="E20" s="1531">
        <v>1369300447</v>
      </c>
      <c r="F20" s="1532">
        <v>1802640160</v>
      </c>
      <c r="G20" s="1533">
        <v>192426246</v>
      </c>
      <c r="H20" s="1533">
        <v>393126865</v>
      </c>
      <c r="I20" s="1533">
        <v>1217087049</v>
      </c>
      <c r="J20" s="1532">
        <v>1771574870</v>
      </c>
      <c r="K20" s="1533">
        <v>189411999</v>
      </c>
      <c r="L20" s="1533">
        <v>388667592</v>
      </c>
      <c r="M20" s="1533">
        <v>1193495279</v>
      </c>
    </row>
    <row r="21" spans="1:13" ht="11.25" customHeight="1" x14ac:dyDescent="0.15">
      <c r="A21" s="22" t="s">
        <v>29</v>
      </c>
      <c r="B21" s="1526">
        <v>3694582000</v>
      </c>
      <c r="C21" s="1531">
        <v>498837000</v>
      </c>
      <c r="D21" s="1531">
        <v>903601000</v>
      </c>
      <c r="E21" s="1531">
        <v>2292144000</v>
      </c>
      <c r="F21" s="1532">
        <v>3758745014</v>
      </c>
      <c r="G21" s="1533">
        <v>522036752</v>
      </c>
      <c r="H21" s="1533">
        <v>943039612</v>
      </c>
      <c r="I21" s="1533">
        <v>2293668650</v>
      </c>
      <c r="J21" s="1532">
        <v>3736492991</v>
      </c>
      <c r="K21" s="1533">
        <v>513565036</v>
      </c>
      <c r="L21" s="1533">
        <v>927071197</v>
      </c>
      <c r="M21" s="1533">
        <v>2295856758</v>
      </c>
    </row>
    <row r="22" spans="1:13" ht="11.25" customHeight="1" x14ac:dyDescent="0.15">
      <c r="A22" s="22" t="s">
        <v>16</v>
      </c>
      <c r="B22" s="1526">
        <v>270712200</v>
      </c>
      <c r="C22" s="1531">
        <v>95245000</v>
      </c>
      <c r="D22" s="1531">
        <v>148032000</v>
      </c>
      <c r="E22" s="1531">
        <v>27435200</v>
      </c>
      <c r="F22" s="1532">
        <v>269847422</v>
      </c>
      <c r="G22" s="1533">
        <v>101737321</v>
      </c>
      <c r="H22" s="1533">
        <v>153722007</v>
      </c>
      <c r="I22" s="1533">
        <v>14388094</v>
      </c>
      <c r="J22" s="1532">
        <v>276982741</v>
      </c>
      <c r="K22" s="1533">
        <v>98075783</v>
      </c>
      <c r="L22" s="1533">
        <v>152028423</v>
      </c>
      <c r="M22" s="1533">
        <v>26878535</v>
      </c>
    </row>
    <row r="23" spans="1:13" ht="11.25" customHeight="1" x14ac:dyDescent="0.15">
      <c r="A23" s="22" t="s">
        <v>17</v>
      </c>
      <c r="B23" s="1526">
        <v>506839843</v>
      </c>
      <c r="C23" s="1531">
        <v>89665000</v>
      </c>
      <c r="D23" s="1531">
        <v>161415000</v>
      </c>
      <c r="E23" s="1531">
        <v>255759843</v>
      </c>
      <c r="F23" s="1532">
        <v>552310732</v>
      </c>
      <c r="G23" s="1533">
        <v>95394723</v>
      </c>
      <c r="H23" s="1533">
        <v>170097891</v>
      </c>
      <c r="I23" s="1533">
        <v>286818118</v>
      </c>
      <c r="J23" s="1532">
        <v>552157826</v>
      </c>
      <c r="K23" s="1533">
        <v>92342122</v>
      </c>
      <c r="L23" s="1533">
        <v>165991280</v>
      </c>
      <c r="M23" s="1533">
        <v>293824424</v>
      </c>
    </row>
    <row r="24" spans="1:13" ht="11.25" customHeight="1" x14ac:dyDescent="0.15">
      <c r="A24" s="31"/>
      <c r="B24" s="31"/>
      <c r="C24" s="31"/>
      <c r="D24" s="31"/>
      <c r="E24" s="31"/>
      <c r="F24" s="31"/>
      <c r="G24" s="31"/>
      <c r="H24" s="31"/>
      <c r="I24" s="31"/>
      <c r="J24" s="31"/>
      <c r="K24" s="31"/>
      <c r="L24" s="31"/>
    </row>
    <row r="25" spans="1:13" ht="11.25" customHeight="1" x14ac:dyDescent="0.15">
      <c r="A25" s="22"/>
      <c r="F25" s="31"/>
      <c r="G25" s="31"/>
      <c r="H25" s="31"/>
      <c r="I25" s="31"/>
      <c r="K25" s="38"/>
      <c r="L25" s="38"/>
      <c r="M25" s="38"/>
    </row>
    <row r="26" spans="1:13" ht="11.25" customHeight="1" x14ac:dyDescent="0.15">
      <c r="A26" s="1486" t="s">
        <v>1155</v>
      </c>
      <c r="B26" s="1535"/>
      <c r="C26" s="1535"/>
      <c r="D26" s="1535"/>
      <c r="E26" s="1535"/>
      <c r="F26" s="31"/>
      <c r="G26" s="31"/>
      <c r="H26" s="31"/>
      <c r="I26" s="31"/>
      <c r="K26" s="38"/>
      <c r="L26" s="38"/>
      <c r="M26" s="38"/>
    </row>
    <row r="27" spans="1:13" ht="11.25" customHeight="1" x14ac:dyDescent="0.15">
      <c r="A27" s="1448" t="s">
        <v>0</v>
      </c>
      <c r="B27" s="1513">
        <v>2022</v>
      </c>
      <c r="C27" s="1514"/>
      <c r="D27" s="1514"/>
      <c r="E27" s="1514"/>
      <c r="F27" s="1536">
        <v>2023</v>
      </c>
      <c r="G27" s="1514"/>
      <c r="H27" s="1514"/>
      <c r="I27" s="1514"/>
      <c r="K27" s="38"/>
      <c r="L27" s="38"/>
      <c r="M27" s="38"/>
    </row>
    <row r="28" spans="1:13" ht="11.25" customHeight="1" x14ac:dyDescent="0.15">
      <c r="A28" s="1515"/>
      <c r="B28" s="1518" t="s">
        <v>1147</v>
      </c>
      <c r="C28" s="1430" t="s">
        <v>1151</v>
      </c>
      <c r="D28" s="1498"/>
      <c r="E28" s="1498"/>
      <c r="F28" s="1518" t="s">
        <v>1148</v>
      </c>
      <c r="G28" s="1430" t="s">
        <v>1151</v>
      </c>
      <c r="H28" s="1498"/>
      <c r="I28" s="1498"/>
      <c r="K28" s="38"/>
      <c r="L28" s="38"/>
      <c r="M28" s="38"/>
    </row>
    <row r="29" spans="1:13" ht="11.25" customHeight="1" x14ac:dyDescent="0.15">
      <c r="A29" s="77"/>
      <c r="B29" s="1523"/>
      <c r="C29" s="1524" t="s">
        <v>1152</v>
      </c>
      <c r="D29" s="1525" t="s">
        <v>1153</v>
      </c>
      <c r="E29" s="1525" t="s">
        <v>1154</v>
      </c>
      <c r="F29" s="1523"/>
      <c r="G29" s="1524" t="s">
        <v>1152</v>
      </c>
      <c r="H29" s="1525" t="s">
        <v>1153</v>
      </c>
      <c r="I29" s="1525" t="s">
        <v>1154</v>
      </c>
      <c r="K29" s="38"/>
      <c r="L29" s="38"/>
      <c r="M29" s="38"/>
    </row>
    <row r="30" spans="1:13" ht="11.25" customHeight="1" x14ac:dyDescent="0.15">
      <c r="A30" s="21" t="s">
        <v>1</v>
      </c>
      <c r="B30" s="4">
        <v>26161652982</v>
      </c>
      <c r="C30" s="4">
        <v>3674750574.9999995</v>
      </c>
      <c r="D30" s="4">
        <v>6742598165</v>
      </c>
      <c r="E30" s="4">
        <v>15744304241.999998</v>
      </c>
      <c r="F30" s="4">
        <v>31113261036</v>
      </c>
      <c r="G30" s="4">
        <v>4038138275</v>
      </c>
      <c r="H30" s="4">
        <v>7308506520</v>
      </c>
      <c r="I30" s="4">
        <v>19766616241</v>
      </c>
      <c r="K30" s="38"/>
      <c r="L30" s="38"/>
      <c r="M30" s="38"/>
    </row>
    <row r="31" spans="1:13" ht="11.25" customHeight="1" x14ac:dyDescent="0.15">
      <c r="A31" s="22" t="s">
        <v>2</v>
      </c>
      <c r="B31" s="4">
        <v>1242065821.2724657</v>
      </c>
      <c r="C31" s="5">
        <v>155925317.80770388</v>
      </c>
      <c r="D31" s="5">
        <v>247686431.4055903</v>
      </c>
      <c r="E31" s="5">
        <v>838454072.05917156</v>
      </c>
      <c r="F31" s="4">
        <v>1546397854</v>
      </c>
      <c r="G31" s="5">
        <v>153740950</v>
      </c>
      <c r="H31" s="5">
        <v>270764000</v>
      </c>
      <c r="I31" s="5">
        <v>1121892904</v>
      </c>
      <c r="K31" s="38"/>
      <c r="L31" s="38"/>
      <c r="M31" s="38"/>
    </row>
    <row r="32" spans="1:13" ht="11.25" customHeight="1" x14ac:dyDescent="0.15">
      <c r="A32" s="22" t="s">
        <v>3</v>
      </c>
      <c r="B32" s="4">
        <v>1139009772.3834548</v>
      </c>
      <c r="C32" s="5">
        <v>137125811.40535662</v>
      </c>
      <c r="D32" s="5">
        <v>266595378.76960769</v>
      </c>
      <c r="E32" s="5">
        <v>735288582.20849049</v>
      </c>
      <c r="F32" s="4">
        <v>1458945958</v>
      </c>
      <c r="G32" s="5">
        <v>158969550</v>
      </c>
      <c r="H32" s="5">
        <v>287426400</v>
      </c>
      <c r="I32" s="5">
        <v>1012550008</v>
      </c>
      <c r="K32" s="38"/>
      <c r="L32" s="38"/>
      <c r="M32" s="38"/>
    </row>
    <row r="33" spans="1:13" ht="11.25" customHeight="1" x14ac:dyDescent="0.15">
      <c r="A33" s="22" t="s">
        <v>4</v>
      </c>
      <c r="B33" s="4">
        <v>697117573.69647872</v>
      </c>
      <c r="C33" s="5">
        <v>73991640.171805322</v>
      </c>
      <c r="D33" s="5">
        <v>150440416.39064378</v>
      </c>
      <c r="E33" s="5">
        <v>472685517.13402963</v>
      </c>
      <c r="F33" s="4">
        <v>879536809</v>
      </c>
      <c r="G33" s="5">
        <v>82752650</v>
      </c>
      <c r="H33" s="5">
        <v>149128480</v>
      </c>
      <c r="I33" s="5">
        <v>647655679</v>
      </c>
      <c r="K33" s="38"/>
      <c r="L33" s="38"/>
      <c r="M33" s="38"/>
    </row>
    <row r="34" spans="1:13" ht="11.25" customHeight="1" x14ac:dyDescent="0.15">
      <c r="A34" s="22" t="s">
        <v>5</v>
      </c>
      <c r="B34" s="4">
        <v>797461066.51091337</v>
      </c>
      <c r="C34" s="5">
        <v>100230523.43925259</v>
      </c>
      <c r="D34" s="5">
        <v>180777848.42522112</v>
      </c>
      <c r="E34" s="5">
        <v>516452694.64643973</v>
      </c>
      <c r="F34" s="4">
        <v>938913500</v>
      </c>
      <c r="G34" s="5">
        <v>108091250</v>
      </c>
      <c r="H34" s="5">
        <v>195783200</v>
      </c>
      <c r="I34" s="5">
        <v>635039050</v>
      </c>
      <c r="K34" s="38"/>
      <c r="L34" s="38"/>
      <c r="M34" s="38"/>
    </row>
    <row r="35" spans="1:13" ht="11.25" customHeight="1" x14ac:dyDescent="0.15">
      <c r="A35" s="22" t="s">
        <v>6</v>
      </c>
      <c r="B35" s="4">
        <v>472391100.96842861</v>
      </c>
      <c r="C35" s="5">
        <v>50869252.618116155</v>
      </c>
      <c r="D35" s="5">
        <v>103271943.29578723</v>
      </c>
      <c r="E35" s="5">
        <v>318249905.0545252</v>
      </c>
      <c r="F35" s="4">
        <v>478757910</v>
      </c>
      <c r="G35" s="5">
        <v>61838250</v>
      </c>
      <c r="H35" s="5">
        <v>98933000</v>
      </c>
      <c r="I35" s="5">
        <v>317986660</v>
      </c>
      <c r="K35" s="38"/>
      <c r="L35" s="38"/>
      <c r="M35" s="38"/>
    </row>
    <row r="36" spans="1:13" ht="11.25" customHeight="1" x14ac:dyDescent="0.15">
      <c r="A36" s="22" t="s">
        <v>7</v>
      </c>
      <c r="B36" s="4">
        <v>1027312876.4225492</v>
      </c>
      <c r="C36" s="5">
        <v>99325734.361064747</v>
      </c>
      <c r="D36" s="5">
        <v>236465737.36540416</v>
      </c>
      <c r="E36" s="5">
        <v>691521404.69608033</v>
      </c>
      <c r="F36" s="4">
        <v>1201810270</v>
      </c>
      <c r="G36" s="5">
        <v>139965600</v>
      </c>
      <c r="H36" s="5">
        <v>262016240</v>
      </c>
      <c r="I36" s="5">
        <v>799828430</v>
      </c>
      <c r="K36" s="38"/>
      <c r="L36" s="38"/>
      <c r="M36" s="38"/>
    </row>
    <row r="37" spans="1:13" ht="11.25" customHeight="1" x14ac:dyDescent="0.15">
      <c r="A37" s="22" t="s">
        <v>8</v>
      </c>
      <c r="B37" s="4">
        <v>4614073818.4853954</v>
      </c>
      <c r="C37" s="5">
        <v>528698418.02109265</v>
      </c>
      <c r="D37" s="5">
        <v>963525153.04339111</v>
      </c>
      <c r="E37" s="5">
        <v>3121850247.4209123</v>
      </c>
      <c r="F37" s="4">
        <v>4976090848</v>
      </c>
      <c r="G37" s="5">
        <v>602596150</v>
      </c>
      <c r="H37" s="5">
        <v>1114089720</v>
      </c>
      <c r="I37" s="5">
        <v>3259404978</v>
      </c>
      <c r="K37" s="38"/>
      <c r="L37" s="38"/>
      <c r="M37" s="38"/>
    </row>
    <row r="38" spans="1:13" ht="11.25" customHeight="1" x14ac:dyDescent="0.15">
      <c r="A38" s="22" t="s">
        <v>9</v>
      </c>
      <c r="B38" s="4">
        <v>727761753.69465554</v>
      </c>
      <c r="C38" s="5">
        <v>74393768.650999919</v>
      </c>
      <c r="D38" s="5">
        <v>143167744.32756016</v>
      </c>
      <c r="E38" s="5">
        <v>510200240.71609545</v>
      </c>
      <c r="F38" s="4">
        <v>748210470</v>
      </c>
      <c r="G38" s="5">
        <v>86975750</v>
      </c>
      <c r="H38" s="5">
        <v>161000440</v>
      </c>
      <c r="I38" s="5">
        <v>500234280</v>
      </c>
      <c r="K38" s="38"/>
      <c r="L38" s="38"/>
      <c r="M38" s="38"/>
    </row>
    <row r="39" spans="1:13" ht="11.25" customHeight="1" x14ac:dyDescent="0.15">
      <c r="A39" s="22" t="s">
        <v>10</v>
      </c>
      <c r="B39" s="4">
        <v>730302238.17896438</v>
      </c>
      <c r="C39" s="5">
        <v>85854430.308045849</v>
      </c>
      <c r="D39" s="5">
        <v>198647842.63736942</v>
      </c>
      <c r="E39" s="5">
        <v>445799965.23354906</v>
      </c>
      <c r="F39" s="4">
        <v>901648550</v>
      </c>
      <c r="G39" s="5">
        <v>123374850</v>
      </c>
      <c r="H39" s="5">
        <v>215778080</v>
      </c>
      <c r="I39" s="5">
        <v>562495620</v>
      </c>
      <c r="K39" s="38"/>
      <c r="L39" s="38"/>
      <c r="M39" s="38"/>
    </row>
    <row r="40" spans="1:13" ht="11.25" customHeight="1" x14ac:dyDescent="0.15">
      <c r="A40" s="22" t="s">
        <v>11</v>
      </c>
      <c r="B40" s="4">
        <v>123643116.48102029</v>
      </c>
      <c r="C40" s="5">
        <v>18296845.803354032</v>
      </c>
      <c r="D40" s="5">
        <v>37194522.83691331</v>
      </c>
      <c r="E40" s="5">
        <v>68151747.840752944</v>
      </c>
      <c r="F40" s="4">
        <v>158788590</v>
      </c>
      <c r="G40" s="5">
        <v>21618250</v>
      </c>
      <c r="H40" s="5">
        <v>38323520</v>
      </c>
      <c r="I40" s="5">
        <v>98846820</v>
      </c>
      <c r="K40" s="38"/>
      <c r="L40" s="38"/>
      <c r="M40" s="38"/>
    </row>
    <row r="41" spans="1:13" ht="11.25" customHeight="1" x14ac:dyDescent="0.15">
      <c r="A41" s="22" t="s">
        <v>12</v>
      </c>
      <c r="B41" s="4">
        <v>2082580498.1620419</v>
      </c>
      <c r="C41" s="5">
        <v>341507610.95600909</v>
      </c>
      <c r="D41" s="5">
        <v>633138050.74902153</v>
      </c>
      <c r="E41" s="5">
        <v>1107934836.4570112</v>
      </c>
      <c r="F41" s="4">
        <v>2598091340</v>
      </c>
      <c r="G41" s="5">
        <v>353332700</v>
      </c>
      <c r="H41" s="5">
        <v>649208760</v>
      </c>
      <c r="I41" s="5">
        <v>1595549880</v>
      </c>
      <c r="K41" s="38"/>
      <c r="L41" s="38"/>
      <c r="M41" s="38"/>
    </row>
    <row r="42" spans="1:13" ht="11.25" customHeight="1" x14ac:dyDescent="0.15">
      <c r="A42" s="22" t="s">
        <v>13</v>
      </c>
      <c r="B42" s="4">
        <v>6993609774.1352367</v>
      </c>
      <c r="C42" s="5">
        <v>1052470762.1720515</v>
      </c>
      <c r="D42" s="5">
        <v>1853284632.3040771</v>
      </c>
      <c r="E42" s="5">
        <v>4087854379.6591077</v>
      </c>
      <c r="F42" s="4">
        <v>8262784213</v>
      </c>
      <c r="G42" s="5">
        <v>1104089275</v>
      </c>
      <c r="H42" s="5">
        <v>2023401520</v>
      </c>
      <c r="I42" s="5">
        <v>5135293418</v>
      </c>
      <c r="K42" s="38"/>
      <c r="L42" s="38"/>
      <c r="M42" s="38"/>
    </row>
    <row r="43" spans="1:13" ht="11.25" customHeight="1" x14ac:dyDescent="0.15">
      <c r="A43" s="22" t="s">
        <v>28</v>
      </c>
      <c r="B43" s="4">
        <v>1470691622.2719545</v>
      </c>
      <c r="C43" s="5">
        <v>194931780.28957951</v>
      </c>
      <c r="D43" s="5">
        <v>399165800.94810319</v>
      </c>
      <c r="E43" s="5">
        <v>876594041.03427184</v>
      </c>
      <c r="F43" s="4">
        <v>2040276574</v>
      </c>
      <c r="G43" s="5">
        <v>237499100</v>
      </c>
      <c r="H43" s="5">
        <v>433638960</v>
      </c>
      <c r="I43" s="5">
        <v>1369138514</v>
      </c>
      <c r="K43" s="38"/>
      <c r="L43" s="38"/>
      <c r="M43" s="38"/>
    </row>
    <row r="44" spans="1:13" ht="11.25" customHeight="1" x14ac:dyDescent="0.15">
      <c r="A44" s="22" t="s">
        <v>29</v>
      </c>
      <c r="B44" s="4">
        <v>3288155178.3033476</v>
      </c>
      <c r="C44" s="5">
        <v>531010656.77646154</v>
      </c>
      <c r="D44" s="5">
        <v>963940734.30413878</v>
      </c>
      <c r="E44" s="5">
        <v>1793203787.2227473</v>
      </c>
      <c r="F44" s="4">
        <v>4051135240</v>
      </c>
      <c r="G44" s="5">
        <v>597568650</v>
      </c>
      <c r="H44" s="5">
        <v>1048689800</v>
      </c>
      <c r="I44" s="5">
        <v>2404876790</v>
      </c>
      <c r="K44" s="38"/>
      <c r="L44" s="38"/>
      <c r="M44" s="38"/>
    </row>
    <row r="45" spans="1:13" ht="11.25" customHeight="1" x14ac:dyDescent="0.15">
      <c r="A45" s="22" t="s">
        <v>16</v>
      </c>
      <c r="B45" s="4">
        <v>313246041.47624123</v>
      </c>
      <c r="C45" s="5">
        <v>116818323.20602959</v>
      </c>
      <c r="D45" s="5">
        <v>174544129.51400658</v>
      </c>
      <c r="E45" s="5">
        <v>21883588.756205074</v>
      </c>
      <c r="F45" s="4">
        <v>279258890</v>
      </c>
      <c r="G45" s="5">
        <v>92707100</v>
      </c>
      <c r="H45" s="5">
        <v>160375600</v>
      </c>
      <c r="I45" s="5">
        <v>26176190</v>
      </c>
      <c r="K45" s="38"/>
      <c r="L45" s="38"/>
      <c r="M45" s="38"/>
    </row>
    <row r="46" spans="1:13" ht="11.25" customHeight="1" x14ac:dyDescent="0.15">
      <c r="A46" s="22" t="s">
        <v>17</v>
      </c>
      <c r="B46" s="4">
        <v>442230729.55685043</v>
      </c>
      <c r="C46" s="5">
        <v>113299699.0130769</v>
      </c>
      <c r="D46" s="5">
        <v>190751798.68316436</v>
      </c>
      <c r="E46" s="5">
        <v>138179231.86060917</v>
      </c>
      <c r="F46" s="4">
        <v>592614020</v>
      </c>
      <c r="G46" s="5">
        <v>113018200</v>
      </c>
      <c r="H46" s="5">
        <v>199948800</v>
      </c>
      <c r="I46" s="5">
        <v>279647020</v>
      </c>
      <c r="K46" s="38"/>
      <c r="L46" s="38"/>
      <c r="M46" s="38"/>
    </row>
    <row r="47" spans="1:13" ht="11.25" customHeight="1" x14ac:dyDescent="0.15">
      <c r="A47" s="22"/>
      <c r="B47" s="22"/>
      <c r="C47" s="22"/>
      <c r="D47" s="22"/>
      <c r="E47" s="22"/>
      <c r="F47" s="22"/>
      <c r="G47" s="1537"/>
      <c r="H47" s="1537"/>
      <c r="I47" s="1538"/>
      <c r="K47" s="38"/>
      <c r="L47" s="38"/>
      <c r="M47" s="38"/>
    </row>
    <row r="48" spans="1:13" ht="11.25" customHeight="1" x14ac:dyDescent="0.15">
      <c r="A48" s="1539" t="s">
        <v>1156</v>
      </c>
      <c r="B48" s="22"/>
      <c r="C48" s="22"/>
      <c r="D48" s="22"/>
      <c r="E48" s="22"/>
      <c r="F48" s="22"/>
      <c r="G48" s="1537"/>
      <c r="H48" s="1537"/>
      <c r="I48" s="1538"/>
      <c r="K48" s="38"/>
      <c r="L48" s="38"/>
      <c r="M48" s="38"/>
    </row>
    <row r="49" spans="1:10" ht="11.25" customHeight="1" x14ac:dyDescent="0.15">
      <c r="A49" s="1539" t="s">
        <v>1157</v>
      </c>
    </row>
    <row r="50" spans="1:10" ht="11.25" customHeight="1" x14ac:dyDescent="0.15">
      <c r="A50" s="25" t="s">
        <v>39</v>
      </c>
      <c r="B50" s="22"/>
      <c r="C50" s="22"/>
      <c r="D50" s="22"/>
      <c r="E50" s="22"/>
      <c r="F50" s="22"/>
      <c r="G50" s="1537"/>
      <c r="H50" s="1537"/>
      <c r="I50" s="1538"/>
      <c r="J50" s="1540"/>
    </row>
    <row r="51" spans="1:10" ht="11.25" customHeight="1" x14ac:dyDescent="0.15">
      <c r="A51" s="16" t="s">
        <v>1149</v>
      </c>
      <c r="B51" s="16"/>
      <c r="C51" s="16"/>
      <c r="D51" s="16"/>
      <c r="E51" s="16"/>
      <c r="F51" s="16"/>
      <c r="G51" s="16"/>
      <c r="H51" s="16"/>
    </row>
  </sheetData>
  <conditionalFormatting sqref="C8:E23">
    <cfRule type="expression" dxfId="1" priority="1">
      <formula>IF(AND(#REF!="2",#REF!="2"),1)</formula>
    </cfRule>
  </conditionalFormatting>
  <conditionalFormatting sqref="G7:I23">
    <cfRule type="expression" dxfId="0" priority="2">
      <formula>IF(AND(#REF!="2",#REF!="2"),1)</formula>
    </cfRule>
  </conditionalFormatting>
  <pageMargins left="0.78740157480314965" right="0.78740157480314965" top="0.78740157480314965" bottom="0.78740157480314965" header="0.78740157480314965" footer="0.78740157480314965"/>
  <pageSetup paperSize="9" orientation="portrait" r:id="rId1"/>
  <headerFooter alignWithMargins="0">
    <oddFooter>&amp;L&amp;C&amp;R</oddFooter>
  </headerFooter>
</worksheet>
</file>

<file path=xl/worksheets/sheet1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U20"/>
  <sheetViews>
    <sheetView zoomScaleNormal="100" workbookViewId="0"/>
  </sheetViews>
  <sheetFormatPr baseColWidth="10" defaultColWidth="9.140625" defaultRowHeight="10.5" x14ac:dyDescent="0.15"/>
  <cols>
    <col min="1" max="1" width="14.28515625" style="14" customWidth="1"/>
    <col min="2" max="21" width="10.7109375" style="14" customWidth="1"/>
    <col min="22" max="16384" width="9.140625" style="14"/>
  </cols>
  <sheetData>
    <row r="2" spans="1:21" x14ac:dyDescent="0.15">
      <c r="A2" s="46" t="s">
        <v>1158</v>
      </c>
      <c r="B2" s="46"/>
      <c r="C2" s="46"/>
      <c r="D2" s="46"/>
      <c r="E2" s="46"/>
      <c r="F2" s="46"/>
      <c r="G2" s="46"/>
      <c r="H2" s="46"/>
      <c r="I2" s="46"/>
    </row>
    <row r="3" spans="1:21" ht="11.25" customHeight="1" x14ac:dyDescent="0.15">
      <c r="A3" s="22"/>
      <c r="B3" s="22"/>
      <c r="C3" s="22"/>
      <c r="D3" s="22"/>
      <c r="E3" s="22"/>
      <c r="F3" s="22"/>
      <c r="G3" s="22"/>
      <c r="H3" s="22"/>
      <c r="I3" s="22"/>
    </row>
    <row r="4" spans="1:21" ht="21" x14ac:dyDescent="0.15">
      <c r="A4" s="1421" t="s">
        <v>1132</v>
      </c>
      <c r="B4" s="1512">
        <v>2019</v>
      </c>
      <c r="C4" s="1470"/>
      <c r="D4" s="1470"/>
      <c r="E4" s="1471"/>
      <c r="F4" s="1512">
        <v>2020</v>
      </c>
      <c r="G4" s="1470"/>
      <c r="H4" s="1470"/>
      <c r="I4" s="1471"/>
      <c r="J4" s="1512">
        <v>2021</v>
      </c>
      <c r="K4" s="1470"/>
      <c r="L4" s="1470"/>
      <c r="M4" s="1471"/>
      <c r="N4" s="1512">
        <v>2022</v>
      </c>
      <c r="O4" s="1470"/>
      <c r="P4" s="1470"/>
      <c r="Q4" s="1471"/>
      <c r="R4" s="1512">
        <v>2023</v>
      </c>
      <c r="S4" s="1470"/>
      <c r="T4" s="1470"/>
      <c r="U4" s="1471"/>
    </row>
    <row r="5" spans="1:21" ht="21" x14ac:dyDescent="0.15">
      <c r="A5" s="30"/>
      <c r="B5" s="1541" t="s">
        <v>1</v>
      </c>
      <c r="C5" s="1541" t="s">
        <v>1141</v>
      </c>
      <c r="D5" s="1541" t="s">
        <v>1142</v>
      </c>
      <c r="E5" s="1541" t="s">
        <v>1159</v>
      </c>
      <c r="F5" s="1541" t="s">
        <v>1</v>
      </c>
      <c r="G5" s="1541" t="s">
        <v>1141</v>
      </c>
      <c r="H5" s="1541" t="s">
        <v>1142</v>
      </c>
      <c r="I5" s="1541" t="s">
        <v>1159</v>
      </c>
      <c r="J5" s="1541" t="s">
        <v>1</v>
      </c>
      <c r="K5" s="1541" t="s">
        <v>1141</v>
      </c>
      <c r="L5" s="1541" t="s">
        <v>1142</v>
      </c>
      <c r="M5" s="1541" t="s">
        <v>1159</v>
      </c>
      <c r="N5" s="1541" t="s">
        <v>1</v>
      </c>
      <c r="O5" s="1541" t="s">
        <v>1141</v>
      </c>
      <c r="P5" s="1541" t="s">
        <v>1142</v>
      </c>
      <c r="Q5" s="1541" t="s">
        <v>1159</v>
      </c>
      <c r="R5" s="1541" t="s">
        <v>1</v>
      </c>
      <c r="S5" s="1541" t="s">
        <v>1141</v>
      </c>
      <c r="T5" s="1541" t="s">
        <v>1142</v>
      </c>
      <c r="U5" s="1541" t="s">
        <v>1159</v>
      </c>
    </row>
    <row r="6" spans="1:21" ht="11.25" customHeight="1" x14ac:dyDescent="0.15">
      <c r="A6" s="50" t="s">
        <v>1</v>
      </c>
      <c r="B6" s="1542">
        <v>92385</v>
      </c>
      <c r="C6" s="1542">
        <v>33797</v>
      </c>
      <c r="D6" s="1542">
        <v>30396</v>
      </c>
      <c r="E6" s="1542">
        <v>28192</v>
      </c>
      <c r="F6" s="1542">
        <v>92656</v>
      </c>
      <c r="G6" s="1542">
        <v>34078</v>
      </c>
      <c r="H6" s="1542">
        <v>30877</v>
      </c>
      <c r="I6" s="1542">
        <v>27701</v>
      </c>
      <c r="J6" s="1543">
        <v>92264</v>
      </c>
      <c r="K6" s="1543">
        <v>33877</v>
      </c>
      <c r="L6" s="1543">
        <v>30437</v>
      </c>
      <c r="M6" s="1543">
        <v>27950</v>
      </c>
      <c r="N6" s="1543">
        <v>94183</v>
      </c>
      <c r="O6" s="1543">
        <v>36553</v>
      </c>
      <c r="P6" s="1543">
        <v>32449</v>
      </c>
      <c r="Q6" s="1543">
        <v>25181</v>
      </c>
      <c r="R6" s="1543">
        <v>100503</v>
      </c>
      <c r="S6" s="1543">
        <v>40145</v>
      </c>
      <c r="T6" s="1543">
        <v>35106</v>
      </c>
      <c r="U6" s="1543">
        <v>25252</v>
      </c>
    </row>
    <row r="7" spans="1:21" ht="11.25" customHeight="1" x14ac:dyDescent="0.15">
      <c r="A7" s="14" t="s">
        <v>1133</v>
      </c>
      <c r="B7" s="1542">
        <v>1334</v>
      </c>
      <c r="C7" s="89">
        <v>435</v>
      </c>
      <c r="D7" s="89">
        <v>391</v>
      </c>
      <c r="E7" s="89">
        <v>508</v>
      </c>
      <c r="F7" s="1542">
        <v>1446</v>
      </c>
      <c r="G7" s="89">
        <v>477</v>
      </c>
      <c r="H7" s="89">
        <v>429</v>
      </c>
      <c r="I7" s="89">
        <v>540</v>
      </c>
      <c r="J7" s="1543">
        <v>1476</v>
      </c>
      <c r="K7" s="29">
        <v>466</v>
      </c>
      <c r="L7" s="29">
        <v>454</v>
      </c>
      <c r="M7" s="29">
        <v>556</v>
      </c>
      <c r="N7" s="1543">
        <v>1469</v>
      </c>
      <c r="O7" s="29">
        <v>497</v>
      </c>
      <c r="P7" s="29">
        <v>483</v>
      </c>
      <c r="Q7" s="29">
        <v>489</v>
      </c>
      <c r="R7" s="1543">
        <v>1526</v>
      </c>
      <c r="S7" s="29">
        <v>531</v>
      </c>
      <c r="T7" s="29">
        <v>493</v>
      </c>
      <c r="U7" s="29">
        <v>502</v>
      </c>
    </row>
    <row r="8" spans="1:21" ht="11.25" customHeight="1" x14ac:dyDescent="0.15">
      <c r="A8" s="14" t="s">
        <v>19</v>
      </c>
      <c r="B8" s="1542">
        <v>8110</v>
      </c>
      <c r="C8" s="89">
        <v>2714</v>
      </c>
      <c r="D8" s="89">
        <v>2394</v>
      </c>
      <c r="E8" s="89">
        <v>3002</v>
      </c>
      <c r="F8" s="1542">
        <v>8037</v>
      </c>
      <c r="G8" s="89">
        <v>2734</v>
      </c>
      <c r="H8" s="89">
        <v>2398</v>
      </c>
      <c r="I8" s="89">
        <v>2905</v>
      </c>
      <c r="J8" s="1543">
        <v>8018</v>
      </c>
      <c r="K8" s="29">
        <v>2684</v>
      </c>
      <c r="L8" s="29">
        <v>2441</v>
      </c>
      <c r="M8" s="29">
        <v>2893</v>
      </c>
      <c r="N8" s="1543">
        <v>7725</v>
      </c>
      <c r="O8" s="29">
        <v>2770</v>
      </c>
      <c r="P8" s="29">
        <v>2414</v>
      </c>
      <c r="Q8" s="29">
        <v>2541</v>
      </c>
      <c r="R8" s="1543">
        <v>8202</v>
      </c>
      <c r="S8" s="29">
        <v>3005</v>
      </c>
      <c r="T8" s="29">
        <v>2604</v>
      </c>
      <c r="U8" s="29">
        <v>2593</v>
      </c>
    </row>
    <row r="9" spans="1:21" ht="11.25" customHeight="1" x14ac:dyDescent="0.15">
      <c r="A9" s="14" t="s">
        <v>21</v>
      </c>
      <c r="B9" s="1542">
        <v>691</v>
      </c>
      <c r="C9" s="89">
        <v>216</v>
      </c>
      <c r="D9" s="89">
        <v>232</v>
      </c>
      <c r="E9" s="89">
        <v>243</v>
      </c>
      <c r="F9" s="1542">
        <v>691</v>
      </c>
      <c r="G9" s="89">
        <v>216</v>
      </c>
      <c r="H9" s="89">
        <v>222</v>
      </c>
      <c r="I9" s="89">
        <v>253</v>
      </c>
      <c r="J9" s="1543">
        <v>684</v>
      </c>
      <c r="K9" s="29">
        <v>205</v>
      </c>
      <c r="L9" s="29">
        <v>224</v>
      </c>
      <c r="M9" s="29">
        <v>255</v>
      </c>
      <c r="N9" s="1543">
        <v>707</v>
      </c>
      <c r="O9" s="29">
        <v>244</v>
      </c>
      <c r="P9" s="29">
        <v>224</v>
      </c>
      <c r="Q9" s="29">
        <v>239</v>
      </c>
      <c r="R9" s="1543">
        <v>758</v>
      </c>
      <c r="S9" s="29">
        <v>258</v>
      </c>
      <c r="T9" s="29">
        <v>256</v>
      </c>
      <c r="U9" s="29">
        <v>244</v>
      </c>
    </row>
    <row r="10" spans="1:21" ht="11.25" customHeight="1" x14ac:dyDescent="0.15">
      <c r="A10" s="14" t="s">
        <v>22</v>
      </c>
      <c r="B10" s="1542">
        <v>3606</v>
      </c>
      <c r="C10" s="89">
        <v>1136</v>
      </c>
      <c r="D10" s="89">
        <v>1106</v>
      </c>
      <c r="E10" s="89">
        <v>1364</v>
      </c>
      <c r="F10" s="1542">
        <v>3657</v>
      </c>
      <c r="G10" s="89">
        <v>1138</v>
      </c>
      <c r="H10" s="89">
        <v>1163</v>
      </c>
      <c r="I10" s="89">
        <v>1356</v>
      </c>
      <c r="J10" s="1543">
        <v>3765</v>
      </c>
      <c r="K10" s="29">
        <v>1149</v>
      </c>
      <c r="L10" s="29">
        <v>1223</v>
      </c>
      <c r="M10" s="29">
        <v>1393</v>
      </c>
      <c r="N10" s="1543">
        <v>3953</v>
      </c>
      <c r="O10" s="29">
        <v>1386</v>
      </c>
      <c r="P10" s="29">
        <v>1269</v>
      </c>
      <c r="Q10" s="29">
        <v>1298</v>
      </c>
      <c r="R10" s="1543">
        <v>4347</v>
      </c>
      <c r="S10" s="29">
        <v>1640</v>
      </c>
      <c r="T10" s="29">
        <v>1346</v>
      </c>
      <c r="U10" s="29">
        <v>1361</v>
      </c>
    </row>
    <row r="11" spans="1:21" ht="11.25" customHeight="1" x14ac:dyDescent="0.15">
      <c r="A11" s="14" t="s">
        <v>1160</v>
      </c>
      <c r="B11" s="1542">
        <v>95</v>
      </c>
      <c r="C11" s="89">
        <v>68</v>
      </c>
      <c r="D11" s="89">
        <v>23</v>
      </c>
      <c r="E11" s="89">
        <v>4</v>
      </c>
      <c r="F11" s="1542">
        <v>116</v>
      </c>
      <c r="G11" s="89">
        <v>80</v>
      </c>
      <c r="H11" s="89">
        <v>27</v>
      </c>
      <c r="I11" s="89">
        <v>9</v>
      </c>
      <c r="J11" s="1543">
        <v>122</v>
      </c>
      <c r="K11" s="29">
        <v>85</v>
      </c>
      <c r="L11" s="29">
        <v>27</v>
      </c>
      <c r="M11" s="29">
        <v>10</v>
      </c>
      <c r="N11" s="1543">
        <v>139</v>
      </c>
      <c r="O11" s="29">
        <v>92</v>
      </c>
      <c r="P11" s="29">
        <v>37</v>
      </c>
      <c r="Q11" s="29">
        <v>10</v>
      </c>
      <c r="R11" s="1543">
        <v>140</v>
      </c>
      <c r="S11" s="29">
        <v>86</v>
      </c>
      <c r="T11" s="29">
        <v>44</v>
      </c>
      <c r="U11" s="29">
        <v>10</v>
      </c>
    </row>
    <row r="12" spans="1:21" ht="11.25" customHeight="1" x14ac:dyDescent="0.15">
      <c r="A12" s="14" t="s">
        <v>24</v>
      </c>
      <c r="B12" s="1542">
        <v>77723</v>
      </c>
      <c r="C12" s="89">
        <v>28909</v>
      </c>
      <c r="D12" s="89">
        <v>25987</v>
      </c>
      <c r="E12" s="89">
        <v>22827</v>
      </c>
      <c r="F12" s="1542">
        <v>77866</v>
      </c>
      <c r="G12" s="89">
        <v>29116</v>
      </c>
      <c r="H12" s="89">
        <v>26364</v>
      </c>
      <c r="I12" s="89">
        <v>22386</v>
      </c>
      <c r="J12" s="1543">
        <v>77241</v>
      </c>
      <c r="K12" s="29">
        <v>28899</v>
      </c>
      <c r="L12" s="29">
        <v>25767</v>
      </c>
      <c r="M12" s="29">
        <v>22575</v>
      </c>
      <c r="N12" s="1543">
        <v>79203</v>
      </c>
      <c r="O12" s="29">
        <v>31157</v>
      </c>
      <c r="P12" s="29">
        <v>27651</v>
      </c>
      <c r="Q12" s="29">
        <v>20395</v>
      </c>
      <c r="R12" s="1543">
        <v>84514</v>
      </c>
      <c r="S12" s="29">
        <v>34213</v>
      </c>
      <c r="T12" s="29">
        <v>29995</v>
      </c>
      <c r="U12" s="29">
        <v>20306</v>
      </c>
    </row>
    <row r="13" spans="1:21" ht="11.25" customHeight="1" x14ac:dyDescent="0.15">
      <c r="A13" s="14" t="s">
        <v>25</v>
      </c>
      <c r="B13" s="1542">
        <v>570</v>
      </c>
      <c r="C13" s="89">
        <v>189</v>
      </c>
      <c r="D13" s="89">
        <v>167</v>
      </c>
      <c r="E13" s="89">
        <v>214</v>
      </c>
      <c r="F13" s="1542">
        <v>565</v>
      </c>
      <c r="G13" s="89">
        <v>177</v>
      </c>
      <c r="H13" s="89">
        <v>162</v>
      </c>
      <c r="I13" s="89">
        <v>226</v>
      </c>
      <c r="J13" s="1543">
        <v>617</v>
      </c>
      <c r="K13" s="29">
        <v>204</v>
      </c>
      <c r="L13" s="29">
        <v>171</v>
      </c>
      <c r="M13" s="29">
        <v>242</v>
      </c>
      <c r="N13" s="1543">
        <v>563</v>
      </c>
      <c r="O13" s="29">
        <v>201</v>
      </c>
      <c r="P13" s="29">
        <v>174</v>
      </c>
      <c r="Q13" s="29">
        <v>188</v>
      </c>
      <c r="R13" s="1543">
        <v>621</v>
      </c>
      <c r="S13" s="29">
        <v>228</v>
      </c>
      <c r="T13" s="29">
        <v>191</v>
      </c>
      <c r="U13" s="29">
        <v>202</v>
      </c>
    </row>
    <row r="14" spans="1:21" ht="11.25" customHeight="1" x14ac:dyDescent="0.15">
      <c r="A14" s="14" t="s">
        <v>26</v>
      </c>
      <c r="B14" s="1542">
        <v>227</v>
      </c>
      <c r="C14" s="89">
        <v>111</v>
      </c>
      <c r="D14" s="89">
        <v>88</v>
      </c>
      <c r="E14" s="89">
        <v>28</v>
      </c>
      <c r="F14" s="1542">
        <v>238</v>
      </c>
      <c r="G14" s="89">
        <v>114</v>
      </c>
      <c r="H14" s="89">
        <v>100</v>
      </c>
      <c r="I14" s="89">
        <v>24</v>
      </c>
      <c r="J14" s="1543">
        <v>291</v>
      </c>
      <c r="K14" s="29">
        <v>152</v>
      </c>
      <c r="L14" s="29">
        <v>117</v>
      </c>
      <c r="M14" s="29">
        <v>22</v>
      </c>
      <c r="N14" s="1543">
        <v>362</v>
      </c>
      <c r="O14" s="29">
        <v>163</v>
      </c>
      <c r="P14" s="29">
        <v>184</v>
      </c>
      <c r="Q14" s="29">
        <v>15</v>
      </c>
      <c r="R14" s="1543">
        <v>314</v>
      </c>
      <c r="S14" s="29">
        <v>139</v>
      </c>
      <c r="T14" s="29">
        <v>154</v>
      </c>
      <c r="U14" s="29">
        <v>21</v>
      </c>
    </row>
    <row r="15" spans="1:21" ht="11.25" customHeight="1" x14ac:dyDescent="0.15">
      <c r="A15" s="14" t="s">
        <v>27</v>
      </c>
      <c r="B15" s="1542">
        <v>29</v>
      </c>
      <c r="C15" s="89">
        <v>19</v>
      </c>
      <c r="D15" s="89">
        <v>8</v>
      </c>
      <c r="E15" s="89">
        <v>2</v>
      </c>
      <c r="F15" s="1542">
        <v>40</v>
      </c>
      <c r="G15" s="89">
        <v>26</v>
      </c>
      <c r="H15" s="89">
        <v>12</v>
      </c>
      <c r="I15" s="89">
        <v>2</v>
      </c>
      <c r="J15" s="1543">
        <v>50</v>
      </c>
      <c r="K15" s="29">
        <v>33</v>
      </c>
      <c r="L15" s="29">
        <v>13</v>
      </c>
      <c r="M15" s="29">
        <v>4</v>
      </c>
      <c r="N15" s="1543">
        <v>45</v>
      </c>
      <c r="O15" s="29">
        <v>33</v>
      </c>
      <c r="P15" s="29">
        <v>10</v>
      </c>
      <c r="Q15" s="29">
        <v>2</v>
      </c>
      <c r="R15" s="1543">
        <v>42</v>
      </c>
      <c r="S15" s="29">
        <v>25</v>
      </c>
      <c r="T15" s="29">
        <v>15</v>
      </c>
      <c r="U15" s="29">
        <v>2</v>
      </c>
    </row>
    <row r="16" spans="1:21" ht="11.25" customHeight="1" x14ac:dyDescent="0.15">
      <c r="A16" s="14" t="s">
        <v>20</v>
      </c>
      <c r="B16" s="1544" t="s">
        <v>38</v>
      </c>
      <c r="C16" s="1545" t="s">
        <v>38</v>
      </c>
      <c r="D16" s="1545" t="s">
        <v>38</v>
      </c>
      <c r="E16" s="1545" t="s">
        <v>38</v>
      </c>
      <c r="F16" s="1544" t="s">
        <v>38</v>
      </c>
      <c r="G16" s="1545" t="s">
        <v>38</v>
      </c>
      <c r="H16" s="1545" t="s">
        <v>38</v>
      </c>
      <c r="I16" s="1545" t="s">
        <v>38</v>
      </c>
      <c r="J16" s="1543">
        <v>0</v>
      </c>
      <c r="K16" s="29">
        <v>0</v>
      </c>
      <c r="L16" s="29">
        <v>0</v>
      </c>
      <c r="M16" s="29">
        <v>0</v>
      </c>
      <c r="N16" s="1543">
        <v>17</v>
      </c>
      <c r="O16" s="29">
        <v>10</v>
      </c>
      <c r="P16" s="29">
        <v>3</v>
      </c>
      <c r="Q16" s="29">
        <v>4</v>
      </c>
      <c r="R16" s="1543">
        <v>39</v>
      </c>
      <c r="S16" s="29">
        <v>20</v>
      </c>
      <c r="T16" s="29">
        <v>8</v>
      </c>
      <c r="U16" s="29">
        <v>11</v>
      </c>
    </row>
    <row r="17" spans="1:4" ht="11.25" customHeight="1" x14ac:dyDescent="0.15">
      <c r="A17" s="22"/>
    </row>
    <row r="18" spans="1:4" ht="11.25" customHeight="1" x14ac:dyDescent="0.15">
      <c r="A18" s="1546" t="s">
        <v>1161</v>
      </c>
    </row>
    <row r="19" spans="1:4" ht="11.25" customHeight="1" x14ac:dyDescent="0.15">
      <c r="A19" s="25" t="s">
        <v>39</v>
      </c>
      <c r="B19" s="16"/>
      <c r="C19" s="16"/>
      <c r="D19" s="16"/>
    </row>
    <row r="20" spans="1:4" ht="10.5" customHeight="1" x14ac:dyDescent="0.15">
      <c r="A20" s="1547" t="s">
        <v>1162</v>
      </c>
      <c r="B20" s="16"/>
      <c r="C20" s="16"/>
      <c r="D20" s="16"/>
    </row>
  </sheetData>
  <pageMargins left="0.78740157480314965" right="0.78740157480314965" top="0.78740157480314965" bottom="0.78740157480314965" header="0.78740157480314965" footer="0.78740157480314965"/>
  <pageSetup paperSize="9" orientation="portrait" r:id="rId1"/>
  <headerFooter alignWithMargins="0">
    <oddFooter>&amp;L&amp;C&amp;R</oddFooter>
  </headerFooter>
</worksheet>
</file>

<file path=xl/worksheets/sheet1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4"/>
  <sheetViews>
    <sheetView zoomScaleNormal="100" workbookViewId="0"/>
  </sheetViews>
  <sheetFormatPr baseColWidth="10" defaultColWidth="9.140625" defaultRowHeight="11.25" customHeight="1" x14ac:dyDescent="0.15"/>
  <cols>
    <col min="1" max="1" width="25.7109375" style="14" customWidth="1"/>
    <col min="2" max="2" width="45" style="14" customWidth="1"/>
    <col min="3" max="3" width="11.28515625" style="14" customWidth="1"/>
    <col min="4" max="4" width="17.85546875" style="14" customWidth="1"/>
    <col min="5" max="5" width="8.42578125" style="14" customWidth="1"/>
    <col min="6" max="6" width="15.7109375" style="14" customWidth="1"/>
    <col min="7" max="7" width="8.42578125" style="14" customWidth="1"/>
    <col min="8" max="8" width="19.28515625" style="14" customWidth="1"/>
    <col min="9" max="9" width="8.42578125" style="14" customWidth="1"/>
    <col min="10" max="10" width="16.85546875" style="14" customWidth="1"/>
    <col min="11" max="11" width="10.7109375" style="38" customWidth="1"/>
    <col min="12" max="12" width="17.85546875" style="38" customWidth="1"/>
    <col min="13" max="13" width="8.42578125" style="38" customWidth="1"/>
    <col min="14" max="14" width="15.7109375" style="38" customWidth="1"/>
    <col min="15" max="15" width="8.42578125" style="38" customWidth="1"/>
    <col min="16" max="16" width="17.7109375" style="38" customWidth="1"/>
    <col min="17" max="17" width="8.42578125" style="38" customWidth="1"/>
    <col min="18" max="18" width="14.42578125" style="38" customWidth="1"/>
    <col min="19" max="16384" width="9.140625" style="38"/>
  </cols>
  <sheetData>
    <row r="1" spans="1:18" s="14" customFormat="1" ht="11.25" customHeight="1" x14ac:dyDescent="0.15">
      <c r="A1" s="1174"/>
    </row>
    <row r="2" spans="1:18" s="14" customFormat="1" ht="15" customHeight="1" x14ac:dyDescent="0.15">
      <c r="A2" s="46" t="s">
        <v>1163</v>
      </c>
      <c r="B2" s="1174"/>
      <c r="C2" s="1174"/>
      <c r="D2" s="1174"/>
      <c r="E2" s="1174"/>
      <c r="F2" s="1174"/>
      <c r="G2" s="1174"/>
      <c r="H2" s="1174"/>
      <c r="I2" s="1174"/>
      <c r="J2" s="1174"/>
      <c r="K2" s="1174"/>
      <c r="L2" s="1174"/>
    </row>
    <row r="3" spans="1:18" s="14" customFormat="1" ht="11.25" customHeight="1" x14ac:dyDescent="0.15">
      <c r="A3" s="22"/>
    </row>
    <row r="4" spans="1:18" s="14" customFormat="1" ht="11.25" customHeight="1" x14ac:dyDescent="0.15">
      <c r="A4" s="1548" t="s">
        <v>0</v>
      </c>
      <c r="B4" s="1548" t="s">
        <v>1164</v>
      </c>
      <c r="C4" s="1549">
        <v>2019</v>
      </c>
      <c r="D4" s="1550"/>
      <c r="E4" s="1550"/>
      <c r="F4" s="1550"/>
      <c r="G4" s="1550"/>
      <c r="H4" s="1550"/>
      <c r="I4" s="1550"/>
      <c r="J4" s="1551"/>
      <c r="K4" s="1550">
        <v>2020</v>
      </c>
      <c r="L4" s="1550"/>
      <c r="M4" s="1550"/>
      <c r="N4" s="1550"/>
      <c r="O4" s="1550"/>
      <c r="P4" s="1550"/>
      <c r="Q4" s="1550"/>
      <c r="R4" s="1550"/>
    </row>
    <row r="5" spans="1:18" s="14" customFormat="1" ht="11.25" customHeight="1" x14ac:dyDescent="0.15">
      <c r="A5" s="1552"/>
      <c r="B5" s="1552"/>
      <c r="C5" s="1553" t="s">
        <v>1165</v>
      </c>
      <c r="D5" s="1554" t="s">
        <v>1166</v>
      </c>
      <c r="E5" s="1514" t="s">
        <v>1167</v>
      </c>
      <c r="F5" s="1514" t="s">
        <v>1168</v>
      </c>
      <c r="G5" s="1514" t="s">
        <v>1169</v>
      </c>
      <c r="H5" s="1514" t="s">
        <v>1170</v>
      </c>
      <c r="I5" s="1514" t="s">
        <v>1171</v>
      </c>
      <c r="J5" s="1514" t="s">
        <v>1172</v>
      </c>
      <c r="K5" s="1551" t="s">
        <v>1173</v>
      </c>
      <c r="L5" s="1554" t="s">
        <v>1166</v>
      </c>
      <c r="M5" s="1514" t="s">
        <v>1167</v>
      </c>
      <c r="N5" s="1514" t="s">
        <v>1168</v>
      </c>
      <c r="O5" s="1514" t="s">
        <v>1169</v>
      </c>
      <c r="P5" s="1514" t="s">
        <v>1170</v>
      </c>
      <c r="Q5" s="1514" t="s">
        <v>1171</v>
      </c>
      <c r="R5" s="1514" t="s">
        <v>1172</v>
      </c>
    </row>
    <row r="6" spans="1:18" s="14" customFormat="1" ht="11.25" customHeight="1" x14ac:dyDescent="0.15">
      <c r="A6" s="1555" t="s">
        <v>1</v>
      </c>
      <c r="B6" s="1555"/>
      <c r="C6" s="1556">
        <v>329</v>
      </c>
      <c r="D6" s="1557">
        <v>1630887244</v>
      </c>
      <c r="E6" s="1556">
        <v>147</v>
      </c>
      <c r="F6" s="1556">
        <v>563907446</v>
      </c>
      <c r="G6" s="1556">
        <v>167</v>
      </c>
      <c r="H6" s="1556">
        <v>815759140</v>
      </c>
      <c r="I6" s="1556">
        <v>15</v>
      </c>
      <c r="J6" s="1558">
        <v>251220658</v>
      </c>
      <c r="K6" s="1559">
        <v>300</v>
      </c>
      <c r="L6" s="1560">
        <v>1577797363</v>
      </c>
      <c r="M6" s="1556">
        <v>124</v>
      </c>
      <c r="N6" s="1560">
        <v>544299363</v>
      </c>
      <c r="O6" s="1556">
        <v>163</v>
      </c>
      <c r="P6" s="1560">
        <v>775241000</v>
      </c>
      <c r="Q6" s="1556">
        <v>13</v>
      </c>
      <c r="R6" s="1561">
        <v>258257000</v>
      </c>
    </row>
    <row r="7" spans="1:18" s="14" customFormat="1" ht="11.25" customHeight="1" x14ac:dyDescent="0.15">
      <c r="A7" s="1562" t="s">
        <v>2</v>
      </c>
      <c r="B7" s="31" t="s">
        <v>1174</v>
      </c>
      <c r="C7" s="1563">
        <v>27</v>
      </c>
      <c r="D7" s="1564">
        <v>147057260</v>
      </c>
      <c r="E7" s="5">
        <v>18</v>
      </c>
      <c r="F7" s="133">
        <v>62500000</v>
      </c>
      <c r="G7" s="1565">
        <v>8</v>
      </c>
      <c r="H7" s="133">
        <v>60557260</v>
      </c>
      <c r="I7" s="1565">
        <v>1</v>
      </c>
      <c r="J7" s="1566">
        <v>24000000</v>
      </c>
      <c r="K7" s="1567">
        <v>28</v>
      </c>
      <c r="L7" s="132">
        <v>140495280</v>
      </c>
      <c r="M7" s="1568">
        <v>18</v>
      </c>
      <c r="N7" s="1568">
        <v>53495280</v>
      </c>
      <c r="O7" s="1569">
        <v>9</v>
      </c>
      <c r="P7" s="1569">
        <v>62000000</v>
      </c>
      <c r="Q7" s="1569">
        <v>1</v>
      </c>
      <c r="R7" s="1570">
        <v>25000000</v>
      </c>
    </row>
    <row r="8" spans="1:18" s="14" customFormat="1" ht="11.25" customHeight="1" x14ac:dyDescent="0.15">
      <c r="A8" s="1562" t="s">
        <v>1175</v>
      </c>
      <c r="B8" s="31" t="s">
        <v>1176</v>
      </c>
      <c r="C8" s="1563">
        <v>42</v>
      </c>
      <c r="D8" s="1564">
        <v>192190300</v>
      </c>
      <c r="E8" s="5">
        <v>27</v>
      </c>
      <c r="F8" s="133">
        <v>73845300</v>
      </c>
      <c r="G8" s="1565">
        <v>13</v>
      </c>
      <c r="H8" s="133">
        <v>93345000</v>
      </c>
      <c r="I8" s="1565">
        <v>2</v>
      </c>
      <c r="J8" s="1566">
        <v>25000000</v>
      </c>
      <c r="K8" s="1567">
        <v>45</v>
      </c>
      <c r="L8" s="132">
        <v>209773000</v>
      </c>
      <c r="M8" s="1568">
        <v>33</v>
      </c>
      <c r="N8" s="1568">
        <v>86500000</v>
      </c>
      <c r="O8" s="1569">
        <v>10</v>
      </c>
      <c r="P8" s="1569">
        <v>93241000</v>
      </c>
      <c r="Q8" s="1569">
        <v>2</v>
      </c>
      <c r="R8" s="1570">
        <v>30032000</v>
      </c>
    </row>
    <row r="9" spans="1:18" s="14" customFormat="1" ht="11.25" customHeight="1" x14ac:dyDescent="0.15">
      <c r="A9" s="1562" t="s">
        <v>4</v>
      </c>
      <c r="B9" s="14" t="s">
        <v>1177</v>
      </c>
      <c r="C9" s="1563">
        <v>4</v>
      </c>
      <c r="D9" s="1564">
        <v>99000000</v>
      </c>
      <c r="E9" s="5">
        <v>1</v>
      </c>
      <c r="F9" s="133">
        <v>38000000</v>
      </c>
      <c r="G9" s="1565">
        <v>2</v>
      </c>
      <c r="H9" s="133">
        <v>40000000</v>
      </c>
      <c r="I9" s="1565">
        <v>1</v>
      </c>
      <c r="J9" s="1566">
        <v>21000000</v>
      </c>
      <c r="K9" s="1567">
        <v>12</v>
      </c>
      <c r="L9" s="132">
        <v>82000000</v>
      </c>
      <c r="M9" s="1568">
        <v>1</v>
      </c>
      <c r="N9" s="1568">
        <v>32000000</v>
      </c>
      <c r="O9" s="1569">
        <v>10</v>
      </c>
      <c r="P9" s="1569">
        <v>28000000</v>
      </c>
      <c r="Q9" s="1569">
        <v>1</v>
      </c>
      <c r="R9" s="1570">
        <v>22000000</v>
      </c>
    </row>
    <row r="10" spans="1:18" s="14" customFormat="1" ht="11.25" customHeight="1" x14ac:dyDescent="0.15">
      <c r="A10" s="22" t="s">
        <v>1178</v>
      </c>
      <c r="B10" s="14" t="s">
        <v>1179</v>
      </c>
      <c r="C10" s="1563">
        <v>12</v>
      </c>
      <c r="D10" s="1564">
        <v>75500000</v>
      </c>
      <c r="E10" s="5">
        <v>1</v>
      </c>
      <c r="F10" s="133">
        <v>20000000</v>
      </c>
      <c r="G10" s="1565">
        <v>10</v>
      </c>
      <c r="H10" s="133">
        <v>45500000</v>
      </c>
      <c r="I10" s="1565">
        <v>1</v>
      </c>
      <c r="J10" s="1566">
        <v>10000000</v>
      </c>
      <c r="K10" s="1567">
        <v>12</v>
      </c>
      <c r="L10" s="132">
        <v>74350000</v>
      </c>
      <c r="M10" s="1568">
        <v>1</v>
      </c>
      <c r="N10" s="1568">
        <v>21350000</v>
      </c>
      <c r="O10" s="1569">
        <v>10</v>
      </c>
      <c r="P10" s="1569">
        <v>41000000</v>
      </c>
      <c r="Q10" s="1569">
        <v>1</v>
      </c>
      <c r="R10" s="1570">
        <v>12000000</v>
      </c>
    </row>
    <row r="11" spans="1:18" s="14" customFormat="1" ht="11.25" customHeight="1" x14ac:dyDescent="0.15">
      <c r="A11" s="1571" t="s">
        <v>1180</v>
      </c>
      <c r="B11" s="17" t="s">
        <v>1181</v>
      </c>
      <c r="C11" s="1563">
        <v>52</v>
      </c>
      <c r="D11" s="1564">
        <v>253337000</v>
      </c>
      <c r="E11" s="5">
        <v>16</v>
      </c>
      <c r="F11" s="133">
        <v>60741000</v>
      </c>
      <c r="G11" s="1565">
        <v>34</v>
      </c>
      <c r="H11" s="133">
        <v>157596000</v>
      </c>
      <c r="I11" s="1565">
        <v>2</v>
      </c>
      <c r="J11" s="1566">
        <v>35000000</v>
      </c>
      <c r="K11" s="1567">
        <v>49</v>
      </c>
      <c r="L11" s="132">
        <v>210000000</v>
      </c>
      <c r="M11" s="1568">
        <v>17</v>
      </c>
      <c r="N11" s="1568">
        <v>62000000</v>
      </c>
      <c r="O11" s="1569">
        <v>30</v>
      </c>
      <c r="P11" s="1569">
        <v>109000000</v>
      </c>
      <c r="Q11" s="1569">
        <v>2</v>
      </c>
      <c r="R11" s="1570">
        <v>39000000</v>
      </c>
    </row>
    <row r="12" spans="1:18" s="14" customFormat="1" ht="11.25" customHeight="1" x14ac:dyDescent="0.15">
      <c r="A12" s="1571" t="s">
        <v>10</v>
      </c>
      <c r="B12" s="14" t="s">
        <v>1182</v>
      </c>
      <c r="C12" s="1563">
        <v>0</v>
      </c>
      <c r="D12" s="1564">
        <v>0</v>
      </c>
      <c r="E12" s="226">
        <v>0</v>
      </c>
      <c r="F12" s="133">
        <v>0</v>
      </c>
      <c r="G12" s="1565">
        <v>0</v>
      </c>
      <c r="H12" s="133">
        <v>0</v>
      </c>
      <c r="I12" s="1565">
        <v>0</v>
      </c>
      <c r="J12" s="1572">
        <v>0</v>
      </c>
      <c r="K12" s="1567">
        <v>0</v>
      </c>
      <c r="L12" s="132">
        <v>0</v>
      </c>
      <c r="M12" s="1568">
        <v>0</v>
      </c>
      <c r="N12" s="1568">
        <v>0</v>
      </c>
      <c r="O12" s="1568">
        <v>0</v>
      </c>
      <c r="P12" s="1568">
        <v>0</v>
      </c>
      <c r="Q12" s="1568">
        <v>0</v>
      </c>
      <c r="R12" s="1573">
        <v>0</v>
      </c>
    </row>
    <row r="13" spans="1:18" s="14" customFormat="1" ht="11.25" customHeight="1" x14ac:dyDescent="0.15">
      <c r="A13" s="1574" t="s">
        <v>11</v>
      </c>
      <c r="B13" s="14" t="s">
        <v>1182</v>
      </c>
      <c r="C13" s="1563">
        <v>0</v>
      </c>
      <c r="D13" s="1564">
        <v>0</v>
      </c>
      <c r="E13" s="226">
        <v>0</v>
      </c>
      <c r="F13" s="133">
        <v>0</v>
      </c>
      <c r="G13" s="1565">
        <v>0</v>
      </c>
      <c r="H13" s="133">
        <v>0</v>
      </c>
      <c r="I13" s="1565">
        <v>0</v>
      </c>
      <c r="J13" s="1572">
        <v>0</v>
      </c>
      <c r="K13" s="1567">
        <v>0</v>
      </c>
      <c r="L13" s="132">
        <v>21640000</v>
      </c>
      <c r="M13" s="1568">
        <v>0</v>
      </c>
      <c r="N13" s="1568">
        <v>21640000</v>
      </c>
      <c r="O13" s="1568">
        <v>0</v>
      </c>
      <c r="P13" s="1568">
        <v>0</v>
      </c>
      <c r="Q13" s="1568">
        <v>0</v>
      </c>
      <c r="R13" s="1573">
        <v>0</v>
      </c>
    </row>
    <row r="14" spans="1:18" s="14" customFormat="1" ht="11.25" customHeight="1" x14ac:dyDescent="0.15">
      <c r="A14" s="1574" t="s">
        <v>12</v>
      </c>
      <c r="B14" s="14" t="s">
        <v>1182</v>
      </c>
      <c r="C14" s="1563">
        <v>43</v>
      </c>
      <c r="D14" s="1564">
        <v>140999994</v>
      </c>
      <c r="E14" s="5">
        <v>20</v>
      </c>
      <c r="F14" s="133">
        <v>40000000</v>
      </c>
      <c r="G14" s="1565">
        <v>21</v>
      </c>
      <c r="H14" s="133">
        <v>67000000</v>
      </c>
      <c r="I14" s="1565">
        <v>2</v>
      </c>
      <c r="J14" s="1566">
        <v>33999994</v>
      </c>
      <c r="K14" s="1567">
        <v>42</v>
      </c>
      <c r="L14" s="132">
        <v>151585000</v>
      </c>
      <c r="M14" s="1568">
        <v>21</v>
      </c>
      <c r="N14" s="1568">
        <v>53360000</v>
      </c>
      <c r="O14" s="1569">
        <v>20</v>
      </c>
      <c r="P14" s="1569">
        <v>69000000</v>
      </c>
      <c r="Q14" s="1569">
        <v>1</v>
      </c>
      <c r="R14" s="1570">
        <v>29225000</v>
      </c>
    </row>
    <row r="15" spans="1:18" s="14" customFormat="1" ht="11.25" customHeight="1" x14ac:dyDescent="0.15">
      <c r="A15" s="1575" t="s">
        <v>13</v>
      </c>
      <c r="B15" s="14" t="s">
        <v>1183</v>
      </c>
      <c r="C15" s="1563">
        <v>60</v>
      </c>
      <c r="D15" s="1564">
        <v>334301380</v>
      </c>
      <c r="E15" s="5">
        <v>25</v>
      </c>
      <c r="F15" s="133">
        <v>101063500</v>
      </c>
      <c r="G15" s="1565">
        <v>33</v>
      </c>
      <c r="H15" s="133">
        <v>197760880</v>
      </c>
      <c r="I15" s="1565">
        <v>2</v>
      </c>
      <c r="J15" s="1566">
        <v>35477000</v>
      </c>
      <c r="K15" s="1567">
        <v>28</v>
      </c>
      <c r="L15" s="132">
        <v>329071998</v>
      </c>
      <c r="M15" s="1568">
        <v>0</v>
      </c>
      <c r="N15" s="1568">
        <v>99071998</v>
      </c>
      <c r="O15" s="1569">
        <v>27</v>
      </c>
      <c r="P15" s="1569">
        <v>195000000</v>
      </c>
      <c r="Q15" s="1569">
        <v>1</v>
      </c>
      <c r="R15" s="1570">
        <v>35000000</v>
      </c>
    </row>
    <row r="16" spans="1:18" s="14" customFormat="1" ht="11.25" customHeight="1" x14ac:dyDescent="0.15">
      <c r="A16" s="1574" t="s">
        <v>14</v>
      </c>
      <c r="B16" s="14" t="s">
        <v>1184</v>
      </c>
      <c r="C16" s="1563">
        <v>19</v>
      </c>
      <c r="D16" s="1564">
        <v>83483546</v>
      </c>
      <c r="E16" s="5">
        <v>10</v>
      </c>
      <c r="F16" s="133">
        <v>38046546</v>
      </c>
      <c r="G16" s="1565">
        <v>8</v>
      </c>
      <c r="H16" s="133">
        <v>24000000</v>
      </c>
      <c r="I16" s="1565">
        <v>1</v>
      </c>
      <c r="J16" s="1566">
        <v>21437000</v>
      </c>
      <c r="K16" s="1567">
        <v>22</v>
      </c>
      <c r="L16" s="132">
        <v>137882085</v>
      </c>
      <c r="M16" s="1568">
        <v>10</v>
      </c>
      <c r="N16" s="1568">
        <v>54882085</v>
      </c>
      <c r="O16" s="1569">
        <v>10</v>
      </c>
      <c r="P16" s="1569">
        <v>51000000</v>
      </c>
      <c r="Q16" s="1569">
        <v>2</v>
      </c>
      <c r="R16" s="1570">
        <v>32000000</v>
      </c>
    </row>
    <row r="17" spans="1:18" s="14" customFormat="1" ht="11.25" customHeight="1" x14ac:dyDescent="0.15">
      <c r="A17" s="1574" t="s">
        <v>1185</v>
      </c>
      <c r="B17" s="14" t="s">
        <v>1186</v>
      </c>
      <c r="C17" s="1563">
        <v>56</v>
      </c>
      <c r="D17" s="1564">
        <v>186049864</v>
      </c>
      <c r="E17" s="5">
        <v>23</v>
      </c>
      <c r="F17" s="133">
        <v>65000000</v>
      </c>
      <c r="G17" s="1565">
        <v>31</v>
      </c>
      <c r="H17" s="133">
        <v>90000000</v>
      </c>
      <c r="I17" s="1565">
        <v>2</v>
      </c>
      <c r="J17" s="1566">
        <v>31049864</v>
      </c>
      <c r="K17" s="1567">
        <v>53</v>
      </c>
      <c r="L17" s="132">
        <v>160000000</v>
      </c>
      <c r="M17" s="1569">
        <v>22</v>
      </c>
      <c r="N17" s="1569">
        <v>50000000</v>
      </c>
      <c r="O17" s="1569">
        <v>30</v>
      </c>
      <c r="P17" s="1569">
        <v>92000000</v>
      </c>
      <c r="Q17" s="1569">
        <v>1</v>
      </c>
      <c r="R17" s="1570">
        <v>18000000</v>
      </c>
    </row>
    <row r="18" spans="1:18" s="14" customFormat="1" ht="11.25" customHeight="1" x14ac:dyDescent="0.15">
      <c r="A18" s="1574" t="s">
        <v>17</v>
      </c>
      <c r="B18" s="14" t="s">
        <v>1187</v>
      </c>
      <c r="C18" s="1563">
        <v>14</v>
      </c>
      <c r="D18" s="1564">
        <v>118967900</v>
      </c>
      <c r="E18" s="5">
        <v>6</v>
      </c>
      <c r="F18" s="133">
        <v>64711100</v>
      </c>
      <c r="G18" s="1565">
        <v>7</v>
      </c>
      <c r="H18" s="133">
        <v>40000000</v>
      </c>
      <c r="I18" s="1565">
        <v>1</v>
      </c>
      <c r="J18" s="1566">
        <v>14256800</v>
      </c>
      <c r="K18" s="1567">
        <v>9</v>
      </c>
      <c r="L18" s="132">
        <v>61000000</v>
      </c>
      <c r="M18" s="1569">
        <v>1</v>
      </c>
      <c r="N18" s="1569">
        <v>10000000</v>
      </c>
      <c r="O18" s="1569">
        <v>7</v>
      </c>
      <c r="P18" s="1569">
        <v>35000000</v>
      </c>
      <c r="Q18" s="1569">
        <v>1</v>
      </c>
      <c r="R18" s="1570">
        <v>16000000</v>
      </c>
    </row>
    <row r="19" spans="1:18" s="14" customFormat="1" ht="11.25" customHeight="1" x14ac:dyDescent="0.15">
      <c r="A19" s="1574" t="s">
        <v>1188</v>
      </c>
      <c r="B19" s="31" t="s">
        <v>1189</v>
      </c>
      <c r="C19" s="1492">
        <v>0</v>
      </c>
      <c r="D19" s="1564">
        <v>0</v>
      </c>
      <c r="E19" s="5">
        <v>0</v>
      </c>
      <c r="F19" s="133">
        <v>0</v>
      </c>
      <c r="G19" s="1565">
        <v>0</v>
      </c>
      <c r="H19" s="133">
        <v>0</v>
      </c>
      <c r="I19" s="1565">
        <v>0</v>
      </c>
      <c r="J19" s="1566">
        <v>0</v>
      </c>
      <c r="K19" s="1567">
        <v>0</v>
      </c>
      <c r="L19" s="132">
        <v>0</v>
      </c>
      <c r="M19" s="1569">
        <v>0</v>
      </c>
      <c r="N19" s="1569">
        <v>0</v>
      </c>
      <c r="O19" s="1569">
        <v>0</v>
      </c>
      <c r="P19" s="1569">
        <v>0</v>
      </c>
      <c r="Q19" s="1569">
        <v>0</v>
      </c>
      <c r="R19" s="1570">
        <v>0</v>
      </c>
    </row>
    <row r="20" spans="1:18" s="14" customFormat="1" ht="11.25" customHeight="1" x14ac:dyDescent="0.15">
      <c r="A20" s="1576"/>
      <c r="B20" s="1576"/>
      <c r="C20" s="1577"/>
      <c r="D20" s="1578"/>
      <c r="E20" s="1579"/>
      <c r="F20" s="1580"/>
      <c r="G20" s="1579"/>
      <c r="H20" s="1580"/>
      <c r="I20" s="1579"/>
      <c r="J20" s="1580"/>
      <c r="K20" s="1581"/>
      <c r="L20" s="1578"/>
      <c r="M20" s="1579"/>
      <c r="N20" s="1580"/>
      <c r="O20" s="1579"/>
      <c r="P20" s="1580"/>
      <c r="Q20" s="1579"/>
      <c r="R20" s="1580"/>
    </row>
    <row r="21" spans="1:18" s="14" customFormat="1" ht="11.25" customHeight="1" x14ac:dyDescent="0.15">
      <c r="A21" s="131"/>
      <c r="B21" s="131"/>
      <c r="C21" s="131"/>
      <c r="D21" s="131"/>
      <c r="E21" s="131"/>
      <c r="F21" s="131"/>
      <c r="G21" s="131"/>
      <c r="H21" s="131"/>
      <c r="I21" s="131"/>
      <c r="J21" s="131"/>
      <c r="K21" s="131"/>
      <c r="L21" s="131"/>
      <c r="M21" s="131"/>
      <c r="N21" s="131"/>
      <c r="O21" s="131"/>
      <c r="P21" s="131"/>
      <c r="Q21" s="131"/>
      <c r="R21" s="131"/>
    </row>
    <row r="22" spans="1:18" s="14" customFormat="1" ht="11.25" customHeight="1" x14ac:dyDescent="0.15">
      <c r="A22" s="130" t="s">
        <v>1190</v>
      </c>
      <c r="B22" s="131"/>
      <c r="C22" s="131"/>
      <c r="D22" s="131"/>
      <c r="E22" s="131"/>
      <c r="F22" s="131"/>
      <c r="G22" s="131"/>
      <c r="H22" s="131"/>
      <c r="I22" s="131"/>
      <c r="J22" s="131"/>
      <c r="K22" s="131"/>
      <c r="L22" s="131"/>
      <c r="M22" s="131"/>
      <c r="N22" s="131"/>
      <c r="O22" s="131"/>
      <c r="P22" s="131"/>
      <c r="Q22" s="131"/>
      <c r="R22" s="131"/>
    </row>
    <row r="23" spans="1:18" s="14" customFormat="1" ht="11.25" customHeight="1" x14ac:dyDescent="0.15">
      <c r="A23" s="1548" t="s">
        <v>0</v>
      </c>
      <c r="B23" s="1548" t="s">
        <v>1164</v>
      </c>
      <c r="C23" s="1498">
        <v>2021</v>
      </c>
      <c r="D23" s="1498"/>
      <c r="E23" s="1498"/>
      <c r="F23" s="1498"/>
      <c r="G23" s="1498"/>
      <c r="H23" s="1498"/>
      <c r="I23" s="1498"/>
      <c r="J23" s="1498"/>
      <c r="K23" s="1498">
        <v>2022</v>
      </c>
      <c r="L23" s="1498"/>
      <c r="M23" s="1498"/>
      <c r="N23" s="1498"/>
      <c r="O23" s="1498"/>
      <c r="P23" s="1498"/>
      <c r="Q23" s="1498"/>
      <c r="R23" s="1498"/>
    </row>
    <row r="24" spans="1:18" s="14" customFormat="1" ht="11.25" customHeight="1" x14ac:dyDescent="0.15">
      <c r="A24" s="1552"/>
      <c r="B24" s="1552"/>
      <c r="C24" s="1553" t="s">
        <v>1165</v>
      </c>
      <c r="D24" s="1514" t="s">
        <v>1166</v>
      </c>
      <c r="E24" s="1514" t="s">
        <v>1167</v>
      </c>
      <c r="F24" s="1514" t="s">
        <v>1168</v>
      </c>
      <c r="G24" s="1514" t="s">
        <v>1169</v>
      </c>
      <c r="H24" s="1514" t="s">
        <v>1170</v>
      </c>
      <c r="I24" s="1514" t="s">
        <v>1171</v>
      </c>
      <c r="J24" s="1514" t="s">
        <v>1172</v>
      </c>
      <c r="K24" s="1514" t="s">
        <v>1173</v>
      </c>
      <c r="L24" s="1514" t="s">
        <v>1166</v>
      </c>
      <c r="M24" s="1514" t="s">
        <v>1167</v>
      </c>
      <c r="N24" s="1514" t="s">
        <v>1168</v>
      </c>
      <c r="O24" s="1514" t="s">
        <v>1169</v>
      </c>
      <c r="P24" s="1514" t="s">
        <v>1170</v>
      </c>
      <c r="Q24" s="1514" t="s">
        <v>1171</v>
      </c>
      <c r="R24" s="1514" t="s">
        <v>1172</v>
      </c>
    </row>
    <row r="25" spans="1:18" s="14" customFormat="1" ht="11.25" customHeight="1" x14ac:dyDescent="0.15">
      <c r="A25" s="1555" t="s">
        <v>1</v>
      </c>
      <c r="B25" s="1555"/>
      <c r="C25" s="1582">
        <v>239</v>
      </c>
      <c r="D25" s="1583">
        <v>1343451758</v>
      </c>
      <c r="E25" s="1583">
        <v>124</v>
      </c>
      <c r="F25" s="1583">
        <v>520687592</v>
      </c>
      <c r="G25" s="1583">
        <v>105</v>
      </c>
      <c r="H25" s="1583">
        <v>621984219</v>
      </c>
      <c r="I25" s="1583">
        <v>10</v>
      </c>
      <c r="J25" s="1584">
        <v>200779947</v>
      </c>
      <c r="K25" s="1585">
        <v>42</v>
      </c>
      <c r="L25" s="1585">
        <v>1382444000</v>
      </c>
      <c r="M25" s="1585">
        <v>17</v>
      </c>
      <c r="N25" s="1585">
        <v>522952000</v>
      </c>
      <c r="O25" s="1585">
        <v>13</v>
      </c>
      <c r="P25" s="1585">
        <v>646478000</v>
      </c>
      <c r="Q25" s="1585">
        <v>12</v>
      </c>
      <c r="R25" s="1585">
        <v>213014000</v>
      </c>
    </row>
    <row r="26" spans="1:18" s="14" customFormat="1" ht="11.25" customHeight="1" x14ac:dyDescent="0.15">
      <c r="A26" s="1562" t="s">
        <v>2</v>
      </c>
      <c r="B26" s="31" t="s">
        <v>1174</v>
      </c>
      <c r="C26" s="1586">
        <v>21</v>
      </c>
      <c r="D26" s="132">
        <v>137296139</v>
      </c>
      <c r="E26" s="1568">
        <v>15</v>
      </c>
      <c r="F26" s="1568">
        <v>58296139</v>
      </c>
      <c r="G26" s="1569">
        <v>5</v>
      </c>
      <c r="H26" s="1569">
        <v>59000000</v>
      </c>
      <c r="I26" s="1569">
        <v>1</v>
      </c>
      <c r="J26" s="1570">
        <v>20000000</v>
      </c>
      <c r="K26" s="1585">
        <v>4</v>
      </c>
      <c r="L26" s="1585">
        <v>142500000</v>
      </c>
      <c r="M26" s="1587">
        <v>2</v>
      </c>
      <c r="N26" s="1587">
        <v>60900000</v>
      </c>
      <c r="O26" s="1587">
        <v>1</v>
      </c>
      <c r="P26" s="1587">
        <v>60800000</v>
      </c>
      <c r="Q26" s="1587">
        <v>1</v>
      </c>
      <c r="R26" s="1587">
        <v>20800000</v>
      </c>
    </row>
    <row r="27" spans="1:18" s="14" customFormat="1" ht="11.25" customHeight="1" x14ac:dyDescent="0.15">
      <c r="A27" s="1562" t="s">
        <v>1175</v>
      </c>
      <c r="B27" s="31" t="s">
        <v>1176</v>
      </c>
      <c r="C27" s="1586">
        <v>23</v>
      </c>
      <c r="D27" s="132">
        <v>181394000</v>
      </c>
      <c r="E27" s="1568">
        <v>15</v>
      </c>
      <c r="F27" s="1568">
        <v>74494000</v>
      </c>
      <c r="G27" s="1569">
        <v>7</v>
      </c>
      <c r="H27" s="1569">
        <v>83900000</v>
      </c>
      <c r="I27" s="1569">
        <v>1</v>
      </c>
      <c r="J27" s="1570">
        <v>23000000</v>
      </c>
      <c r="K27" s="1585">
        <v>6</v>
      </c>
      <c r="L27" s="1585">
        <v>191000000</v>
      </c>
      <c r="M27" s="1587">
        <v>3</v>
      </c>
      <c r="N27" s="1587">
        <v>81000000</v>
      </c>
      <c r="O27" s="1587">
        <v>2</v>
      </c>
      <c r="P27" s="1587">
        <v>86000000</v>
      </c>
      <c r="Q27" s="1587">
        <v>1</v>
      </c>
      <c r="R27" s="1587">
        <v>24000000</v>
      </c>
    </row>
    <row r="28" spans="1:18" s="14" customFormat="1" ht="11.25" customHeight="1" x14ac:dyDescent="0.15">
      <c r="A28" s="1562" t="s">
        <v>4</v>
      </c>
      <c r="B28" s="14" t="s">
        <v>1177</v>
      </c>
      <c r="C28" s="1586">
        <v>8</v>
      </c>
      <c r="D28" s="132">
        <v>78137139</v>
      </c>
      <c r="E28" s="1568">
        <v>2</v>
      </c>
      <c r="F28" s="1568">
        <v>37330000</v>
      </c>
      <c r="G28" s="1569">
        <v>5</v>
      </c>
      <c r="H28" s="1569">
        <v>24557139</v>
      </c>
      <c r="I28" s="1569">
        <v>1</v>
      </c>
      <c r="J28" s="1570">
        <v>16250000</v>
      </c>
      <c r="K28" s="1585">
        <v>3</v>
      </c>
      <c r="L28" s="1585">
        <v>98250000</v>
      </c>
      <c r="M28" s="1587">
        <v>1</v>
      </c>
      <c r="N28" s="1587">
        <v>40000000</v>
      </c>
      <c r="O28" s="1587">
        <v>1</v>
      </c>
      <c r="P28" s="1587">
        <v>41000000</v>
      </c>
      <c r="Q28" s="1587">
        <v>1</v>
      </c>
      <c r="R28" s="1587">
        <v>17250000</v>
      </c>
    </row>
    <row r="29" spans="1:18" s="14" customFormat="1" ht="11.25" customHeight="1" x14ac:dyDescent="0.15">
      <c r="A29" s="22" t="s">
        <v>1178</v>
      </c>
      <c r="B29" s="14" t="s">
        <v>1179</v>
      </c>
      <c r="C29" s="1586">
        <v>8</v>
      </c>
      <c r="D29" s="132">
        <v>93054000</v>
      </c>
      <c r="E29" s="1568">
        <v>1</v>
      </c>
      <c r="F29" s="1568">
        <v>21350000</v>
      </c>
      <c r="G29" s="1569">
        <v>6</v>
      </c>
      <c r="H29" s="1569">
        <v>56704000</v>
      </c>
      <c r="I29" s="1569">
        <v>1</v>
      </c>
      <c r="J29" s="1570">
        <v>15000000</v>
      </c>
      <c r="K29" s="1585">
        <v>4</v>
      </c>
      <c r="L29" s="1585">
        <v>103762000</v>
      </c>
      <c r="M29" s="1587">
        <v>1</v>
      </c>
      <c r="N29" s="1587">
        <v>22289000</v>
      </c>
      <c r="O29" s="1587">
        <v>2</v>
      </c>
      <c r="P29" s="1587">
        <v>65813000</v>
      </c>
      <c r="Q29" s="1587">
        <v>1</v>
      </c>
      <c r="R29" s="1587">
        <v>15660000</v>
      </c>
    </row>
    <row r="30" spans="1:18" s="14" customFormat="1" ht="11.25" customHeight="1" x14ac:dyDescent="0.15">
      <c r="A30" s="1571" t="s">
        <v>1180</v>
      </c>
      <c r="B30" s="14" t="s">
        <v>1181</v>
      </c>
      <c r="C30" s="1586">
        <v>37</v>
      </c>
      <c r="D30" s="132">
        <v>150950000</v>
      </c>
      <c r="E30" s="1568">
        <v>16</v>
      </c>
      <c r="F30" s="1568">
        <v>57700000</v>
      </c>
      <c r="G30" s="1569">
        <v>20</v>
      </c>
      <c r="H30" s="1569">
        <v>70750000</v>
      </c>
      <c r="I30" s="1569">
        <v>1</v>
      </c>
      <c r="J30" s="1570">
        <v>22500000</v>
      </c>
      <c r="K30" s="1585">
        <v>5</v>
      </c>
      <c r="L30" s="1585">
        <v>150000000</v>
      </c>
      <c r="M30" s="1587">
        <v>2</v>
      </c>
      <c r="N30" s="1587">
        <v>64000000</v>
      </c>
      <c r="O30" s="1587">
        <v>2</v>
      </c>
      <c r="P30" s="1587">
        <v>74000000</v>
      </c>
      <c r="Q30" s="1587">
        <v>1</v>
      </c>
      <c r="R30" s="1587">
        <v>12000000</v>
      </c>
    </row>
    <row r="31" spans="1:18" s="14" customFormat="1" ht="11.25" customHeight="1" x14ac:dyDescent="0.15">
      <c r="A31" s="1571" t="s">
        <v>10</v>
      </c>
      <c r="B31" s="14" t="s">
        <v>1182</v>
      </c>
      <c r="C31" s="1586">
        <v>0</v>
      </c>
      <c r="D31" s="132">
        <v>0</v>
      </c>
      <c r="E31" s="1568">
        <v>0</v>
      </c>
      <c r="F31" s="1568">
        <v>0</v>
      </c>
      <c r="G31" s="1568">
        <v>0</v>
      </c>
      <c r="H31" s="1568">
        <v>0</v>
      </c>
      <c r="I31" s="1568">
        <v>0</v>
      </c>
      <c r="J31" s="1573">
        <v>0</v>
      </c>
      <c r="K31" s="1585">
        <v>0</v>
      </c>
      <c r="L31" s="1585">
        <v>0</v>
      </c>
      <c r="M31" s="1587">
        <v>0</v>
      </c>
      <c r="N31" s="1587">
        <v>0</v>
      </c>
      <c r="O31" s="1587">
        <v>0</v>
      </c>
      <c r="P31" s="1587">
        <v>0</v>
      </c>
      <c r="Q31" s="1587">
        <v>0</v>
      </c>
      <c r="R31" s="1587">
        <v>0</v>
      </c>
    </row>
    <row r="32" spans="1:18" s="14" customFormat="1" ht="11.25" customHeight="1" x14ac:dyDescent="0.15">
      <c r="A32" s="1574" t="s">
        <v>11</v>
      </c>
      <c r="B32" s="14" t="s">
        <v>1182</v>
      </c>
      <c r="C32" s="1586">
        <v>0</v>
      </c>
      <c r="D32" s="132">
        <v>0</v>
      </c>
      <c r="E32" s="1568">
        <v>0</v>
      </c>
      <c r="F32" s="1568">
        <v>0</v>
      </c>
      <c r="G32" s="1568">
        <v>0</v>
      </c>
      <c r="H32" s="1568">
        <v>0</v>
      </c>
      <c r="I32" s="1568">
        <v>0</v>
      </c>
      <c r="J32" s="1573">
        <v>0</v>
      </c>
      <c r="K32" s="1585">
        <v>0</v>
      </c>
      <c r="L32" s="1585">
        <v>0</v>
      </c>
      <c r="M32" s="1587">
        <v>0</v>
      </c>
      <c r="N32" s="1587">
        <v>0</v>
      </c>
      <c r="O32" s="1587">
        <v>0</v>
      </c>
      <c r="P32" s="1587">
        <v>0</v>
      </c>
      <c r="Q32" s="1587">
        <v>0</v>
      </c>
      <c r="R32" s="1587">
        <v>0</v>
      </c>
    </row>
    <row r="33" spans="1:18" s="14" customFormat="1" ht="11.25" customHeight="1" x14ac:dyDescent="0.15">
      <c r="A33" s="1574" t="s">
        <v>12</v>
      </c>
      <c r="B33" s="14" t="s">
        <v>1182</v>
      </c>
      <c r="C33" s="1586">
        <v>36</v>
      </c>
      <c r="D33" s="132">
        <v>162295962</v>
      </c>
      <c r="E33" s="1568">
        <v>20</v>
      </c>
      <c r="F33" s="1568">
        <v>60296015</v>
      </c>
      <c r="G33" s="1569">
        <v>15</v>
      </c>
      <c r="H33" s="1569">
        <v>78000000</v>
      </c>
      <c r="I33" s="1569">
        <v>1</v>
      </c>
      <c r="J33" s="1570">
        <v>23999947</v>
      </c>
      <c r="K33" s="1585">
        <v>4</v>
      </c>
      <c r="L33" s="1585">
        <v>186025000</v>
      </c>
      <c r="M33" s="1587">
        <v>2</v>
      </c>
      <c r="N33" s="1587">
        <v>64000000</v>
      </c>
      <c r="O33" s="1587">
        <v>1</v>
      </c>
      <c r="P33" s="1587">
        <v>99525000</v>
      </c>
      <c r="Q33" s="1587">
        <v>1</v>
      </c>
      <c r="R33" s="1587">
        <v>22500000</v>
      </c>
    </row>
    <row r="34" spans="1:18" s="14" customFormat="1" ht="11.25" customHeight="1" x14ac:dyDescent="0.15">
      <c r="A34" s="1575" t="s">
        <v>13</v>
      </c>
      <c r="B34" s="14" t="s">
        <v>1183</v>
      </c>
      <c r="C34" s="1586">
        <v>41</v>
      </c>
      <c r="D34" s="132">
        <v>199500000</v>
      </c>
      <c r="E34" s="1568">
        <v>20</v>
      </c>
      <c r="F34" s="1568">
        <v>75000000</v>
      </c>
      <c r="G34" s="1569">
        <v>20</v>
      </c>
      <c r="H34" s="1569">
        <v>98500000</v>
      </c>
      <c r="I34" s="1569">
        <v>1</v>
      </c>
      <c r="J34" s="1570">
        <v>26000000</v>
      </c>
      <c r="K34" s="1585">
        <v>6</v>
      </c>
      <c r="L34" s="1585">
        <v>203405000</v>
      </c>
      <c r="M34" s="1587">
        <v>2</v>
      </c>
      <c r="N34" s="1587">
        <v>87905000</v>
      </c>
      <c r="O34" s="1587">
        <v>2</v>
      </c>
      <c r="P34" s="1587">
        <v>88500000</v>
      </c>
      <c r="Q34" s="1587">
        <v>2</v>
      </c>
      <c r="R34" s="1587">
        <v>27000000</v>
      </c>
    </row>
    <row r="35" spans="1:18" s="14" customFormat="1" ht="11.25" customHeight="1" x14ac:dyDescent="0.15">
      <c r="A35" s="1574" t="s">
        <v>14</v>
      </c>
      <c r="B35" s="14" t="s">
        <v>1184</v>
      </c>
      <c r="C35" s="1586">
        <v>26</v>
      </c>
      <c r="D35" s="132">
        <v>116901438</v>
      </c>
      <c r="E35" s="1568">
        <v>10</v>
      </c>
      <c r="F35" s="1568">
        <v>56901438</v>
      </c>
      <c r="G35" s="1569">
        <v>15</v>
      </c>
      <c r="H35" s="1569">
        <v>42000000</v>
      </c>
      <c r="I35" s="1569">
        <v>1</v>
      </c>
      <c r="J35" s="1570">
        <v>18000000</v>
      </c>
      <c r="K35" s="1585">
        <v>3</v>
      </c>
      <c r="L35" s="1585">
        <v>95340000</v>
      </c>
      <c r="M35" s="1587">
        <v>1</v>
      </c>
      <c r="N35" s="1587">
        <v>33000000</v>
      </c>
      <c r="O35" s="1587">
        <v>1</v>
      </c>
      <c r="P35" s="1587">
        <v>46340000</v>
      </c>
      <c r="Q35" s="1587">
        <v>1</v>
      </c>
      <c r="R35" s="1587">
        <v>16000000</v>
      </c>
    </row>
    <row r="36" spans="1:18" s="14" customFormat="1" ht="11.25" customHeight="1" x14ac:dyDescent="0.15">
      <c r="A36" s="1574" t="s">
        <v>1185</v>
      </c>
      <c r="B36" s="14" t="s">
        <v>1186</v>
      </c>
      <c r="C36" s="1586">
        <v>33</v>
      </c>
      <c r="D36" s="132">
        <v>143680000</v>
      </c>
      <c r="E36" s="1569">
        <v>20</v>
      </c>
      <c r="F36" s="1569">
        <v>60650000</v>
      </c>
      <c r="G36" s="1569">
        <v>12</v>
      </c>
      <c r="H36" s="1569">
        <v>62000000</v>
      </c>
      <c r="I36" s="1569">
        <v>1</v>
      </c>
      <c r="J36" s="1570">
        <v>21030000</v>
      </c>
      <c r="K36" s="1585">
        <v>4</v>
      </c>
      <c r="L36" s="1585">
        <v>157500000</v>
      </c>
      <c r="M36" s="1587">
        <v>2</v>
      </c>
      <c r="N36" s="1587">
        <v>55000000</v>
      </c>
      <c r="O36" s="1587">
        <v>1</v>
      </c>
      <c r="P36" s="1587">
        <v>84500000</v>
      </c>
      <c r="Q36" s="1587">
        <v>1</v>
      </c>
      <c r="R36" s="1587">
        <v>18000000</v>
      </c>
    </row>
    <row r="37" spans="1:18" s="14" customFormat="1" ht="11.25" customHeight="1" x14ac:dyDescent="0.15">
      <c r="A37" s="1574" t="s">
        <v>17</v>
      </c>
      <c r="B37" s="14" t="s">
        <v>1187</v>
      </c>
      <c r="C37" s="1586">
        <v>6</v>
      </c>
      <c r="D37" s="132">
        <v>80243080</v>
      </c>
      <c r="E37" s="1569">
        <v>5</v>
      </c>
      <c r="F37" s="1569">
        <v>18670000</v>
      </c>
      <c r="G37" s="1569">
        <v>0</v>
      </c>
      <c r="H37" s="1569">
        <v>46573080</v>
      </c>
      <c r="I37" s="1569">
        <v>1</v>
      </c>
      <c r="J37" s="1570">
        <v>15000000</v>
      </c>
      <c r="K37" s="1585">
        <v>1</v>
      </c>
      <c r="L37" s="1585">
        <v>14858000</v>
      </c>
      <c r="M37" s="1587">
        <v>1</v>
      </c>
      <c r="N37" s="1587">
        <v>14858000</v>
      </c>
      <c r="O37" s="1587">
        <v>0</v>
      </c>
      <c r="P37" s="1587">
        <v>0</v>
      </c>
      <c r="Q37" s="1587">
        <v>0</v>
      </c>
      <c r="R37" s="1587">
        <v>0</v>
      </c>
    </row>
    <row r="38" spans="1:18" s="14" customFormat="1" ht="11.25" customHeight="1" x14ac:dyDescent="0.15">
      <c r="A38" s="1574" t="s">
        <v>1188</v>
      </c>
      <c r="B38" s="31" t="s">
        <v>1189</v>
      </c>
      <c r="C38" s="1586">
        <v>0</v>
      </c>
      <c r="D38" s="132">
        <v>0</v>
      </c>
      <c r="E38" s="1569">
        <v>0</v>
      </c>
      <c r="F38" s="1569">
        <v>0</v>
      </c>
      <c r="G38" s="1569">
        <v>0</v>
      </c>
      <c r="H38" s="1569">
        <v>0</v>
      </c>
      <c r="I38" s="1569">
        <v>0</v>
      </c>
      <c r="J38" s="1570">
        <v>0</v>
      </c>
      <c r="K38" s="1585">
        <v>2</v>
      </c>
      <c r="L38" s="1585">
        <v>39804000</v>
      </c>
      <c r="M38" s="1587">
        <v>0</v>
      </c>
      <c r="N38" s="1587">
        <v>0</v>
      </c>
      <c r="O38" s="1587">
        <v>0</v>
      </c>
      <c r="P38" s="1587">
        <v>0</v>
      </c>
      <c r="Q38" s="1587">
        <v>2</v>
      </c>
      <c r="R38" s="1587">
        <v>39804000</v>
      </c>
    </row>
    <row r="39" spans="1:18" s="14" customFormat="1" ht="11.25" customHeight="1" x14ac:dyDescent="0.15">
      <c r="A39" s="22"/>
    </row>
    <row r="40" spans="1:18" ht="11.25" customHeight="1" x14ac:dyDescent="0.15">
      <c r="A40" s="22"/>
    </row>
    <row r="41" spans="1:18" ht="11.25" customHeight="1" x14ac:dyDescent="0.15">
      <c r="A41" s="130" t="s">
        <v>1190</v>
      </c>
      <c r="C41" s="29"/>
      <c r="D41" s="29"/>
      <c r="E41" s="29"/>
      <c r="F41" s="29"/>
      <c r="G41" s="29"/>
      <c r="H41" s="29"/>
      <c r="I41" s="29"/>
      <c r="J41" s="29"/>
    </row>
    <row r="42" spans="1:18" ht="11.25" customHeight="1" x14ac:dyDescent="0.15">
      <c r="A42" s="1448" t="s">
        <v>0</v>
      </c>
      <c r="B42" s="1448" t="s">
        <v>1164</v>
      </c>
      <c r="C42" s="1498">
        <v>2023</v>
      </c>
      <c r="D42" s="1498"/>
      <c r="E42" s="1498"/>
      <c r="F42" s="1498"/>
      <c r="G42" s="1498"/>
      <c r="H42" s="1498"/>
      <c r="I42" s="1498"/>
      <c r="J42" s="1498"/>
    </row>
    <row r="43" spans="1:18" ht="11.25" customHeight="1" x14ac:dyDescent="0.15">
      <c r="A43" s="764"/>
      <c r="B43" s="764"/>
      <c r="C43" s="1553" t="s">
        <v>1165</v>
      </c>
      <c r="D43" s="1514" t="s">
        <v>1166</v>
      </c>
      <c r="E43" s="1514" t="s">
        <v>1167</v>
      </c>
      <c r="F43" s="1514" t="s">
        <v>1168</v>
      </c>
      <c r="G43" s="1514" t="s">
        <v>1169</v>
      </c>
      <c r="H43" s="1514" t="s">
        <v>1170</v>
      </c>
      <c r="I43" s="1514" t="s">
        <v>1171</v>
      </c>
      <c r="J43" s="1514" t="s">
        <v>1172</v>
      </c>
    </row>
    <row r="44" spans="1:18" ht="11.25" customHeight="1" x14ac:dyDescent="0.15">
      <c r="A44" s="1588" t="s">
        <v>1</v>
      </c>
      <c r="B44" s="1589"/>
      <c r="C44" s="1585">
        <v>76</v>
      </c>
      <c r="D44" s="1585">
        <v>1384496710</v>
      </c>
      <c r="E44" s="1585">
        <v>34</v>
      </c>
      <c r="F44" s="1585">
        <v>494089900</v>
      </c>
      <c r="G44" s="1585">
        <v>20</v>
      </c>
      <c r="H44" s="1585">
        <v>628800000</v>
      </c>
      <c r="I44" s="1585">
        <v>22</v>
      </c>
      <c r="J44" s="1585">
        <v>261606810</v>
      </c>
    </row>
    <row r="45" spans="1:18" ht="11.25" customHeight="1" x14ac:dyDescent="0.15">
      <c r="A45" s="1574" t="s">
        <v>2</v>
      </c>
      <c r="B45" s="31" t="s">
        <v>1174</v>
      </c>
      <c r="C45" s="1585">
        <v>4</v>
      </c>
      <c r="D45" s="1585">
        <v>113000000</v>
      </c>
      <c r="E45" s="1587">
        <v>2</v>
      </c>
      <c r="F45" s="1587">
        <v>39000000</v>
      </c>
      <c r="G45" s="1587">
        <v>1</v>
      </c>
      <c r="H45" s="1587">
        <v>52000000</v>
      </c>
      <c r="I45" s="1587">
        <v>1</v>
      </c>
      <c r="J45" s="1587">
        <v>22000000</v>
      </c>
    </row>
    <row r="46" spans="1:18" ht="11.25" customHeight="1" x14ac:dyDescent="0.15">
      <c r="A46" s="1574" t="s">
        <v>1175</v>
      </c>
      <c r="B46" s="31" t="s">
        <v>1176</v>
      </c>
      <c r="C46" s="1585">
        <v>7</v>
      </c>
      <c r="D46" s="1585">
        <v>151799500</v>
      </c>
      <c r="E46" s="1587">
        <v>5</v>
      </c>
      <c r="F46" s="1587">
        <v>75999500</v>
      </c>
      <c r="G46" s="1587">
        <v>1</v>
      </c>
      <c r="H46" s="1587">
        <v>49800000</v>
      </c>
      <c r="I46" s="1587">
        <v>1</v>
      </c>
      <c r="J46" s="1587">
        <v>26000000</v>
      </c>
    </row>
    <row r="47" spans="1:18" ht="11.25" customHeight="1" x14ac:dyDescent="0.15">
      <c r="A47" s="1574" t="s">
        <v>4</v>
      </c>
      <c r="B47" s="14" t="s">
        <v>1177</v>
      </c>
      <c r="C47" s="1585">
        <v>6</v>
      </c>
      <c r="D47" s="1585">
        <v>94990749</v>
      </c>
      <c r="E47" s="1587">
        <v>2</v>
      </c>
      <c r="F47" s="1587">
        <v>37990749</v>
      </c>
      <c r="G47" s="1587">
        <v>2</v>
      </c>
      <c r="H47" s="1587">
        <v>37000000</v>
      </c>
      <c r="I47" s="1587">
        <v>2</v>
      </c>
      <c r="J47" s="1587">
        <v>20000000</v>
      </c>
    </row>
    <row r="48" spans="1:18" ht="11.25" customHeight="1" x14ac:dyDescent="0.15">
      <c r="A48" s="1574" t="s">
        <v>1178</v>
      </c>
      <c r="B48" s="14" t="s">
        <v>1179</v>
      </c>
      <c r="C48" s="1585">
        <v>5</v>
      </c>
      <c r="D48" s="1585">
        <v>98069000</v>
      </c>
      <c r="E48" s="1587">
        <v>1</v>
      </c>
      <c r="F48" s="1587">
        <v>23000000</v>
      </c>
      <c r="G48" s="1587">
        <v>2</v>
      </c>
      <c r="H48" s="1587">
        <v>51000000</v>
      </c>
      <c r="I48" s="1587">
        <v>2</v>
      </c>
      <c r="J48" s="1587">
        <v>24069000</v>
      </c>
    </row>
    <row r="49" spans="1:10" ht="11.25" customHeight="1" x14ac:dyDescent="0.15">
      <c r="A49" s="22" t="s">
        <v>1180</v>
      </c>
      <c r="B49" s="17" t="s">
        <v>1181</v>
      </c>
      <c r="C49" s="1585">
        <v>8</v>
      </c>
      <c r="D49" s="1585">
        <v>157469809</v>
      </c>
      <c r="E49" s="1587">
        <v>2</v>
      </c>
      <c r="F49" s="1587">
        <v>58499999</v>
      </c>
      <c r="G49" s="1587">
        <v>4</v>
      </c>
      <c r="H49" s="1587">
        <v>78000000</v>
      </c>
      <c r="I49" s="1587">
        <v>2</v>
      </c>
      <c r="J49" s="1587">
        <v>20969810</v>
      </c>
    </row>
    <row r="50" spans="1:10" ht="11.25" customHeight="1" x14ac:dyDescent="0.15">
      <c r="A50" s="1574" t="s">
        <v>10</v>
      </c>
      <c r="B50" s="14" t="s">
        <v>1182</v>
      </c>
      <c r="C50" s="1585">
        <v>0</v>
      </c>
      <c r="D50" s="1585">
        <v>0</v>
      </c>
      <c r="E50" s="1587">
        <v>0</v>
      </c>
      <c r="F50" s="1587">
        <v>0</v>
      </c>
      <c r="G50" s="1587">
        <v>0</v>
      </c>
      <c r="H50" s="1587">
        <v>0</v>
      </c>
      <c r="I50" s="1587">
        <v>0</v>
      </c>
      <c r="J50" s="1587">
        <v>0</v>
      </c>
    </row>
    <row r="51" spans="1:10" ht="11.25" customHeight="1" x14ac:dyDescent="0.15">
      <c r="A51" s="1574" t="s">
        <v>11</v>
      </c>
      <c r="B51" s="14" t="s">
        <v>1182</v>
      </c>
      <c r="C51" s="1585">
        <v>0</v>
      </c>
      <c r="D51" s="1585">
        <v>0</v>
      </c>
      <c r="E51" s="1587">
        <v>0</v>
      </c>
      <c r="F51" s="1587">
        <v>0</v>
      </c>
      <c r="G51" s="1587">
        <v>0</v>
      </c>
      <c r="H51" s="1587">
        <v>0</v>
      </c>
      <c r="I51" s="1587">
        <v>0</v>
      </c>
      <c r="J51" s="1587">
        <v>0</v>
      </c>
    </row>
    <row r="52" spans="1:10" ht="11.25" customHeight="1" x14ac:dyDescent="0.15">
      <c r="A52" s="1574" t="s">
        <v>12</v>
      </c>
      <c r="B52" s="14" t="s">
        <v>1182</v>
      </c>
      <c r="C52" s="1585">
        <v>14</v>
      </c>
      <c r="D52" s="1585">
        <v>164289289</v>
      </c>
      <c r="E52" s="1587">
        <v>10</v>
      </c>
      <c r="F52" s="1587">
        <v>70289289</v>
      </c>
      <c r="G52" s="1587">
        <v>2</v>
      </c>
      <c r="H52" s="1587">
        <v>70000000</v>
      </c>
      <c r="I52" s="1587">
        <v>2</v>
      </c>
      <c r="J52" s="1587">
        <v>24000000</v>
      </c>
    </row>
    <row r="53" spans="1:10" ht="11.25" customHeight="1" x14ac:dyDescent="0.15">
      <c r="A53" s="1575" t="s">
        <v>13</v>
      </c>
      <c r="B53" s="14" t="s">
        <v>1183</v>
      </c>
      <c r="C53" s="1585">
        <v>13</v>
      </c>
      <c r="D53" s="1585">
        <v>180660364</v>
      </c>
      <c r="E53" s="1587">
        <v>5</v>
      </c>
      <c r="F53" s="1587">
        <v>75660364</v>
      </c>
      <c r="G53" s="1587">
        <v>4</v>
      </c>
      <c r="H53" s="1587">
        <v>81000000</v>
      </c>
      <c r="I53" s="1587">
        <v>4</v>
      </c>
      <c r="J53" s="1587">
        <v>24000000</v>
      </c>
    </row>
    <row r="54" spans="1:10" ht="11.25" customHeight="1" x14ac:dyDescent="0.15">
      <c r="A54" s="1574" t="s">
        <v>14</v>
      </c>
      <c r="B54" s="14" t="s">
        <v>1191</v>
      </c>
      <c r="C54" s="1585">
        <v>3</v>
      </c>
      <c r="D54" s="1585">
        <v>87000000</v>
      </c>
      <c r="E54" s="1587">
        <v>1</v>
      </c>
      <c r="F54" s="1587">
        <v>33000000</v>
      </c>
      <c r="G54" s="1587">
        <v>1</v>
      </c>
      <c r="H54" s="1587">
        <v>45000000</v>
      </c>
      <c r="I54" s="1587">
        <v>1</v>
      </c>
      <c r="J54" s="1587">
        <v>9000000</v>
      </c>
    </row>
    <row r="55" spans="1:10" ht="11.25" customHeight="1" x14ac:dyDescent="0.15">
      <c r="A55" s="1574" t="s">
        <v>1185</v>
      </c>
      <c r="B55" s="14" t="s">
        <v>1192</v>
      </c>
      <c r="C55" s="1585">
        <v>4</v>
      </c>
      <c r="D55" s="1585">
        <v>129999999</v>
      </c>
      <c r="E55" s="1587">
        <v>2</v>
      </c>
      <c r="F55" s="1587">
        <v>50999999</v>
      </c>
      <c r="G55" s="1587">
        <v>1</v>
      </c>
      <c r="H55" s="1587">
        <v>55000000</v>
      </c>
      <c r="I55" s="1587">
        <v>1</v>
      </c>
      <c r="J55" s="1587">
        <v>24000000</v>
      </c>
    </row>
    <row r="56" spans="1:10" ht="11.25" customHeight="1" x14ac:dyDescent="0.15">
      <c r="A56" s="1574" t="s">
        <v>17</v>
      </c>
      <c r="B56" s="14" t="s">
        <v>1187</v>
      </c>
      <c r="C56" s="1585">
        <v>5</v>
      </c>
      <c r="D56" s="1585">
        <v>73000000</v>
      </c>
      <c r="E56" s="1587">
        <v>3</v>
      </c>
      <c r="F56" s="1587">
        <v>28000000</v>
      </c>
      <c r="G56" s="1587">
        <v>1</v>
      </c>
      <c r="H56" s="1587">
        <v>30000000</v>
      </c>
      <c r="I56" s="1587">
        <v>1</v>
      </c>
      <c r="J56" s="1587">
        <v>15000000</v>
      </c>
    </row>
    <row r="57" spans="1:10" ht="11.25" customHeight="1" x14ac:dyDescent="0.15">
      <c r="A57" s="1574" t="s">
        <v>1188</v>
      </c>
      <c r="B57" s="31" t="s">
        <v>1189</v>
      </c>
      <c r="C57" s="1585">
        <v>7</v>
      </c>
      <c r="D57" s="1585">
        <v>134218000</v>
      </c>
      <c r="E57" s="1587">
        <v>1</v>
      </c>
      <c r="F57" s="1587">
        <v>1650000</v>
      </c>
      <c r="G57" s="1587">
        <v>1</v>
      </c>
      <c r="H57" s="1587">
        <v>80000000</v>
      </c>
      <c r="I57" s="1587">
        <v>5</v>
      </c>
      <c r="J57" s="1587">
        <v>52568000</v>
      </c>
    </row>
    <row r="58" spans="1:10" ht="11.25" customHeight="1" x14ac:dyDescent="0.15">
      <c r="B58" s="1174"/>
      <c r="C58" s="1174"/>
      <c r="D58" s="1174"/>
      <c r="E58" s="1174"/>
      <c r="F58" s="1174"/>
      <c r="G58" s="1174"/>
    </row>
    <row r="59" spans="1:10" ht="10.5" x14ac:dyDescent="0.15">
      <c r="A59" s="1174" t="s">
        <v>1193</v>
      </c>
      <c r="B59" s="1174"/>
      <c r="C59" s="1174"/>
      <c r="D59" s="1174"/>
      <c r="E59" s="1174"/>
      <c r="F59" s="1174"/>
      <c r="G59" s="1174"/>
    </row>
    <row r="60" spans="1:10" ht="10.5" x14ac:dyDescent="0.15">
      <c r="A60" s="1174" t="s">
        <v>1194</v>
      </c>
      <c r="B60" s="46"/>
      <c r="C60" s="46"/>
      <c r="D60" s="46"/>
      <c r="E60" s="46"/>
      <c r="F60" s="46"/>
      <c r="G60" s="46"/>
    </row>
    <row r="61" spans="1:10" ht="10.5" x14ac:dyDescent="0.15">
      <c r="A61" s="1174" t="s">
        <v>1195</v>
      </c>
      <c r="B61" s="1590"/>
      <c r="C61" s="1590"/>
      <c r="D61" s="1590"/>
      <c r="E61" s="1590"/>
      <c r="F61" s="1590"/>
      <c r="G61" s="1590"/>
    </row>
    <row r="62" spans="1:10" ht="10.5" x14ac:dyDescent="0.15">
      <c r="A62" s="46" t="s">
        <v>1196</v>
      </c>
      <c r="B62" s="1591"/>
      <c r="C62" s="1591"/>
      <c r="D62" s="1591"/>
      <c r="E62" s="1591"/>
      <c r="F62" s="1591"/>
      <c r="G62" s="1591"/>
    </row>
    <row r="63" spans="1:10" ht="10.5" x14ac:dyDescent="0.15">
      <c r="A63" s="1590" t="s">
        <v>39</v>
      </c>
      <c r="B63" s="82"/>
      <c r="C63" s="82"/>
      <c r="D63" s="82"/>
      <c r="E63" s="82"/>
      <c r="F63" s="82"/>
      <c r="G63" s="82"/>
      <c r="H63" s="38"/>
      <c r="I63" s="38"/>
      <c r="J63" s="38"/>
    </row>
    <row r="64" spans="1:10" ht="10.5" x14ac:dyDescent="0.15">
      <c r="A64" s="82" t="s">
        <v>1130</v>
      </c>
      <c r="H64" s="38"/>
      <c r="I64" s="38"/>
      <c r="J64" s="38"/>
    </row>
  </sheetData>
  <pageMargins left="0.78740157480314965" right="0.78740157480314965" top="0.78740157480314965" bottom="0.78740157480314965" header="0.78740157480314965" footer="0.78740157480314965"/>
  <pageSetup paperSize="9" orientation="portrait" r:id="rId1"/>
  <headerFooter alignWithMargins="0">
    <oddFooter>&amp;L&amp;C&amp;R</oddFooter>
  </headerFooter>
</worksheet>
</file>

<file path=xl/worksheets/sheet1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63"/>
  <sheetViews>
    <sheetView zoomScaleNormal="100" workbookViewId="0"/>
  </sheetViews>
  <sheetFormatPr baseColWidth="10" defaultColWidth="9.140625" defaultRowHeight="10.5" x14ac:dyDescent="0.15"/>
  <cols>
    <col min="1" max="1" width="28.7109375" style="14" customWidth="1"/>
    <col min="2" max="2" width="44.28515625" style="14" customWidth="1"/>
    <col min="3" max="3" width="12.85546875" style="14" customWidth="1"/>
    <col min="4" max="4" width="15.7109375" style="14" customWidth="1"/>
    <col min="5" max="5" width="9.28515625" style="14" customWidth="1"/>
    <col min="6" max="6" width="14.28515625" style="14" customWidth="1"/>
    <col min="7" max="7" width="9.28515625" style="14" customWidth="1"/>
    <col min="8" max="8" width="14.28515625" style="14" customWidth="1"/>
    <col min="9" max="9" width="12.85546875" style="14" customWidth="1"/>
    <col min="10" max="10" width="21.140625" style="14" customWidth="1"/>
    <col min="11" max="11" width="9.28515625" style="14" customWidth="1"/>
    <col min="12" max="12" width="14.28515625" style="14" customWidth="1"/>
    <col min="13" max="13" width="9.28515625" style="14" customWidth="1"/>
    <col min="14" max="14" width="14.28515625" style="14" customWidth="1"/>
    <col min="15" max="16384" width="9.140625" style="14"/>
  </cols>
  <sheetData>
    <row r="2" spans="1:14" ht="15" customHeight="1" x14ac:dyDescent="0.15">
      <c r="A2" s="1174" t="s">
        <v>1197</v>
      </c>
      <c r="B2" s="1174"/>
      <c r="C2" s="1174"/>
      <c r="D2" s="1174"/>
      <c r="E2" s="1174"/>
      <c r="F2" s="1174"/>
      <c r="G2" s="1174"/>
      <c r="H2" s="1174"/>
      <c r="I2" s="1174"/>
      <c r="J2" s="1174"/>
      <c r="K2" s="1174"/>
      <c r="L2" s="1174"/>
      <c r="M2" s="1174"/>
      <c r="N2" s="1174"/>
    </row>
    <row r="3" spans="1:14" x14ac:dyDescent="0.15">
      <c r="A3" s="22"/>
      <c r="B3" s="1592"/>
      <c r="C3" s="1593"/>
      <c r="D3" s="1594"/>
      <c r="E3" s="1594"/>
      <c r="F3" s="1595"/>
      <c r="G3" s="1595"/>
      <c r="H3" s="1595"/>
      <c r="I3" s="1592"/>
      <c r="J3" s="1592"/>
      <c r="K3" s="1592"/>
      <c r="L3" s="1592"/>
      <c r="M3" s="1592"/>
      <c r="N3" s="1592"/>
    </row>
    <row r="4" spans="1:14" s="128" customFormat="1" x14ac:dyDescent="0.15">
      <c r="A4" s="1596" t="s">
        <v>0</v>
      </c>
      <c r="B4" s="1596" t="s">
        <v>1198</v>
      </c>
      <c r="C4" s="1597">
        <v>2019</v>
      </c>
      <c r="D4" s="1598"/>
      <c r="E4" s="1598"/>
      <c r="F4" s="1598"/>
      <c r="G4" s="1598"/>
      <c r="H4" s="1599"/>
      <c r="I4" s="1600">
        <v>2020</v>
      </c>
      <c r="J4" s="1600"/>
      <c r="K4" s="1600"/>
      <c r="L4" s="1600"/>
      <c r="M4" s="1600"/>
      <c r="N4" s="1600"/>
    </row>
    <row r="5" spans="1:14" s="128" customFormat="1" ht="21" x14ac:dyDescent="0.15">
      <c r="A5" s="1601"/>
      <c r="B5" s="1601"/>
      <c r="C5" s="1602" t="s">
        <v>1199</v>
      </c>
      <c r="D5" s="1602" t="s">
        <v>1166</v>
      </c>
      <c r="E5" s="1504" t="s">
        <v>1200</v>
      </c>
      <c r="F5" s="1504" t="s">
        <v>1201</v>
      </c>
      <c r="G5" s="1603" t="s">
        <v>1202</v>
      </c>
      <c r="H5" s="1603" t="s">
        <v>1203</v>
      </c>
      <c r="I5" s="1602" t="s">
        <v>1199</v>
      </c>
      <c r="J5" s="1504" t="s">
        <v>1166</v>
      </c>
      <c r="K5" s="1504" t="s">
        <v>1200</v>
      </c>
      <c r="L5" s="1504" t="s">
        <v>1201</v>
      </c>
      <c r="M5" s="1504" t="s">
        <v>1204</v>
      </c>
      <c r="N5" s="1504" t="s">
        <v>1203</v>
      </c>
    </row>
    <row r="6" spans="1:14" s="128" customFormat="1" x14ac:dyDescent="0.15">
      <c r="A6" s="1604" t="s">
        <v>1</v>
      </c>
      <c r="B6" s="1604"/>
      <c r="C6" s="1605">
        <v>209</v>
      </c>
      <c r="D6" s="1606">
        <v>1215004268</v>
      </c>
      <c r="E6" s="1606">
        <v>24</v>
      </c>
      <c r="F6" s="1606">
        <v>952770906</v>
      </c>
      <c r="G6" s="1606">
        <v>185</v>
      </c>
      <c r="H6" s="1607">
        <v>262233362</v>
      </c>
      <c r="I6" s="1605">
        <v>342</v>
      </c>
      <c r="J6" s="1608">
        <v>1249044256</v>
      </c>
      <c r="K6" s="1608">
        <v>11</v>
      </c>
      <c r="L6" s="1608">
        <v>976321256</v>
      </c>
      <c r="M6" s="1608">
        <v>331</v>
      </c>
      <c r="N6" s="1608">
        <v>272723000</v>
      </c>
    </row>
    <row r="7" spans="1:14" s="128" customFormat="1" x14ac:dyDescent="0.15">
      <c r="A7" s="1609" t="s">
        <v>2</v>
      </c>
      <c r="B7" s="31" t="s">
        <v>1174</v>
      </c>
      <c r="C7" s="1610">
        <v>2</v>
      </c>
      <c r="D7" s="1608">
        <v>21422000</v>
      </c>
      <c r="E7" s="1611">
        <v>2</v>
      </c>
      <c r="F7" s="1611">
        <v>21422000</v>
      </c>
      <c r="G7" s="1611">
        <v>0</v>
      </c>
      <c r="H7" s="1612">
        <v>0</v>
      </c>
      <c r="I7" s="1610">
        <v>88</v>
      </c>
      <c r="J7" s="1608">
        <v>95442000</v>
      </c>
      <c r="K7" s="1611">
        <v>1</v>
      </c>
      <c r="L7" s="1611">
        <v>10800000</v>
      </c>
      <c r="M7" s="1611">
        <v>87</v>
      </c>
      <c r="N7" s="1611">
        <v>84642000</v>
      </c>
    </row>
    <row r="8" spans="1:14" s="128" customFormat="1" x14ac:dyDescent="0.15">
      <c r="A8" s="1609" t="s">
        <v>1175</v>
      </c>
      <c r="B8" s="31" t="s">
        <v>1176</v>
      </c>
      <c r="C8" s="1610">
        <v>29</v>
      </c>
      <c r="D8" s="1608">
        <v>43213000</v>
      </c>
      <c r="E8" s="1611">
        <v>1</v>
      </c>
      <c r="F8" s="1611">
        <v>17213000</v>
      </c>
      <c r="G8" s="1611">
        <v>28</v>
      </c>
      <c r="H8" s="1612">
        <v>26000000</v>
      </c>
      <c r="I8" s="1610">
        <v>1</v>
      </c>
      <c r="J8" s="1608">
        <v>36114000</v>
      </c>
      <c r="K8" s="1611">
        <v>1</v>
      </c>
      <c r="L8" s="1611">
        <v>36114000</v>
      </c>
      <c r="M8" s="1611">
        <v>0</v>
      </c>
      <c r="N8" s="1611">
        <v>0</v>
      </c>
    </row>
    <row r="9" spans="1:14" s="128" customFormat="1" x14ac:dyDescent="0.15">
      <c r="A9" s="1609" t="s">
        <v>4</v>
      </c>
      <c r="B9" s="14" t="s">
        <v>1177</v>
      </c>
      <c r="C9" s="1610">
        <v>2</v>
      </c>
      <c r="D9" s="1608">
        <v>17641000</v>
      </c>
      <c r="E9" s="1611">
        <v>2</v>
      </c>
      <c r="F9" s="1611">
        <v>17641000</v>
      </c>
      <c r="G9" s="1613">
        <v>0</v>
      </c>
      <c r="H9" s="1614">
        <v>0</v>
      </c>
      <c r="I9" s="1610">
        <v>1</v>
      </c>
      <c r="J9" s="1608">
        <v>12240000</v>
      </c>
      <c r="K9" s="1611">
        <v>1</v>
      </c>
      <c r="L9" s="1611">
        <v>12240000</v>
      </c>
      <c r="M9" s="1613">
        <v>0</v>
      </c>
      <c r="N9" s="1613">
        <v>0</v>
      </c>
    </row>
    <row r="10" spans="1:14" s="128" customFormat="1" x14ac:dyDescent="0.15">
      <c r="A10" s="1609" t="s">
        <v>7</v>
      </c>
      <c r="B10" s="14" t="s">
        <v>1179</v>
      </c>
      <c r="C10" s="1610">
        <v>2</v>
      </c>
      <c r="D10" s="1608">
        <v>19709906</v>
      </c>
      <c r="E10" s="1611">
        <v>2</v>
      </c>
      <c r="F10" s="1611">
        <v>19709906</v>
      </c>
      <c r="G10" s="1613">
        <v>0</v>
      </c>
      <c r="H10" s="1614">
        <v>0</v>
      </c>
      <c r="I10" s="1610">
        <v>27</v>
      </c>
      <c r="J10" s="1608">
        <v>49596000</v>
      </c>
      <c r="K10" s="1611">
        <v>1</v>
      </c>
      <c r="L10" s="1611">
        <v>29596000</v>
      </c>
      <c r="M10" s="1613">
        <v>26</v>
      </c>
      <c r="N10" s="1613">
        <v>20000000</v>
      </c>
    </row>
    <row r="11" spans="1:14" s="128" customFormat="1" ht="21" x14ac:dyDescent="0.15">
      <c r="A11" s="1609" t="s">
        <v>1180</v>
      </c>
      <c r="B11" s="17" t="s">
        <v>1181</v>
      </c>
      <c r="C11" s="1615">
        <v>2</v>
      </c>
      <c r="D11" s="1616">
        <v>102172000</v>
      </c>
      <c r="E11" s="1617">
        <v>2</v>
      </c>
      <c r="F11" s="1617">
        <v>102172000</v>
      </c>
      <c r="G11" s="1617">
        <v>0</v>
      </c>
      <c r="H11" s="1618">
        <v>0</v>
      </c>
      <c r="I11" s="1615">
        <v>16</v>
      </c>
      <c r="J11" s="1616">
        <v>134200000</v>
      </c>
      <c r="K11" s="1619">
        <v>1</v>
      </c>
      <c r="L11" s="1619">
        <v>110200000</v>
      </c>
      <c r="M11" s="1619">
        <v>15</v>
      </c>
      <c r="N11" s="1619">
        <v>24000000</v>
      </c>
    </row>
    <row r="12" spans="1:14" s="128" customFormat="1" x14ac:dyDescent="0.15">
      <c r="A12" s="22" t="s">
        <v>10</v>
      </c>
      <c r="B12" s="14" t="s">
        <v>1182</v>
      </c>
      <c r="C12" s="1610">
        <v>0</v>
      </c>
      <c r="D12" s="1608">
        <v>0</v>
      </c>
      <c r="E12" s="1620">
        <v>0</v>
      </c>
      <c r="F12" s="1620">
        <v>0</v>
      </c>
      <c r="G12" s="1620">
        <v>0</v>
      </c>
      <c r="H12" s="1621">
        <v>0</v>
      </c>
      <c r="I12" s="1610">
        <v>0</v>
      </c>
      <c r="J12" s="1608">
        <v>0</v>
      </c>
      <c r="K12" s="1611">
        <v>0</v>
      </c>
      <c r="L12" s="1611">
        <v>0</v>
      </c>
      <c r="M12" s="1611">
        <v>0</v>
      </c>
      <c r="N12" s="1611">
        <v>0</v>
      </c>
    </row>
    <row r="13" spans="1:14" s="128" customFormat="1" x14ac:dyDescent="0.15">
      <c r="A13" s="22" t="s">
        <v>11</v>
      </c>
      <c r="B13" s="14" t="s">
        <v>1182</v>
      </c>
      <c r="C13" s="1610">
        <v>2</v>
      </c>
      <c r="D13" s="1608">
        <v>61114000</v>
      </c>
      <c r="E13" s="1611">
        <v>2</v>
      </c>
      <c r="F13" s="1611">
        <v>61114000</v>
      </c>
      <c r="G13" s="1611">
        <v>0</v>
      </c>
      <c r="H13" s="1612">
        <v>0</v>
      </c>
      <c r="I13" s="1610">
        <v>0</v>
      </c>
      <c r="J13" s="1608">
        <v>0</v>
      </c>
      <c r="K13" s="1611">
        <v>0</v>
      </c>
      <c r="L13" s="1611">
        <v>0</v>
      </c>
      <c r="M13" s="1611">
        <v>0</v>
      </c>
      <c r="N13" s="1611">
        <v>0</v>
      </c>
    </row>
    <row r="14" spans="1:14" s="128" customFormat="1" x14ac:dyDescent="0.15">
      <c r="A14" s="1609" t="s">
        <v>12</v>
      </c>
      <c r="B14" s="14" t="s">
        <v>1182</v>
      </c>
      <c r="C14" s="1610">
        <v>28</v>
      </c>
      <c r="D14" s="1608">
        <v>44000000</v>
      </c>
      <c r="E14" s="1620">
        <v>0</v>
      </c>
      <c r="F14" s="1620">
        <v>0</v>
      </c>
      <c r="G14" s="1620">
        <v>28</v>
      </c>
      <c r="H14" s="1621">
        <v>44000000</v>
      </c>
      <c r="I14" s="1610">
        <v>61</v>
      </c>
      <c r="J14" s="1608">
        <v>135480000</v>
      </c>
      <c r="K14" s="1611">
        <v>1</v>
      </c>
      <c r="L14" s="1611">
        <v>65480000</v>
      </c>
      <c r="M14" s="1611">
        <v>60</v>
      </c>
      <c r="N14" s="1611">
        <v>70000000</v>
      </c>
    </row>
    <row r="15" spans="1:14" s="128" customFormat="1" x14ac:dyDescent="0.15">
      <c r="A15" s="1575" t="s">
        <v>13</v>
      </c>
      <c r="B15" s="14" t="s">
        <v>1183</v>
      </c>
      <c r="C15" s="1610">
        <v>106</v>
      </c>
      <c r="D15" s="1608">
        <v>215328362</v>
      </c>
      <c r="E15" s="1620">
        <v>4</v>
      </c>
      <c r="F15" s="1620">
        <v>53095000</v>
      </c>
      <c r="G15" s="1620">
        <v>102</v>
      </c>
      <c r="H15" s="1621">
        <v>162233362</v>
      </c>
      <c r="I15" s="1610">
        <v>1</v>
      </c>
      <c r="J15" s="1608">
        <v>53360000</v>
      </c>
      <c r="K15" s="1611">
        <v>1</v>
      </c>
      <c r="L15" s="1611">
        <v>53360000</v>
      </c>
      <c r="M15" s="1611">
        <v>0</v>
      </c>
      <c r="N15" s="1611">
        <v>0</v>
      </c>
    </row>
    <row r="16" spans="1:14" s="128" customFormat="1" x14ac:dyDescent="0.15">
      <c r="A16" s="1609" t="s">
        <v>14</v>
      </c>
      <c r="B16" s="14" t="s">
        <v>1191</v>
      </c>
      <c r="C16" s="1610">
        <v>29</v>
      </c>
      <c r="D16" s="1608">
        <v>65386000</v>
      </c>
      <c r="E16" s="1620">
        <v>2</v>
      </c>
      <c r="F16" s="1620">
        <v>35386000</v>
      </c>
      <c r="G16" s="1613">
        <v>27</v>
      </c>
      <c r="H16" s="1614">
        <v>30000000</v>
      </c>
      <c r="I16" s="1610">
        <v>44</v>
      </c>
      <c r="J16" s="1608">
        <v>40000000</v>
      </c>
      <c r="K16" s="1611">
        <v>0</v>
      </c>
      <c r="L16" s="1611">
        <v>0</v>
      </c>
      <c r="M16" s="1613">
        <v>44</v>
      </c>
      <c r="N16" s="1613">
        <v>40000000</v>
      </c>
    </row>
    <row r="17" spans="1:14" s="128" customFormat="1" x14ac:dyDescent="0.15">
      <c r="A17" s="1609" t="s">
        <v>1185</v>
      </c>
      <c r="B17" s="14" t="s">
        <v>1192</v>
      </c>
      <c r="C17" s="1610">
        <v>2</v>
      </c>
      <c r="D17" s="1608">
        <v>67310000</v>
      </c>
      <c r="E17" s="1620">
        <v>2</v>
      </c>
      <c r="F17" s="1620">
        <v>67310000</v>
      </c>
      <c r="G17" s="1611">
        <v>0</v>
      </c>
      <c r="H17" s="1612">
        <v>0</v>
      </c>
      <c r="I17" s="1610">
        <v>50</v>
      </c>
      <c r="J17" s="1608">
        <v>96361000</v>
      </c>
      <c r="K17" s="1611">
        <v>1</v>
      </c>
      <c r="L17" s="1611">
        <v>67280000</v>
      </c>
      <c r="M17" s="1611">
        <v>49</v>
      </c>
      <c r="N17" s="1611">
        <v>29081000</v>
      </c>
    </row>
    <row r="18" spans="1:14" s="128" customFormat="1" x14ac:dyDescent="0.15">
      <c r="A18" s="1562" t="s">
        <v>17</v>
      </c>
      <c r="B18" s="14" t="s">
        <v>1187</v>
      </c>
      <c r="C18" s="1610">
        <v>2</v>
      </c>
      <c r="D18" s="1608">
        <v>9456000</v>
      </c>
      <c r="E18" s="1620">
        <v>2</v>
      </c>
      <c r="F18" s="1620">
        <v>9456000</v>
      </c>
      <c r="G18" s="1613">
        <v>0</v>
      </c>
      <c r="H18" s="1614">
        <v>0</v>
      </c>
      <c r="I18" s="1610">
        <v>1</v>
      </c>
      <c r="J18" s="1608">
        <v>14853056</v>
      </c>
      <c r="K18" s="1611">
        <v>1</v>
      </c>
      <c r="L18" s="1611">
        <v>14853056</v>
      </c>
      <c r="M18" s="1613">
        <v>0</v>
      </c>
      <c r="N18" s="1613">
        <v>0</v>
      </c>
    </row>
    <row r="19" spans="1:14" s="128" customFormat="1" x14ac:dyDescent="0.15">
      <c r="A19" s="22" t="s">
        <v>1205</v>
      </c>
      <c r="B19" s="31" t="s">
        <v>1189</v>
      </c>
      <c r="C19" s="1610">
        <v>3</v>
      </c>
      <c r="D19" s="1608">
        <v>548252000</v>
      </c>
      <c r="E19" s="1620">
        <v>3</v>
      </c>
      <c r="F19" s="1620">
        <v>548252000</v>
      </c>
      <c r="G19" s="1613">
        <v>0</v>
      </c>
      <c r="H19" s="1614">
        <v>0</v>
      </c>
      <c r="I19" s="1610">
        <v>52</v>
      </c>
      <c r="J19" s="1608">
        <v>581398200</v>
      </c>
      <c r="K19" s="1611">
        <v>2</v>
      </c>
      <c r="L19" s="1611">
        <v>576398200</v>
      </c>
      <c r="M19" s="1613">
        <v>50</v>
      </c>
      <c r="N19" s="1613">
        <v>5000000</v>
      </c>
    </row>
    <row r="20" spans="1:14" s="128" customFormat="1" x14ac:dyDescent="0.15">
      <c r="A20" s="1622"/>
      <c r="B20" s="1622"/>
      <c r="C20" s="1623"/>
      <c r="D20" s="1623"/>
      <c r="E20" s="1623"/>
      <c r="F20" s="1623"/>
      <c r="G20" s="1623"/>
      <c r="H20" s="1623"/>
      <c r="I20" s="1623"/>
      <c r="J20" s="1623"/>
      <c r="K20" s="1623"/>
      <c r="L20" s="1623"/>
      <c r="M20" s="1623"/>
      <c r="N20" s="1623"/>
    </row>
    <row r="21" spans="1:14" s="128" customFormat="1" x14ac:dyDescent="0.15">
      <c r="A21" s="131"/>
      <c r="B21" s="131"/>
      <c r="C21" s="131"/>
      <c r="D21" s="131"/>
      <c r="E21" s="131"/>
      <c r="F21" s="131"/>
      <c r="G21" s="131"/>
      <c r="H21" s="131"/>
      <c r="I21" s="131"/>
      <c r="J21" s="131"/>
      <c r="K21" s="131"/>
      <c r="L21" s="131"/>
      <c r="M21" s="131"/>
      <c r="N21" s="131"/>
    </row>
    <row r="22" spans="1:14" s="128" customFormat="1" x14ac:dyDescent="0.15">
      <c r="A22" s="130" t="s">
        <v>1206</v>
      </c>
      <c r="B22" s="131"/>
      <c r="C22" s="131"/>
      <c r="D22" s="131"/>
      <c r="E22" s="131"/>
      <c r="F22" s="131"/>
      <c r="G22" s="131"/>
      <c r="H22" s="131"/>
      <c r="I22" s="131"/>
      <c r="J22" s="131"/>
      <c r="K22" s="131"/>
      <c r="L22" s="131"/>
      <c r="M22" s="131"/>
      <c r="N22" s="131"/>
    </row>
    <row r="23" spans="1:14" s="128" customFormat="1" x14ac:dyDescent="0.15">
      <c r="A23" s="1596" t="s">
        <v>0</v>
      </c>
      <c r="B23" s="1624" t="s">
        <v>1198</v>
      </c>
      <c r="C23" s="1498">
        <v>2021</v>
      </c>
      <c r="D23" s="1498"/>
      <c r="E23" s="1498"/>
      <c r="F23" s="1498"/>
      <c r="G23" s="1498"/>
      <c r="H23" s="1498"/>
      <c r="I23" s="1498">
        <v>2022</v>
      </c>
      <c r="J23" s="1498"/>
      <c r="K23" s="1498"/>
      <c r="L23" s="1498"/>
      <c r="M23" s="1498"/>
      <c r="N23" s="1498"/>
    </row>
    <row r="24" spans="1:14" s="128" customFormat="1" ht="21" x14ac:dyDescent="0.15">
      <c r="A24" s="1601"/>
      <c r="B24" s="1625"/>
      <c r="C24" s="1602" t="s">
        <v>1199</v>
      </c>
      <c r="D24" s="1504" t="s">
        <v>1166</v>
      </c>
      <c r="E24" s="1504" t="s">
        <v>1200</v>
      </c>
      <c r="F24" s="1504" t="s">
        <v>1201</v>
      </c>
      <c r="G24" s="1603" t="s">
        <v>1202</v>
      </c>
      <c r="H24" s="1603" t="s">
        <v>1203</v>
      </c>
      <c r="I24" s="1602" t="s">
        <v>1199</v>
      </c>
      <c r="J24" s="1504" t="s">
        <v>1166</v>
      </c>
      <c r="K24" s="1504" t="s">
        <v>1200</v>
      </c>
      <c r="L24" s="1504" t="s">
        <v>1201</v>
      </c>
      <c r="M24" s="1603" t="s">
        <v>1202</v>
      </c>
      <c r="N24" s="1603" t="s">
        <v>1203</v>
      </c>
    </row>
    <row r="25" spans="1:14" s="128" customFormat="1" x14ac:dyDescent="0.15">
      <c r="A25" s="1626" t="s">
        <v>1</v>
      </c>
      <c r="B25" s="1626"/>
      <c r="C25" s="1627">
        <v>170</v>
      </c>
      <c r="D25" s="1628">
        <v>1086130000</v>
      </c>
      <c r="E25" s="1628">
        <v>12</v>
      </c>
      <c r="F25" s="1628">
        <v>871060000</v>
      </c>
      <c r="G25" s="1628">
        <v>158</v>
      </c>
      <c r="H25" s="1629">
        <v>215070000</v>
      </c>
      <c r="I25" s="1627">
        <v>169</v>
      </c>
      <c r="J25" s="1628">
        <v>1122939894</v>
      </c>
      <c r="K25" s="1628">
        <v>11</v>
      </c>
      <c r="L25" s="1628">
        <v>906887000</v>
      </c>
      <c r="M25" s="1628">
        <v>158</v>
      </c>
      <c r="N25" s="1629">
        <v>216052894</v>
      </c>
    </row>
    <row r="26" spans="1:14" s="128" customFormat="1" x14ac:dyDescent="0.15">
      <c r="A26" s="1609" t="s">
        <v>2</v>
      </c>
      <c r="B26" s="31" t="s">
        <v>1174</v>
      </c>
      <c r="C26" s="1630">
        <v>11</v>
      </c>
      <c r="D26" s="1631">
        <v>25149658</v>
      </c>
      <c r="E26" s="1632">
        <v>1</v>
      </c>
      <c r="F26" s="1632">
        <v>10800000</v>
      </c>
      <c r="G26" s="1632">
        <v>10</v>
      </c>
      <c r="H26" s="1633">
        <v>14349658</v>
      </c>
      <c r="I26" s="1630">
        <v>19</v>
      </c>
      <c r="J26" s="1631">
        <v>60873800</v>
      </c>
      <c r="K26" s="1632">
        <v>1</v>
      </c>
      <c r="L26" s="1632">
        <v>46000000</v>
      </c>
      <c r="M26" s="1632">
        <v>18</v>
      </c>
      <c r="N26" s="1633">
        <v>14873800</v>
      </c>
    </row>
    <row r="27" spans="1:14" s="128" customFormat="1" x14ac:dyDescent="0.15">
      <c r="A27" s="1609" t="s">
        <v>1175</v>
      </c>
      <c r="B27" s="31" t="s">
        <v>1176</v>
      </c>
      <c r="C27" s="1630">
        <v>22</v>
      </c>
      <c r="D27" s="1631">
        <v>54364000</v>
      </c>
      <c r="E27" s="1632">
        <v>1</v>
      </c>
      <c r="F27" s="1632">
        <v>36114000</v>
      </c>
      <c r="G27" s="1632">
        <v>21</v>
      </c>
      <c r="H27" s="1633">
        <v>18250000</v>
      </c>
      <c r="I27" s="1630">
        <v>8</v>
      </c>
      <c r="J27" s="1631">
        <v>72269559</v>
      </c>
      <c r="K27" s="1632">
        <v>1</v>
      </c>
      <c r="L27" s="1632">
        <v>61000000</v>
      </c>
      <c r="M27" s="1632">
        <v>7</v>
      </c>
      <c r="N27" s="1633">
        <v>11269559</v>
      </c>
    </row>
    <row r="28" spans="1:14" s="128" customFormat="1" x14ac:dyDescent="0.15">
      <c r="A28" s="1609" t="s">
        <v>4</v>
      </c>
      <c r="B28" s="14" t="s">
        <v>1177</v>
      </c>
      <c r="C28" s="1630">
        <v>10</v>
      </c>
      <c r="D28" s="1631">
        <v>42240000</v>
      </c>
      <c r="E28" s="1632">
        <v>1</v>
      </c>
      <c r="F28" s="1632">
        <v>12240000</v>
      </c>
      <c r="G28" s="1632">
        <v>9</v>
      </c>
      <c r="H28" s="1633">
        <v>30000000</v>
      </c>
      <c r="I28" s="1630">
        <v>8</v>
      </c>
      <c r="J28" s="1631">
        <v>54279922</v>
      </c>
      <c r="K28" s="1632">
        <v>1</v>
      </c>
      <c r="L28" s="1632">
        <v>44000000</v>
      </c>
      <c r="M28" s="1632">
        <v>7</v>
      </c>
      <c r="N28" s="1633">
        <v>10279922</v>
      </c>
    </row>
    <row r="29" spans="1:14" s="128" customFormat="1" x14ac:dyDescent="0.15">
      <c r="A29" s="1609" t="s">
        <v>7</v>
      </c>
      <c r="B29" s="14" t="s">
        <v>1179</v>
      </c>
      <c r="C29" s="1630">
        <v>13</v>
      </c>
      <c r="D29" s="1631">
        <v>37142289</v>
      </c>
      <c r="E29" s="1632">
        <v>1</v>
      </c>
      <c r="F29" s="1632">
        <v>29526000</v>
      </c>
      <c r="G29" s="1632">
        <v>12</v>
      </c>
      <c r="H29" s="1633">
        <v>7616289</v>
      </c>
      <c r="I29" s="1630">
        <v>1</v>
      </c>
      <c r="J29" s="1631">
        <v>38000000</v>
      </c>
      <c r="K29" s="1632">
        <v>1</v>
      </c>
      <c r="L29" s="1632">
        <v>38000000</v>
      </c>
      <c r="M29" s="1632">
        <v>0</v>
      </c>
      <c r="N29" s="1633">
        <v>0</v>
      </c>
    </row>
    <row r="30" spans="1:14" s="128" customFormat="1" ht="21" x14ac:dyDescent="0.15">
      <c r="A30" s="1609" t="s">
        <v>1180</v>
      </c>
      <c r="B30" s="17" t="s">
        <v>1181</v>
      </c>
      <c r="C30" s="1634">
        <v>16</v>
      </c>
      <c r="D30" s="134">
        <v>106179968</v>
      </c>
      <c r="E30" s="136">
        <v>1</v>
      </c>
      <c r="F30" s="136">
        <v>70560000</v>
      </c>
      <c r="G30" s="136">
        <v>15</v>
      </c>
      <c r="H30" s="1635">
        <v>35619968</v>
      </c>
      <c r="I30" s="1634">
        <v>33</v>
      </c>
      <c r="J30" s="134">
        <v>195030666</v>
      </c>
      <c r="K30" s="136">
        <v>1</v>
      </c>
      <c r="L30" s="136">
        <v>151343216</v>
      </c>
      <c r="M30" s="136">
        <v>32</v>
      </c>
      <c r="N30" s="1635">
        <v>43687450</v>
      </c>
    </row>
    <row r="31" spans="1:14" s="128" customFormat="1" x14ac:dyDescent="0.15">
      <c r="A31" s="22" t="s">
        <v>10</v>
      </c>
      <c r="B31" s="14" t="s">
        <v>1182</v>
      </c>
      <c r="C31" s="1630">
        <v>0</v>
      </c>
      <c r="D31" s="1631">
        <v>0</v>
      </c>
      <c r="E31" s="1632">
        <v>0</v>
      </c>
      <c r="F31" s="1632">
        <v>0</v>
      </c>
      <c r="G31" s="1632">
        <v>0</v>
      </c>
      <c r="H31" s="1633">
        <v>0</v>
      </c>
      <c r="I31" s="1630">
        <v>0</v>
      </c>
      <c r="J31" s="1631">
        <v>0</v>
      </c>
      <c r="K31" s="1632">
        <v>0</v>
      </c>
      <c r="L31" s="1632">
        <v>0</v>
      </c>
      <c r="M31" s="1632">
        <v>0</v>
      </c>
      <c r="N31" s="1633">
        <v>0</v>
      </c>
    </row>
    <row r="32" spans="1:14" s="128" customFormat="1" x14ac:dyDescent="0.15">
      <c r="A32" s="22" t="s">
        <v>11</v>
      </c>
      <c r="B32" s="14" t="s">
        <v>1182</v>
      </c>
      <c r="C32" s="1630">
        <v>1</v>
      </c>
      <c r="D32" s="1631">
        <v>0</v>
      </c>
      <c r="E32" s="1632">
        <v>1</v>
      </c>
      <c r="F32" s="1632">
        <v>0</v>
      </c>
      <c r="G32" s="1632">
        <v>0</v>
      </c>
      <c r="H32" s="1633">
        <v>0</v>
      </c>
      <c r="I32" s="1630">
        <v>22</v>
      </c>
      <c r="J32" s="1631">
        <v>77548960</v>
      </c>
      <c r="K32" s="1632">
        <v>1</v>
      </c>
      <c r="L32" s="1632">
        <v>38774480</v>
      </c>
      <c r="M32" s="1632">
        <v>21</v>
      </c>
      <c r="N32" s="1633">
        <v>38774480</v>
      </c>
    </row>
    <row r="33" spans="1:14" s="128" customFormat="1" x14ac:dyDescent="0.15">
      <c r="A33" s="1609" t="s">
        <v>12</v>
      </c>
      <c r="B33" s="14" t="s">
        <v>1182</v>
      </c>
      <c r="C33" s="1630">
        <v>22</v>
      </c>
      <c r="D33" s="1631">
        <v>94727585</v>
      </c>
      <c r="E33" s="1632">
        <v>1</v>
      </c>
      <c r="F33" s="1632">
        <v>65480000</v>
      </c>
      <c r="G33" s="1632">
        <v>21</v>
      </c>
      <c r="H33" s="1633">
        <v>29247585</v>
      </c>
      <c r="I33" s="1630">
        <v>48</v>
      </c>
      <c r="J33" s="1631">
        <v>207748811</v>
      </c>
      <c r="K33" s="1632">
        <v>1</v>
      </c>
      <c r="L33" s="1632">
        <v>154555128</v>
      </c>
      <c r="M33" s="1632">
        <v>47</v>
      </c>
      <c r="N33" s="1633">
        <v>53193683</v>
      </c>
    </row>
    <row r="34" spans="1:14" s="128" customFormat="1" x14ac:dyDescent="0.15">
      <c r="A34" s="1575" t="s">
        <v>13</v>
      </c>
      <c r="B34" s="14" t="s">
        <v>1183</v>
      </c>
      <c r="C34" s="1630">
        <v>38</v>
      </c>
      <c r="D34" s="1631">
        <v>83346500</v>
      </c>
      <c r="E34" s="1632">
        <v>1</v>
      </c>
      <c r="F34" s="1632">
        <v>53360000</v>
      </c>
      <c r="G34" s="1632">
        <v>37</v>
      </c>
      <c r="H34" s="1633">
        <v>29986500</v>
      </c>
      <c r="I34" s="1630">
        <v>13</v>
      </c>
      <c r="J34" s="1631">
        <v>105513000</v>
      </c>
      <c r="K34" s="1632">
        <v>1</v>
      </c>
      <c r="L34" s="1632">
        <v>85660000</v>
      </c>
      <c r="M34" s="1632">
        <v>12</v>
      </c>
      <c r="N34" s="1633">
        <v>19853000</v>
      </c>
    </row>
    <row r="35" spans="1:14" s="128" customFormat="1" x14ac:dyDescent="0.15">
      <c r="A35" s="1609" t="s">
        <v>14</v>
      </c>
      <c r="B35" s="14" t="s">
        <v>1191</v>
      </c>
      <c r="C35" s="1630">
        <v>11</v>
      </c>
      <c r="D35" s="1631">
        <v>58880000</v>
      </c>
      <c r="E35" s="1632">
        <v>1</v>
      </c>
      <c r="F35" s="1632">
        <v>38880000</v>
      </c>
      <c r="G35" s="1632">
        <v>10</v>
      </c>
      <c r="H35" s="1633">
        <v>20000000</v>
      </c>
      <c r="I35" s="1630">
        <v>14</v>
      </c>
      <c r="J35" s="1631">
        <v>24121000</v>
      </c>
      <c r="K35" s="1632">
        <v>0</v>
      </c>
      <c r="L35" s="1632">
        <v>0</v>
      </c>
      <c r="M35" s="1632">
        <v>14</v>
      </c>
      <c r="N35" s="1633">
        <v>24121000</v>
      </c>
    </row>
    <row r="36" spans="1:14" s="128" customFormat="1" x14ac:dyDescent="0.15">
      <c r="A36" s="1609" t="s">
        <v>1185</v>
      </c>
      <c r="B36" s="14" t="s">
        <v>1192</v>
      </c>
      <c r="C36" s="1630">
        <v>17</v>
      </c>
      <c r="D36" s="1631">
        <v>20000000</v>
      </c>
      <c r="E36" s="1632">
        <v>1</v>
      </c>
      <c r="F36" s="1632">
        <v>0</v>
      </c>
      <c r="G36" s="1632">
        <v>16</v>
      </c>
      <c r="H36" s="1633">
        <v>20000000</v>
      </c>
      <c r="I36" s="1630">
        <v>1</v>
      </c>
      <c r="J36" s="1631">
        <v>74000000</v>
      </c>
      <c r="K36" s="1632">
        <v>1</v>
      </c>
      <c r="L36" s="1632">
        <v>74000000</v>
      </c>
      <c r="M36" s="1632">
        <v>0</v>
      </c>
      <c r="N36" s="1633">
        <v>0</v>
      </c>
    </row>
    <row r="37" spans="1:14" s="128" customFormat="1" x14ac:dyDescent="0.15">
      <c r="A37" s="1562" t="s">
        <v>17</v>
      </c>
      <c r="B37" s="14" t="s">
        <v>1187</v>
      </c>
      <c r="C37" s="1630">
        <v>8</v>
      </c>
      <c r="D37" s="1631">
        <v>25000000</v>
      </c>
      <c r="E37" s="1632">
        <v>1</v>
      </c>
      <c r="F37" s="1632">
        <v>15000000</v>
      </c>
      <c r="G37" s="1632">
        <v>7</v>
      </c>
      <c r="H37" s="1633">
        <v>10000000</v>
      </c>
      <c r="I37" s="1630">
        <v>0</v>
      </c>
      <c r="J37" s="1631">
        <v>0</v>
      </c>
      <c r="K37" s="1632">
        <v>0</v>
      </c>
      <c r="L37" s="1632">
        <v>0</v>
      </c>
      <c r="M37" s="1632">
        <v>0</v>
      </c>
      <c r="N37" s="1633">
        <v>0</v>
      </c>
    </row>
    <row r="38" spans="1:14" s="128" customFormat="1" x14ac:dyDescent="0.15">
      <c r="A38" s="22" t="s">
        <v>1205</v>
      </c>
      <c r="B38" s="31" t="s">
        <v>1189</v>
      </c>
      <c r="C38" s="1630">
        <v>1</v>
      </c>
      <c r="D38" s="1631">
        <v>539100000</v>
      </c>
      <c r="E38" s="1632">
        <v>1</v>
      </c>
      <c r="F38" s="1632">
        <v>539100000</v>
      </c>
      <c r="G38" s="1632">
        <v>0</v>
      </c>
      <c r="H38" s="1633">
        <v>0</v>
      </c>
      <c r="I38" s="1630">
        <v>2</v>
      </c>
      <c r="J38" s="1631">
        <v>213554176</v>
      </c>
      <c r="K38" s="1632">
        <v>2</v>
      </c>
      <c r="L38" s="1632">
        <v>213554176</v>
      </c>
      <c r="M38" s="1632">
        <v>0</v>
      </c>
      <c r="N38" s="1633">
        <v>0</v>
      </c>
    </row>
    <row r="39" spans="1:14" s="128" customFormat="1" x14ac:dyDescent="0.15">
      <c r="A39" s="1622"/>
      <c r="B39" s="1622"/>
      <c r="C39" s="1581"/>
      <c r="D39" s="1636"/>
      <c r="E39" s="131"/>
      <c r="F39" s="1637"/>
      <c r="G39" s="1638"/>
      <c r="H39" s="1639"/>
      <c r="I39" s="131"/>
      <c r="J39" s="131"/>
      <c r="K39" s="14"/>
      <c r="L39" s="14"/>
      <c r="M39" s="14"/>
      <c r="N39" s="14"/>
    </row>
    <row r="40" spans="1:14" x14ac:dyDescent="0.15">
      <c r="A40" s="22"/>
      <c r="F40" s="1640"/>
      <c r="I40" s="131"/>
      <c r="J40" s="131"/>
    </row>
    <row r="41" spans="1:14" x14ac:dyDescent="0.15">
      <c r="A41" s="130" t="s">
        <v>1206</v>
      </c>
      <c r="I41" s="131"/>
      <c r="J41" s="131"/>
    </row>
    <row r="42" spans="1:14" x14ac:dyDescent="0.15">
      <c r="A42" s="1596" t="s">
        <v>0</v>
      </c>
      <c r="B42" s="1624" t="s">
        <v>1198</v>
      </c>
      <c r="C42" s="1498">
        <v>2023</v>
      </c>
      <c r="D42" s="1498"/>
      <c r="E42" s="1498"/>
      <c r="F42" s="1498"/>
      <c r="G42" s="1498"/>
      <c r="H42" s="1498"/>
      <c r="I42" s="131"/>
      <c r="J42" s="131"/>
    </row>
    <row r="43" spans="1:14" ht="21" x14ac:dyDescent="0.15">
      <c r="A43" s="1601"/>
      <c r="B43" s="1625"/>
      <c r="C43" s="1602" t="s">
        <v>1199</v>
      </c>
      <c r="D43" s="1504" t="s">
        <v>1166</v>
      </c>
      <c r="E43" s="1504" t="s">
        <v>1200</v>
      </c>
      <c r="F43" s="1504" t="s">
        <v>1201</v>
      </c>
      <c r="G43" s="1603" t="s">
        <v>1202</v>
      </c>
      <c r="H43" s="1603" t="s">
        <v>1203</v>
      </c>
      <c r="I43" s="131"/>
      <c r="J43" s="131"/>
    </row>
    <row r="44" spans="1:14" x14ac:dyDescent="0.15">
      <c r="A44" s="21" t="s">
        <v>1</v>
      </c>
      <c r="B44" s="1641"/>
      <c r="C44" s="1627">
        <v>255</v>
      </c>
      <c r="D44" s="1628">
        <v>1206905540</v>
      </c>
      <c r="E44" s="1628">
        <v>15</v>
      </c>
      <c r="F44" s="1628">
        <v>996400000</v>
      </c>
      <c r="G44" s="1628">
        <v>240</v>
      </c>
      <c r="H44" s="1629">
        <v>210505540</v>
      </c>
      <c r="I44" s="131"/>
      <c r="J44" s="131"/>
    </row>
    <row r="45" spans="1:14" x14ac:dyDescent="0.15">
      <c r="A45" s="22" t="s">
        <v>2</v>
      </c>
      <c r="B45" s="31" t="s">
        <v>1174</v>
      </c>
      <c r="C45" s="1630">
        <v>30</v>
      </c>
      <c r="D45" s="1631">
        <v>70000000</v>
      </c>
      <c r="E45" s="1632">
        <v>1</v>
      </c>
      <c r="F45" s="1632">
        <v>55000000</v>
      </c>
      <c r="G45" s="1632">
        <v>29</v>
      </c>
      <c r="H45" s="1633">
        <v>15000000</v>
      </c>
      <c r="I45" s="131"/>
      <c r="J45" s="131"/>
    </row>
    <row r="46" spans="1:14" x14ac:dyDescent="0.15">
      <c r="A46" s="22" t="s">
        <v>3</v>
      </c>
      <c r="B46" s="31" t="s">
        <v>1176</v>
      </c>
      <c r="C46" s="1630">
        <v>28</v>
      </c>
      <c r="D46" s="1631">
        <v>103000000</v>
      </c>
      <c r="E46" s="1632">
        <v>2</v>
      </c>
      <c r="F46" s="1632">
        <v>88000000</v>
      </c>
      <c r="G46" s="1632">
        <v>26</v>
      </c>
      <c r="H46" s="1633">
        <v>15000000</v>
      </c>
      <c r="I46" s="131"/>
      <c r="J46" s="131"/>
    </row>
    <row r="47" spans="1:14" x14ac:dyDescent="0.15">
      <c r="A47" s="22" t="s">
        <v>4</v>
      </c>
      <c r="B47" s="14" t="s">
        <v>1177</v>
      </c>
      <c r="C47" s="1630">
        <v>1</v>
      </c>
      <c r="D47" s="1631">
        <v>58400000</v>
      </c>
      <c r="E47" s="1632">
        <v>1</v>
      </c>
      <c r="F47" s="1632">
        <v>58400000</v>
      </c>
      <c r="G47" s="1632">
        <v>0</v>
      </c>
      <c r="H47" s="1633">
        <v>0</v>
      </c>
      <c r="I47" s="131"/>
      <c r="J47" s="131"/>
    </row>
    <row r="48" spans="1:14" x14ac:dyDescent="0.15">
      <c r="A48" s="22" t="s">
        <v>1178</v>
      </c>
      <c r="B48" s="14" t="s">
        <v>1179</v>
      </c>
      <c r="C48" s="1630">
        <v>1</v>
      </c>
      <c r="D48" s="1631">
        <v>35000000</v>
      </c>
      <c r="E48" s="1632">
        <v>1</v>
      </c>
      <c r="F48" s="1632">
        <v>35000000</v>
      </c>
      <c r="G48" s="1632">
        <v>0</v>
      </c>
      <c r="H48" s="1633">
        <v>0</v>
      </c>
      <c r="I48" s="131"/>
      <c r="J48" s="131"/>
    </row>
    <row r="49" spans="1:10" ht="21" x14ac:dyDescent="0.15">
      <c r="A49" s="22" t="s">
        <v>1180</v>
      </c>
      <c r="B49" s="17" t="s">
        <v>1181</v>
      </c>
      <c r="C49" s="1634">
        <v>93</v>
      </c>
      <c r="D49" s="134">
        <v>365000000</v>
      </c>
      <c r="E49" s="136">
        <v>2</v>
      </c>
      <c r="F49" s="136">
        <v>275000000</v>
      </c>
      <c r="G49" s="136">
        <v>91</v>
      </c>
      <c r="H49" s="1635">
        <v>90000000</v>
      </c>
      <c r="I49" s="131"/>
      <c r="J49" s="131"/>
    </row>
    <row r="50" spans="1:10" x14ac:dyDescent="0.15">
      <c r="A50" s="22" t="s">
        <v>10</v>
      </c>
      <c r="B50" s="14" t="s">
        <v>1182</v>
      </c>
      <c r="C50" s="1630">
        <v>0</v>
      </c>
      <c r="D50" s="1631">
        <v>0</v>
      </c>
      <c r="E50" s="1632">
        <v>0</v>
      </c>
      <c r="F50" s="1632">
        <v>0</v>
      </c>
      <c r="G50" s="1632">
        <v>0</v>
      </c>
      <c r="H50" s="1633">
        <v>0</v>
      </c>
      <c r="I50" s="131"/>
      <c r="J50" s="131"/>
    </row>
    <row r="51" spans="1:10" x14ac:dyDescent="0.15">
      <c r="A51" s="22" t="s">
        <v>11</v>
      </c>
      <c r="B51" s="14" t="s">
        <v>1182</v>
      </c>
      <c r="C51" s="1630">
        <v>39</v>
      </c>
      <c r="D51" s="1631">
        <v>37195000</v>
      </c>
      <c r="E51" s="1632">
        <v>0</v>
      </c>
      <c r="F51" s="1632">
        <v>0</v>
      </c>
      <c r="G51" s="1632">
        <v>39</v>
      </c>
      <c r="H51" s="1633">
        <v>37195000</v>
      </c>
      <c r="I51" s="131"/>
      <c r="J51" s="131"/>
    </row>
    <row r="52" spans="1:10" x14ac:dyDescent="0.15">
      <c r="A52" s="22" t="s">
        <v>12</v>
      </c>
      <c r="B52" s="14" t="s">
        <v>1182</v>
      </c>
      <c r="C52" s="1630">
        <v>2</v>
      </c>
      <c r="D52" s="1631">
        <v>230000000</v>
      </c>
      <c r="E52" s="1632">
        <v>2</v>
      </c>
      <c r="F52" s="1632">
        <v>230000000</v>
      </c>
      <c r="G52" s="1632">
        <v>0</v>
      </c>
      <c r="H52" s="1633">
        <v>0</v>
      </c>
      <c r="I52" s="131"/>
      <c r="J52" s="131"/>
    </row>
    <row r="53" spans="1:10" x14ac:dyDescent="0.15">
      <c r="A53" s="1575" t="s">
        <v>13</v>
      </c>
      <c r="B53" s="14" t="s">
        <v>1183</v>
      </c>
      <c r="C53" s="1630">
        <v>31</v>
      </c>
      <c r="D53" s="1631">
        <v>77535000</v>
      </c>
      <c r="E53" s="1632">
        <v>2</v>
      </c>
      <c r="F53" s="1632">
        <v>50000000</v>
      </c>
      <c r="G53" s="1632">
        <v>29</v>
      </c>
      <c r="H53" s="1633">
        <v>27535000</v>
      </c>
      <c r="I53" s="131"/>
      <c r="J53" s="131"/>
    </row>
    <row r="54" spans="1:10" x14ac:dyDescent="0.15">
      <c r="A54" s="22" t="s">
        <v>14</v>
      </c>
      <c r="B54" s="14" t="s">
        <v>1191</v>
      </c>
      <c r="C54" s="1630">
        <v>13</v>
      </c>
      <c r="D54" s="1631">
        <v>13125540</v>
      </c>
      <c r="E54" s="1632">
        <v>0</v>
      </c>
      <c r="F54" s="1632"/>
      <c r="G54" s="1632">
        <v>13</v>
      </c>
      <c r="H54" s="1633">
        <v>13125540</v>
      </c>
      <c r="I54" s="131"/>
      <c r="J54" s="131"/>
    </row>
    <row r="55" spans="1:10" x14ac:dyDescent="0.15">
      <c r="A55" s="22" t="s">
        <v>15</v>
      </c>
      <c r="B55" s="14" t="s">
        <v>1192</v>
      </c>
      <c r="C55" s="1630">
        <v>14</v>
      </c>
      <c r="D55" s="1631">
        <v>97650000</v>
      </c>
      <c r="E55" s="1632">
        <v>1</v>
      </c>
      <c r="F55" s="1632">
        <v>85000000</v>
      </c>
      <c r="G55" s="1632">
        <v>13</v>
      </c>
      <c r="H55" s="1633">
        <v>12650000</v>
      </c>
      <c r="I55" s="131"/>
      <c r="J55" s="131"/>
    </row>
    <row r="56" spans="1:10" x14ac:dyDescent="0.15">
      <c r="A56" s="22" t="s">
        <v>17</v>
      </c>
      <c r="B56" s="14" t="s">
        <v>1187</v>
      </c>
      <c r="C56" s="1630">
        <v>0</v>
      </c>
      <c r="D56" s="1631">
        <v>0</v>
      </c>
      <c r="E56" s="1632">
        <v>0</v>
      </c>
      <c r="F56" s="1632">
        <v>0</v>
      </c>
      <c r="G56" s="1632">
        <v>0</v>
      </c>
      <c r="H56" s="1633">
        <v>0</v>
      </c>
      <c r="I56" s="131"/>
      <c r="J56" s="131"/>
    </row>
    <row r="57" spans="1:10" x14ac:dyDescent="0.15">
      <c r="A57" s="22" t="s">
        <v>1205</v>
      </c>
      <c r="B57" s="31" t="s">
        <v>1189</v>
      </c>
      <c r="C57" s="1630">
        <v>3</v>
      </c>
      <c r="D57" s="1631">
        <v>120000000</v>
      </c>
      <c r="E57" s="1632">
        <v>3</v>
      </c>
      <c r="F57" s="1632">
        <v>120000000</v>
      </c>
      <c r="G57" s="1632">
        <v>0</v>
      </c>
      <c r="H57" s="1633">
        <v>0</v>
      </c>
      <c r="I57" s="131"/>
      <c r="J57" s="131"/>
    </row>
    <row r="58" spans="1:10" x14ac:dyDescent="0.15">
      <c r="A58" s="16"/>
      <c r="I58" s="131"/>
      <c r="J58" s="131"/>
    </row>
    <row r="59" spans="1:10" x14ac:dyDescent="0.15">
      <c r="A59" s="1535" t="s">
        <v>1207</v>
      </c>
      <c r="B59" s="1535"/>
      <c r="C59" s="1535"/>
      <c r="D59" s="1535"/>
      <c r="E59" s="1535"/>
      <c r="F59" s="1535"/>
      <c r="G59" s="1535"/>
      <c r="H59" s="1535"/>
      <c r="I59" s="131"/>
      <c r="J59" s="131"/>
    </row>
    <row r="60" spans="1:10" x14ac:dyDescent="0.15">
      <c r="A60" s="1535" t="s">
        <v>1208</v>
      </c>
      <c r="B60" s="1535"/>
      <c r="C60" s="1535"/>
      <c r="D60" s="1535"/>
      <c r="E60" s="1535"/>
      <c r="F60" s="1535"/>
      <c r="G60" s="1535"/>
      <c r="H60" s="1535"/>
      <c r="I60" s="131"/>
      <c r="J60" s="131"/>
    </row>
    <row r="61" spans="1:10" x14ac:dyDescent="0.15">
      <c r="A61" s="1642" t="s">
        <v>1209</v>
      </c>
      <c r="B61" s="1642"/>
      <c r="C61" s="1642"/>
      <c r="D61" s="1642"/>
      <c r="E61" s="1642"/>
      <c r="F61" s="1642"/>
      <c r="G61" s="1642"/>
      <c r="H61" s="1642"/>
      <c r="I61" s="131"/>
      <c r="J61" s="131"/>
    </row>
    <row r="62" spans="1:10" x14ac:dyDescent="0.15">
      <c r="A62" s="25" t="s">
        <v>39</v>
      </c>
      <c r="B62" s="1546"/>
      <c r="C62" s="1546"/>
      <c r="D62" s="1546"/>
      <c r="E62" s="1546"/>
      <c r="F62" s="1546"/>
      <c r="G62" s="1546"/>
      <c r="H62" s="1546"/>
      <c r="I62" s="131"/>
      <c r="J62" s="131"/>
    </row>
    <row r="63" spans="1:10" x14ac:dyDescent="0.15">
      <c r="A63" s="16" t="s">
        <v>1130</v>
      </c>
      <c r="B63" s="16"/>
      <c r="C63" s="16"/>
      <c r="D63" s="16"/>
      <c r="E63" s="16"/>
      <c r="F63" s="16"/>
      <c r="G63" s="16"/>
      <c r="H63" s="16"/>
      <c r="I63" s="131"/>
      <c r="J63" s="131"/>
    </row>
  </sheetData>
  <pageMargins left="0.78740157480314965" right="0.78740157480314965" top="0.78740157480314965" bottom="0.78740157480314965" header="0.78740157480314965" footer="0.78740157480314965"/>
  <pageSetup paperSize="9" orientation="portrait" verticalDpi="300" r:id="rId1"/>
  <headerFooter alignWithMargins="0">
    <oddFooter>&amp;L&amp;C&amp;R</oddFooter>
  </headerFooter>
</worksheet>
</file>

<file path=xl/worksheets/sheet1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U24"/>
  <sheetViews>
    <sheetView zoomScaleNormal="100" workbookViewId="0"/>
  </sheetViews>
  <sheetFormatPr baseColWidth="10" defaultColWidth="9.140625" defaultRowHeight="10.5" x14ac:dyDescent="0.15"/>
  <cols>
    <col min="1" max="1" width="17" style="14" customWidth="1"/>
    <col min="2" max="4" width="9.28515625" style="14" customWidth="1"/>
    <col min="5" max="5" width="13.42578125" style="14" customWidth="1"/>
    <col min="6" max="8" width="9.28515625" style="14" customWidth="1"/>
    <col min="9" max="9" width="13.7109375" style="14" bestFit="1" customWidth="1"/>
    <col min="10" max="12" width="9.28515625" style="14" customWidth="1"/>
    <col min="13" max="13" width="13.42578125" style="14" customWidth="1"/>
    <col min="14" max="16" width="9.28515625" style="14" customWidth="1"/>
    <col min="17" max="17" width="13.7109375" style="14" bestFit="1" customWidth="1"/>
    <col min="18" max="20" width="9.28515625" style="14" customWidth="1"/>
    <col min="21" max="21" width="13.42578125" style="14" customWidth="1"/>
    <col min="22" max="16384" width="9.140625" style="14"/>
  </cols>
  <sheetData>
    <row r="2" spans="1:21" s="17" customFormat="1" ht="15" customHeight="1" x14ac:dyDescent="0.25">
      <c r="A2" s="1174" t="s">
        <v>1210</v>
      </c>
      <c r="B2" s="1643"/>
      <c r="C2" s="1643"/>
      <c r="D2" s="1643"/>
      <c r="E2" s="1643"/>
    </row>
    <row r="3" spans="1:21" ht="12" customHeight="1" x14ac:dyDescent="0.15">
      <c r="A3" s="16"/>
      <c r="B3" s="16"/>
      <c r="C3" s="16"/>
      <c r="D3" s="16"/>
      <c r="E3" s="16"/>
    </row>
    <row r="4" spans="1:21" x14ac:dyDescent="0.15">
      <c r="A4" s="1448" t="s">
        <v>0</v>
      </c>
      <c r="B4" s="1498">
        <v>2019</v>
      </c>
      <c r="C4" s="1644"/>
      <c r="D4" s="1644"/>
      <c r="E4" s="1644"/>
      <c r="F4" s="1498">
        <v>2020</v>
      </c>
      <c r="G4" s="1644"/>
      <c r="H4" s="1644"/>
      <c r="I4" s="1644"/>
      <c r="J4" s="1498">
        <v>2021</v>
      </c>
      <c r="K4" s="1644"/>
      <c r="L4" s="1644"/>
      <c r="M4" s="1644"/>
      <c r="N4" s="1498">
        <v>2022</v>
      </c>
      <c r="O4" s="1644"/>
      <c r="P4" s="1644"/>
      <c r="Q4" s="1644"/>
      <c r="R4" s="1498">
        <v>2023</v>
      </c>
      <c r="S4" s="1644"/>
      <c r="T4" s="1644"/>
      <c r="U4" s="1644"/>
    </row>
    <row r="5" spans="1:21" x14ac:dyDescent="0.15">
      <c r="A5" s="764"/>
      <c r="B5" s="1514" t="s">
        <v>1</v>
      </c>
      <c r="C5" s="1514" t="s">
        <v>1006</v>
      </c>
      <c r="D5" s="1514" t="s">
        <v>1007</v>
      </c>
      <c r="E5" s="1514" t="s">
        <v>694</v>
      </c>
      <c r="F5" s="1514" t="s">
        <v>1</v>
      </c>
      <c r="G5" s="1645" t="s">
        <v>1006</v>
      </c>
      <c r="H5" s="1645" t="s">
        <v>1007</v>
      </c>
      <c r="I5" s="1514" t="s">
        <v>694</v>
      </c>
      <c r="J5" s="1514" t="s">
        <v>1</v>
      </c>
      <c r="K5" s="1645" t="s">
        <v>1006</v>
      </c>
      <c r="L5" s="1645" t="s">
        <v>1007</v>
      </c>
      <c r="M5" s="1514" t="s">
        <v>694</v>
      </c>
      <c r="N5" s="1514" t="s">
        <v>1</v>
      </c>
      <c r="O5" s="1645" t="s">
        <v>1006</v>
      </c>
      <c r="P5" s="1645" t="s">
        <v>1007</v>
      </c>
      <c r="Q5" s="1514" t="s">
        <v>694</v>
      </c>
      <c r="R5" s="1514" t="s">
        <v>1</v>
      </c>
      <c r="S5" s="1645" t="s">
        <v>1006</v>
      </c>
      <c r="T5" s="1645" t="s">
        <v>1007</v>
      </c>
      <c r="U5" s="1514" t="s">
        <v>694</v>
      </c>
    </row>
    <row r="6" spans="1:21" ht="11.25" customHeight="1" x14ac:dyDescent="0.15">
      <c r="A6" s="21" t="s">
        <v>1</v>
      </c>
      <c r="B6" s="1646">
        <v>101</v>
      </c>
      <c r="C6" s="1646">
        <v>33</v>
      </c>
      <c r="D6" s="1646">
        <v>68</v>
      </c>
      <c r="E6" s="1646">
        <v>144876000</v>
      </c>
      <c r="F6" s="1646">
        <v>332</v>
      </c>
      <c r="G6" s="1646">
        <v>61</v>
      </c>
      <c r="H6" s="1646">
        <v>271</v>
      </c>
      <c r="I6" s="1646">
        <v>272723000</v>
      </c>
      <c r="J6" s="1646">
        <v>158</v>
      </c>
      <c r="K6" s="1646">
        <v>63</v>
      </c>
      <c r="L6" s="1646">
        <v>95</v>
      </c>
      <c r="M6" s="1646">
        <v>215070000</v>
      </c>
      <c r="N6" s="1646">
        <v>158</v>
      </c>
      <c r="O6" s="1646">
        <v>65</v>
      </c>
      <c r="P6" s="1646">
        <v>93</v>
      </c>
      <c r="Q6" s="1646">
        <v>216052894</v>
      </c>
      <c r="R6" s="1646">
        <v>240</v>
      </c>
      <c r="S6" s="1646">
        <v>117</v>
      </c>
      <c r="T6" s="1646">
        <v>123</v>
      </c>
      <c r="U6" s="1646">
        <v>210505540</v>
      </c>
    </row>
    <row r="7" spans="1:21" ht="11.25" customHeight="1" x14ac:dyDescent="0.15">
      <c r="A7" s="22" t="s">
        <v>2</v>
      </c>
      <c r="B7" s="1646">
        <v>0</v>
      </c>
      <c r="C7" s="1647">
        <v>0</v>
      </c>
      <c r="D7" s="1647">
        <v>0</v>
      </c>
      <c r="E7" s="1647">
        <v>0</v>
      </c>
      <c r="F7" s="1646">
        <v>0</v>
      </c>
      <c r="G7" s="1647">
        <v>0</v>
      </c>
      <c r="H7" s="1647">
        <v>0</v>
      </c>
      <c r="I7" s="1647">
        <v>0</v>
      </c>
      <c r="J7" s="1646">
        <v>10</v>
      </c>
      <c r="K7" s="1647">
        <v>6</v>
      </c>
      <c r="L7" s="1647">
        <v>4</v>
      </c>
      <c r="M7" s="1647">
        <v>14349658</v>
      </c>
      <c r="N7" s="1646">
        <v>18</v>
      </c>
      <c r="O7" s="1647">
        <v>12</v>
      </c>
      <c r="P7" s="1647">
        <v>6</v>
      </c>
      <c r="Q7" s="1647">
        <v>14873800</v>
      </c>
      <c r="R7" s="1646">
        <v>15</v>
      </c>
      <c r="S7" s="1647">
        <v>7</v>
      </c>
      <c r="T7" s="1647">
        <v>8</v>
      </c>
      <c r="U7" s="1647">
        <v>15000000</v>
      </c>
    </row>
    <row r="8" spans="1:21" ht="11.25" customHeight="1" x14ac:dyDescent="0.15">
      <c r="A8" s="22" t="s">
        <v>3</v>
      </c>
      <c r="B8" s="1646">
        <v>0</v>
      </c>
      <c r="C8" s="1647">
        <v>0</v>
      </c>
      <c r="D8" s="1647">
        <v>0</v>
      </c>
      <c r="E8" s="1647">
        <v>0</v>
      </c>
      <c r="F8" s="1646">
        <v>88</v>
      </c>
      <c r="G8" s="1647">
        <v>15</v>
      </c>
      <c r="H8" s="1647">
        <v>73</v>
      </c>
      <c r="I8" s="1647">
        <v>84642000</v>
      </c>
      <c r="J8" s="1646">
        <v>0</v>
      </c>
      <c r="K8" s="1647">
        <v>0</v>
      </c>
      <c r="L8" s="1647">
        <v>0</v>
      </c>
      <c r="M8" s="1647">
        <v>0</v>
      </c>
      <c r="N8" s="1646">
        <v>7</v>
      </c>
      <c r="O8" s="1647">
        <v>1</v>
      </c>
      <c r="P8" s="1647">
        <v>6</v>
      </c>
      <c r="Q8" s="1647">
        <v>11269559</v>
      </c>
      <c r="R8" s="1646">
        <v>32</v>
      </c>
      <c r="S8" s="1647">
        <v>15</v>
      </c>
      <c r="T8" s="1647">
        <v>17</v>
      </c>
      <c r="U8" s="1647">
        <v>15000000</v>
      </c>
    </row>
    <row r="9" spans="1:21" ht="11.25" customHeight="1" x14ac:dyDescent="0.15">
      <c r="A9" s="22" t="s">
        <v>4</v>
      </c>
      <c r="B9" s="1646">
        <v>0</v>
      </c>
      <c r="C9" s="1647">
        <v>0</v>
      </c>
      <c r="D9" s="1647">
        <v>0</v>
      </c>
      <c r="E9" s="1647">
        <v>0</v>
      </c>
      <c r="F9" s="1646">
        <v>0</v>
      </c>
      <c r="G9" s="1647">
        <v>0</v>
      </c>
      <c r="H9" s="1647">
        <v>0</v>
      </c>
      <c r="I9" s="1647">
        <v>0</v>
      </c>
      <c r="J9" s="1646">
        <v>21</v>
      </c>
      <c r="K9" s="1647">
        <v>7</v>
      </c>
      <c r="L9" s="1647">
        <v>14</v>
      </c>
      <c r="M9" s="1647">
        <v>30000000</v>
      </c>
      <c r="N9" s="1646">
        <v>7</v>
      </c>
      <c r="O9" s="1647">
        <v>2</v>
      </c>
      <c r="P9" s="1647">
        <v>5</v>
      </c>
      <c r="Q9" s="1647">
        <v>10279922</v>
      </c>
      <c r="R9" s="1646">
        <v>0</v>
      </c>
      <c r="S9" s="1647">
        <v>0</v>
      </c>
      <c r="T9" s="1647">
        <v>0</v>
      </c>
      <c r="U9" s="1647">
        <v>0</v>
      </c>
    </row>
    <row r="10" spans="1:21" ht="11.25" customHeight="1" x14ac:dyDescent="0.15">
      <c r="A10" s="22" t="s">
        <v>5</v>
      </c>
      <c r="B10" s="1646">
        <v>0</v>
      </c>
      <c r="C10" s="1647">
        <v>0</v>
      </c>
      <c r="D10" s="1647">
        <v>0</v>
      </c>
      <c r="E10" s="1647">
        <v>0</v>
      </c>
      <c r="F10" s="1646">
        <v>0</v>
      </c>
      <c r="G10" s="1647">
        <v>0</v>
      </c>
      <c r="H10" s="1647">
        <v>0</v>
      </c>
      <c r="I10" s="1647">
        <v>0</v>
      </c>
      <c r="J10" s="1646">
        <v>9</v>
      </c>
      <c r="K10" s="1647">
        <v>2</v>
      </c>
      <c r="L10" s="1647">
        <v>7</v>
      </c>
      <c r="M10" s="1647">
        <v>18250000</v>
      </c>
      <c r="N10" s="1646">
        <v>0</v>
      </c>
      <c r="O10" s="1647">
        <v>0</v>
      </c>
      <c r="P10" s="1647">
        <v>0</v>
      </c>
      <c r="Q10" s="1647">
        <v>0</v>
      </c>
      <c r="R10" s="1646">
        <v>0</v>
      </c>
      <c r="S10" s="1647">
        <v>0</v>
      </c>
      <c r="T10" s="1647">
        <v>0</v>
      </c>
      <c r="U10" s="1647">
        <v>0</v>
      </c>
    </row>
    <row r="11" spans="1:21" ht="11.25" customHeight="1" x14ac:dyDescent="0.15">
      <c r="A11" s="22" t="s">
        <v>6</v>
      </c>
      <c r="B11" s="1646">
        <v>0</v>
      </c>
      <c r="C11" s="1647">
        <v>0</v>
      </c>
      <c r="D11" s="1647">
        <v>0</v>
      </c>
      <c r="E11" s="1647">
        <v>0</v>
      </c>
      <c r="F11" s="1646">
        <v>0</v>
      </c>
      <c r="G11" s="1647">
        <v>0</v>
      </c>
      <c r="H11" s="1647">
        <v>0</v>
      </c>
      <c r="I11" s="1647">
        <v>0</v>
      </c>
      <c r="J11" s="1646">
        <v>0</v>
      </c>
      <c r="K11" s="1647">
        <v>0</v>
      </c>
      <c r="L11" s="1647">
        <v>0</v>
      </c>
      <c r="M11" s="1647">
        <v>0</v>
      </c>
      <c r="N11" s="1646">
        <v>0</v>
      </c>
      <c r="O11" s="1647">
        <v>0</v>
      </c>
      <c r="P11" s="1647">
        <v>0</v>
      </c>
      <c r="Q11" s="1647">
        <v>0</v>
      </c>
      <c r="R11" s="1646">
        <v>0</v>
      </c>
      <c r="S11" s="1647">
        <v>0</v>
      </c>
      <c r="T11" s="1647">
        <v>0</v>
      </c>
      <c r="U11" s="1647">
        <v>0</v>
      </c>
    </row>
    <row r="12" spans="1:21" ht="11.25" customHeight="1" x14ac:dyDescent="0.15">
      <c r="A12" s="22" t="s">
        <v>7</v>
      </c>
      <c r="B12" s="1646">
        <v>0</v>
      </c>
      <c r="C12" s="1647">
        <v>0</v>
      </c>
      <c r="D12" s="1647">
        <v>0</v>
      </c>
      <c r="E12" s="1647">
        <v>0</v>
      </c>
      <c r="F12" s="1646">
        <v>26</v>
      </c>
      <c r="G12" s="1647">
        <v>6</v>
      </c>
      <c r="H12" s="1647">
        <v>20</v>
      </c>
      <c r="I12" s="1647">
        <v>20000000</v>
      </c>
      <c r="J12" s="1646">
        <v>12</v>
      </c>
      <c r="K12" s="1647">
        <v>3</v>
      </c>
      <c r="L12" s="1647">
        <v>9</v>
      </c>
      <c r="M12" s="1647">
        <v>7616289</v>
      </c>
      <c r="N12" s="1646">
        <v>0</v>
      </c>
      <c r="O12" s="1647">
        <v>0</v>
      </c>
      <c r="P12" s="1647">
        <v>0</v>
      </c>
      <c r="Q12" s="1647">
        <v>0</v>
      </c>
      <c r="R12" s="1646">
        <v>0</v>
      </c>
      <c r="S12" s="1647">
        <v>0</v>
      </c>
      <c r="T12" s="1647">
        <v>0</v>
      </c>
      <c r="U12" s="1647">
        <v>0</v>
      </c>
    </row>
    <row r="13" spans="1:21" ht="11.25" customHeight="1" x14ac:dyDescent="0.15">
      <c r="A13" s="22" t="s">
        <v>8</v>
      </c>
      <c r="B13" s="1646">
        <v>0</v>
      </c>
      <c r="C13" s="1647">
        <v>0</v>
      </c>
      <c r="D13" s="1647">
        <v>0</v>
      </c>
      <c r="E13" s="1647">
        <v>0</v>
      </c>
      <c r="F13" s="1646">
        <v>15</v>
      </c>
      <c r="G13" s="1647">
        <v>5</v>
      </c>
      <c r="H13" s="1647">
        <v>10</v>
      </c>
      <c r="I13" s="1647">
        <v>24000000</v>
      </c>
      <c r="J13" s="1646">
        <v>15</v>
      </c>
      <c r="K13" s="1647">
        <v>7</v>
      </c>
      <c r="L13" s="1647">
        <v>8</v>
      </c>
      <c r="M13" s="1647">
        <v>35619968</v>
      </c>
      <c r="N13" s="1646">
        <v>32</v>
      </c>
      <c r="O13" s="1647">
        <v>14</v>
      </c>
      <c r="P13" s="1647">
        <v>18</v>
      </c>
      <c r="Q13" s="1647">
        <v>43687450</v>
      </c>
      <c r="R13" s="1646">
        <v>50</v>
      </c>
      <c r="S13" s="1647">
        <v>26</v>
      </c>
      <c r="T13" s="1647">
        <v>24</v>
      </c>
      <c r="U13" s="1647">
        <v>90000000</v>
      </c>
    </row>
    <row r="14" spans="1:21" ht="11.25" customHeight="1" x14ac:dyDescent="0.15">
      <c r="A14" s="22" t="s">
        <v>9</v>
      </c>
      <c r="B14" s="1646">
        <v>0</v>
      </c>
      <c r="C14" s="1647">
        <v>0</v>
      </c>
      <c r="D14" s="1647">
        <v>0</v>
      </c>
      <c r="E14" s="1647">
        <v>0</v>
      </c>
      <c r="F14" s="1646">
        <v>0</v>
      </c>
      <c r="G14" s="1647">
        <v>0</v>
      </c>
      <c r="H14" s="1647">
        <v>0</v>
      </c>
      <c r="I14" s="1647">
        <v>0</v>
      </c>
      <c r="J14" s="1646">
        <v>0</v>
      </c>
      <c r="K14" s="1647">
        <v>0</v>
      </c>
      <c r="L14" s="1647">
        <v>0</v>
      </c>
      <c r="M14" s="1647">
        <v>0</v>
      </c>
      <c r="N14" s="1646">
        <v>0</v>
      </c>
      <c r="O14" s="1647">
        <v>0</v>
      </c>
      <c r="P14" s="1647">
        <v>0</v>
      </c>
      <c r="Q14" s="1647">
        <v>0</v>
      </c>
      <c r="R14" s="1646">
        <v>0</v>
      </c>
      <c r="S14" s="1647">
        <v>0</v>
      </c>
      <c r="T14" s="1647">
        <v>0</v>
      </c>
      <c r="U14" s="1647">
        <v>0</v>
      </c>
    </row>
    <row r="15" spans="1:21" ht="11.25" customHeight="1" x14ac:dyDescent="0.15">
      <c r="A15" s="22" t="s">
        <v>10</v>
      </c>
      <c r="B15" s="1646">
        <v>0</v>
      </c>
      <c r="C15" s="1647">
        <v>0</v>
      </c>
      <c r="D15" s="1647">
        <v>0</v>
      </c>
      <c r="E15" s="1647">
        <v>0</v>
      </c>
      <c r="F15" s="1646">
        <v>0</v>
      </c>
      <c r="G15" s="1647">
        <v>0</v>
      </c>
      <c r="H15" s="1647">
        <v>0</v>
      </c>
      <c r="I15" s="1647">
        <v>0</v>
      </c>
      <c r="J15" s="1646">
        <v>0</v>
      </c>
      <c r="K15" s="1647">
        <v>0</v>
      </c>
      <c r="L15" s="1647">
        <v>0</v>
      </c>
      <c r="M15" s="1647">
        <v>0</v>
      </c>
      <c r="N15" s="1646">
        <v>0</v>
      </c>
      <c r="O15" s="1647">
        <v>0</v>
      </c>
      <c r="P15" s="1647">
        <v>0</v>
      </c>
      <c r="Q15" s="1647">
        <v>0</v>
      </c>
      <c r="R15" s="1646">
        <v>0</v>
      </c>
      <c r="S15" s="1647">
        <v>0</v>
      </c>
      <c r="T15" s="1647">
        <v>0</v>
      </c>
      <c r="U15" s="1647">
        <v>0</v>
      </c>
    </row>
    <row r="16" spans="1:21" s="17" customFormat="1" x14ac:dyDescent="0.25">
      <c r="A16" s="1454" t="s">
        <v>11</v>
      </c>
      <c r="B16" s="1492">
        <v>0</v>
      </c>
      <c r="C16" s="1569">
        <v>0</v>
      </c>
      <c r="D16" s="1569">
        <v>0</v>
      </c>
      <c r="E16" s="1569">
        <v>0</v>
      </c>
      <c r="F16" s="1492">
        <v>0</v>
      </c>
      <c r="G16" s="1569">
        <v>0</v>
      </c>
      <c r="H16" s="1569">
        <v>0</v>
      </c>
      <c r="I16" s="1569">
        <v>0</v>
      </c>
      <c r="J16" s="1492">
        <v>0</v>
      </c>
      <c r="K16" s="1569">
        <v>0</v>
      </c>
      <c r="L16" s="1569">
        <v>0</v>
      </c>
      <c r="M16" s="1569">
        <v>0</v>
      </c>
      <c r="N16" s="1492">
        <v>0</v>
      </c>
      <c r="O16" s="1569">
        <v>0</v>
      </c>
      <c r="P16" s="1569">
        <v>0</v>
      </c>
      <c r="Q16" s="1569">
        <v>0</v>
      </c>
      <c r="R16" s="1492">
        <v>0</v>
      </c>
      <c r="S16" s="1569">
        <v>0</v>
      </c>
      <c r="T16" s="1569">
        <v>0</v>
      </c>
      <c r="U16" s="1569">
        <v>0</v>
      </c>
    </row>
    <row r="17" spans="1:21" ht="11.25" customHeight="1" x14ac:dyDescent="0.15">
      <c r="A17" s="22" t="s">
        <v>12</v>
      </c>
      <c r="B17" s="1646">
        <v>0</v>
      </c>
      <c r="C17" s="1647">
        <v>0</v>
      </c>
      <c r="D17" s="1647">
        <v>0</v>
      </c>
      <c r="E17" s="1647">
        <v>0</v>
      </c>
      <c r="F17" s="1646">
        <v>60</v>
      </c>
      <c r="G17" s="1647">
        <v>12</v>
      </c>
      <c r="H17" s="1647">
        <v>48</v>
      </c>
      <c r="I17" s="1647">
        <v>70000000</v>
      </c>
      <c r="J17" s="1646">
        <v>21</v>
      </c>
      <c r="K17" s="1647">
        <v>6</v>
      </c>
      <c r="L17" s="1647">
        <v>15</v>
      </c>
      <c r="M17" s="1647">
        <v>29247585</v>
      </c>
      <c r="N17" s="1646">
        <v>21</v>
      </c>
      <c r="O17" s="1647">
        <v>8</v>
      </c>
      <c r="P17" s="1647">
        <v>13</v>
      </c>
      <c r="Q17" s="1647">
        <v>38774480</v>
      </c>
      <c r="R17" s="1646">
        <v>73</v>
      </c>
      <c r="S17" s="1647">
        <v>33</v>
      </c>
      <c r="T17" s="1647">
        <v>40</v>
      </c>
      <c r="U17" s="1647">
        <v>37195000</v>
      </c>
    </row>
    <row r="18" spans="1:21" ht="11.25" customHeight="1" x14ac:dyDescent="0.15">
      <c r="A18" s="22" t="s">
        <v>13</v>
      </c>
      <c r="B18" s="1646">
        <v>101</v>
      </c>
      <c r="C18" s="1647">
        <v>33</v>
      </c>
      <c r="D18" s="1647">
        <v>68</v>
      </c>
      <c r="E18" s="1647">
        <v>144876000</v>
      </c>
      <c r="F18" s="1646">
        <v>0</v>
      </c>
      <c r="G18" s="1647">
        <v>0</v>
      </c>
      <c r="H18" s="1647">
        <v>0</v>
      </c>
      <c r="I18" s="1647">
        <v>0</v>
      </c>
      <c r="J18" s="1646">
        <v>37</v>
      </c>
      <c r="K18" s="1647">
        <v>13</v>
      </c>
      <c r="L18" s="1647">
        <v>24</v>
      </c>
      <c r="M18" s="1647">
        <v>29986500</v>
      </c>
      <c r="N18" s="1646">
        <v>47</v>
      </c>
      <c r="O18" s="1647">
        <v>15</v>
      </c>
      <c r="P18" s="1647">
        <v>32</v>
      </c>
      <c r="Q18" s="1647">
        <v>53193683</v>
      </c>
      <c r="R18" s="1646">
        <v>37</v>
      </c>
      <c r="S18" s="1647">
        <v>18</v>
      </c>
      <c r="T18" s="1647">
        <v>19</v>
      </c>
      <c r="U18" s="1647">
        <v>27535000</v>
      </c>
    </row>
    <row r="19" spans="1:21" ht="11.25" customHeight="1" x14ac:dyDescent="0.15">
      <c r="A19" s="22" t="s">
        <v>28</v>
      </c>
      <c r="B19" s="1646">
        <v>0</v>
      </c>
      <c r="C19" s="1647">
        <v>0</v>
      </c>
      <c r="D19" s="1647">
        <v>0</v>
      </c>
      <c r="E19" s="1647">
        <v>0</v>
      </c>
      <c r="F19" s="1646">
        <v>44</v>
      </c>
      <c r="G19" s="1647">
        <v>6</v>
      </c>
      <c r="H19" s="1647">
        <v>38</v>
      </c>
      <c r="I19" s="1647">
        <v>40000000</v>
      </c>
      <c r="J19" s="1646">
        <v>10</v>
      </c>
      <c r="K19" s="1647">
        <v>7</v>
      </c>
      <c r="L19" s="1647">
        <v>3</v>
      </c>
      <c r="M19" s="1647">
        <v>20000000</v>
      </c>
      <c r="N19" s="1646">
        <v>12</v>
      </c>
      <c r="O19" s="1647">
        <v>3</v>
      </c>
      <c r="P19" s="1647">
        <v>9</v>
      </c>
      <c r="Q19" s="1647">
        <v>19853000</v>
      </c>
      <c r="R19" s="1646">
        <v>20</v>
      </c>
      <c r="S19" s="1647">
        <v>10</v>
      </c>
      <c r="T19" s="1647">
        <v>10</v>
      </c>
      <c r="U19" s="1647">
        <v>13125540</v>
      </c>
    </row>
    <row r="20" spans="1:21" ht="11.25" customHeight="1" x14ac:dyDescent="0.15">
      <c r="A20" s="22" t="s">
        <v>29</v>
      </c>
      <c r="B20" s="1646">
        <v>0</v>
      </c>
      <c r="C20" s="1647">
        <v>0</v>
      </c>
      <c r="D20" s="1647">
        <v>0</v>
      </c>
      <c r="E20" s="1647">
        <v>0</v>
      </c>
      <c r="F20" s="1646">
        <v>49</v>
      </c>
      <c r="G20" s="1647">
        <v>12</v>
      </c>
      <c r="H20" s="1647">
        <v>37</v>
      </c>
      <c r="I20" s="1647">
        <v>29081000</v>
      </c>
      <c r="J20" s="1646">
        <v>16</v>
      </c>
      <c r="K20" s="1647">
        <v>8</v>
      </c>
      <c r="L20" s="1647">
        <v>8</v>
      </c>
      <c r="M20" s="1647">
        <v>20000000</v>
      </c>
      <c r="N20" s="1646">
        <v>14</v>
      </c>
      <c r="O20" s="1647">
        <v>10</v>
      </c>
      <c r="P20" s="1647">
        <v>4</v>
      </c>
      <c r="Q20" s="1647">
        <v>24121000</v>
      </c>
      <c r="R20" s="1646">
        <v>13</v>
      </c>
      <c r="S20" s="1647">
        <v>8</v>
      </c>
      <c r="T20" s="1647">
        <v>5</v>
      </c>
      <c r="U20" s="1647">
        <v>12650000</v>
      </c>
    </row>
    <row r="21" spans="1:21" ht="11.25" customHeight="1" x14ac:dyDescent="0.15">
      <c r="A21" s="22" t="s">
        <v>16</v>
      </c>
      <c r="B21" s="1646">
        <v>0</v>
      </c>
      <c r="C21" s="1647">
        <v>0</v>
      </c>
      <c r="D21" s="1647">
        <v>0</v>
      </c>
      <c r="E21" s="1647">
        <v>0</v>
      </c>
      <c r="F21" s="1646">
        <v>50</v>
      </c>
      <c r="G21" s="1647">
        <v>5</v>
      </c>
      <c r="H21" s="1647">
        <v>45</v>
      </c>
      <c r="I21" s="1647">
        <v>5000000</v>
      </c>
      <c r="J21" s="1646">
        <v>0</v>
      </c>
      <c r="K21" s="1647">
        <v>0</v>
      </c>
      <c r="L21" s="1647">
        <v>0</v>
      </c>
      <c r="M21" s="1647">
        <v>0</v>
      </c>
      <c r="N21" s="1646">
        <v>0</v>
      </c>
      <c r="O21" s="1647">
        <v>0</v>
      </c>
      <c r="P21" s="1647">
        <v>0</v>
      </c>
      <c r="Q21" s="1647">
        <v>0</v>
      </c>
      <c r="R21" s="1646">
        <v>0</v>
      </c>
      <c r="S21" s="1647">
        <v>0</v>
      </c>
      <c r="T21" s="1647">
        <v>0</v>
      </c>
      <c r="U21" s="1647">
        <v>0</v>
      </c>
    </row>
    <row r="22" spans="1:21" ht="11.25" customHeight="1" x14ac:dyDescent="0.15">
      <c r="A22" s="22" t="s">
        <v>17</v>
      </c>
      <c r="B22" s="1646">
        <v>0</v>
      </c>
      <c r="C22" s="1647">
        <v>0</v>
      </c>
      <c r="D22" s="1647">
        <v>0</v>
      </c>
      <c r="E22" s="1647">
        <v>0</v>
      </c>
      <c r="F22" s="1646">
        <v>0</v>
      </c>
      <c r="G22" s="1647">
        <v>0</v>
      </c>
      <c r="H22" s="1647">
        <v>0</v>
      </c>
      <c r="I22" s="1647">
        <v>0</v>
      </c>
      <c r="J22" s="1646">
        <v>7</v>
      </c>
      <c r="K22" s="1647">
        <v>4</v>
      </c>
      <c r="L22" s="1647">
        <v>3</v>
      </c>
      <c r="M22" s="1647">
        <v>10000000</v>
      </c>
      <c r="N22" s="1646">
        <v>0</v>
      </c>
      <c r="O22" s="1647">
        <v>0</v>
      </c>
      <c r="P22" s="1647">
        <v>0</v>
      </c>
      <c r="Q22" s="1647">
        <v>0</v>
      </c>
      <c r="R22" s="1646">
        <v>0</v>
      </c>
      <c r="S22" s="1647">
        <v>0</v>
      </c>
      <c r="T22" s="1647">
        <v>0</v>
      </c>
      <c r="U22" s="1647">
        <v>0</v>
      </c>
    </row>
    <row r="23" spans="1:21" ht="11.25" customHeight="1" x14ac:dyDescent="0.15">
      <c r="A23" s="22"/>
      <c r="B23" s="1646"/>
      <c r="C23" s="1647"/>
      <c r="D23" s="1647"/>
      <c r="E23" s="1647"/>
      <c r="F23" s="1646"/>
      <c r="G23" s="1647"/>
      <c r="H23" s="1647"/>
      <c r="I23" s="1647"/>
      <c r="J23" s="1646"/>
      <c r="K23" s="1647"/>
      <c r="L23" s="1647"/>
      <c r="M23" s="1647"/>
      <c r="N23" s="1646"/>
      <c r="O23" s="1647"/>
      <c r="P23" s="1647"/>
      <c r="Q23" s="1647"/>
      <c r="R23" s="1646"/>
      <c r="S23" s="1647"/>
      <c r="T23" s="1647"/>
      <c r="U23" s="1647"/>
    </row>
    <row r="24" spans="1:21" ht="12.75" customHeight="1" x14ac:dyDescent="0.15">
      <c r="A24" s="1648" t="s">
        <v>1130</v>
      </c>
    </row>
  </sheetData>
  <pageMargins left="0.78740157480314965" right="0.78740157480314965" top="0.78740157480314965" bottom="0.78740157480314965" header="0.78740157480314965" footer="0.78740157480314965"/>
  <pageSetup paperSize="9" orientation="portrait" r:id="rId1"/>
  <headerFooter alignWithMargins="0">
    <oddFooter>&amp;L&amp;C&amp;R</oddFooter>
  </headerFooter>
</worksheet>
</file>

<file path=xl/worksheets/sheet1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23"/>
  <sheetViews>
    <sheetView zoomScaleNormal="100" workbookViewId="0"/>
  </sheetViews>
  <sheetFormatPr baseColWidth="10" defaultColWidth="9.140625" defaultRowHeight="10.5" x14ac:dyDescent="0.15"/>
  <cols>
    <col min="1" max="1" width="22.140625" style="14" customWidth="1"/>
    <col min="2" max="2" width="39.28515625" style="14" customWidth="1"/>
    <col min="3" max="3" width="12.42578125" style="14" bestFit="1" customWidth="1"/>
    <col min="4" max="4" width="15" style="14" customWidth="1"/>
    <col min="5" max="5" width="12.42578125" style="14" bestFit="1" customWidth="1"/>
    <col min="6" max="6" width="15" style="14" customWidth="1"/>
    <col min="7" max="7" width="12.42578125" style="14" bestFit="1" customWidth="1"/>
    <col min="8" max="8" width="15" style="14" customWidth="1"/>
    <col min="9" max="9" width="12.42578125" style="14" bestFit="1" customWidth="1"/>
    <col min="10" max="10" width="15" style="14" customWidth="1"/>
    <col min="11" max="11" width="12.42578125" style="14" bestFit="1" customWidth="1"/>
    <col min="12" max="12" width="15" style="14" customWidth="1"/>
    <col min="13" max="16384" width="9.140625" style="14"/>
  </cols>
  <sheetData>
    <row r="2" spans="1:12" ht="15" customHeight="1" x14ac:dyDescent="0.15">
      <c r="A2" s="1174" t="s">
        <v>1211</v>
      </c>
      <c r="B2" s="17"/>
      <c r="C2" s="17"/>
      <c r="D2" s="17"/>
      <c r="E2" s="17"/>
      <c r="F2" s="17"/>
      <c r="G2" s="17"/>
      <c r="H2" s="17"/>
    </row>
    <row r="3" spans="1:12" x14ac:dyDescent="0.15">
      <c r="A3" s="16"/>
    </row>
    <row r="4" spans="1:12" x14ac:dyDescent="0.15">
      <c r="A4" s="1421" t="s">
        <v>0</v>
      </c>
      <c r="B4" s="1421" t="s">
        <v>1198</v>
      </c>
      <c r="C4" s="1649">
        <v>2019</v>
      </c>
      <c r="D4" s="1644"/>
      <c r="E4" s="1649">
        <v>2020</v>
      </c>
      <c r="F4" s="1644"/>
      <c r="G4" s="1649">
        <v>2021</v>
      </c>
      <c r="H4" s="1644"/>
      <c r="I4" s="1649">
        <v>2022</v>
      </c>
      <c r="J4" s="1644"/>
      <c r="K4" s="1649">
        <v>2023</v>
      </c>
      <c r="L4" s="1644"/>
    </row>
    <row r="5" spans="1:12" x14ac:dyDescent="0.15">
      <c r="A5" s="1484"/>
      <c r="B5" s="1484"/>
      <c r="C5" s="1650" t="s">
        <v>1212</v>
      </c>
      <c r="D5" s="1504" t="s">
        <v>694</v>
      </c>
      <c r="E5" s="1650" t="s">
        <v>1212</v>
      </c>
      <c r="F5" s="1504" t="s">
        <v>694</v>
      </c>
      <c r="G5" s="1650" t="s">
        <v>1212</v>
      </c>
      <c r="H5" s="1504" t="s">
        <v>694</v>
      </c>
      <c r="I5" s="1650" t="s">
        <v>1212</v>
      </c>
      <c r="J5" s="1504" t="s">
        <v>694</v>
      </c>
      <c r="K5" s="1650" t="s">
        <v>1212</v>
      </c>
      <c r="L5" s="1504" t="s">
        <v>694</v>
      </c>
    </row>
    <row r="6" spans="1:12" s="17" customFormat="1" x14ac:dyDescent="0.25">
      <c r="A6" s="1420" t="s">
        <v>1</v>
      </c>
      <c r="B6" s="1651"/>
      <c r="C6" s="1543">
        <v>2444</v>
      </c>
      <c r="D6" s="1652">
        <v>6136360101</v>
      </c>
      <c r="E6" s="1543">
        <v>2150</v>
      </c>
      <c r="F6" s="1652">
        <v>6115877493</v>
      </c>
      <c r="G6" s="1543">
        <v>1790</v>
      </c>
      <c r="H6" s="1652">
        <v>4552497462</v>
      </c>
      <c r="I6" s="1543">
        <v>1760</v>
      </c>
      <c r="J6" s="1543">
        <v>5077148591</v>
      </c>
      <c r="K6" s="1543">
        <v>1537</v>
      </c>
      <c r="L6" s="1543">
        <v>4661811763</v>
      </c>
    </row>
    <row r="7" spans="1:12" s="17" customFormat="1" x14ac:dyDescent="0.25">
      <c r="A7" s="1454" t="s">
        <v>2</v>
      </c>
      <c r="B7" s="18" t="s">
        <v>1174</v>
      </c>
      <c r="C7" s="1653">
        <v>46</v>
      </c>
      <c r="D7" s="1654">
        <v>131910208</v>
      </c>
      <c r="E7" s="1653">
        <v>54</v>
      </c>
      <c r="F7" s="1655">
        <v>132735907</v>
      </c>
      <c r="G7" s="1653">
        <v>46</v>
      </c>
      <c r="H7" s="1655">
        <v>120805507</v>
      </c>
      <c r="I7" s="1653">
        <v>34</v>
      </c>
      <c r="J7" s="1655">
        <v>90839693</v>
      </c>
      <c r="K7" s="1653">
        <v>42</v>
      </c>
      <c r="L7" s="1655">
        <v>126570134</v>
      </c>
    </row>
    <row r="8" spans="1:12" s="17" customFormat="1" x14ac:dyDescent="0.25">
      <c r="A8" s="1454" t="s">
        <v>1213</v>
      </c>
      <c r="B8" s="18" t="s">
        <v>1176</v>
      </c>
      <c r="C8" s="1653">
        <v>76</v>
      </c>
      <c r="D8" s="1654">
        <v>254240063</v>
      </c>
      <c r="E8" s="1653">
        <v>73</v>
      </c>
      <c r="F8" s="1655">
        <v>219959010</v>
      </c>
      <c r="G8" s="1653">
        <v>141</v>
      </c>
      <c r="H8" s="1655">
        <v>238102120</v>
      </c>
      <c r="I8" s="1653">
        <v>120</v>
      </c>
      <c r="J8" s="1655">
        <v>238236768</v>
      </c>
      <c r="K8" s="1653">
        <v>132</v>
      </c>
      <c r="L8" s="1655">
        <v>347357187</v>
      </c>
    </row>
    <row r="9" spans="1:12" s="17" customFormat="1" ht="21" x14ac:dyDescent="0.25">
      <c r="A9" s="1454" t="s">
        <v>4</v>
      </c>
      <c r="B9" s="75" t="s">
        <v>1177</v>
      </c>
      <c r="C9" s="1653">
        <v>84</v>
      </c>
      <c r="D9" s="1654">
        <v>373520028</v>
      </c>
      <c r="E9" s="1653">
        <v>65</v>
      </c>
      <c r="F9" s="1655">
        <v>287988116</v>
      </c>
      <c r="G9" s="1653">
        <v>63</v>
      </c>
      <c r="H9" s="1655">
        <v>224866244</v>
      </c>
      <c r="I9" s="1653">
        <v>89</v>
      </c>
      <c r="J9" s="1655">
        <v>264126789</v>
      </c>
      <c r="K9" s="1653">
        <v>62</v>
      </c>
      <c r="L9" s="1655">
        <v>251744954</v>
      </c>
    </row>
    <row r="10" spans="1:12" s="17" customFormat="1" x14ac:dyDescent="0.25">
      <c r="A10" s="1454" t="s">
        <v>1178</v>
      </c>
      <c r="B10" s="75" t="s">
        <v>1179</v>
      </c>
      <c r="C10" s="1653">
        <v>32</v>
      </c>
      <c r="D10" s="1654">
        <v>135000000</v>
      </c>
      <c r="E10" s="1653">
        <v>43</v>
      </c>
      <c r="F10" s="1655">
        <v>197735000</v>
      </c>
      <c r="G10" s="1653">
        <v>20</v>
      </c>
      <c r="H10" s="1655">
        <v>119889030</v>
      </c>
      <c r="I10" s="1653">
        <v>25</v>
      </c>
      <c r="J10" s="1655">
        <v>119904700</v>
      </c>
      <c r="K10" s="1653">
        <v>23</v>
      </c>
      <c r="L10" s="1655">
        <v>109000000</v>
      </c>
    </row>
    <row r="11" spans="1:12" s="17" customFormat="1" ht="31.5" x14ac:dyDescent="0.25">
      <c r="A11" s="1454" t="s">
        <v>1214</v>
      </c>
      <c r="B11" s="75" t="s">
        <v>1181</v>
      </c>
      <c r="C11" s="1653">
        <v>101</v>
      </c>
      <c r="D11" s="1654">
        <v>288987846</v>
      </c>
      <c r="E11" s="1653">
        <v>142</v>
      </c>
      <c r="F11" s="1655">
        <v>300622565</v>
      </c>
      <c r="G11" s="1653">
        <v>119</v>
      </c>
      <c r="H11" s="1655">
        <v>270111208</v>
      </c>
      <c r="I11" s="1653">
        <v>128</v>
      </c>
      <c r="J11" s="1655">
        <v>349449444</v>
      </c>
      <c r="K11" s="1653">
        <v>89</v>
      </c>
      <c r="L11" s="1655">
        <v>244463420</v>
      </c>
    </row>
    <row r="12" spans="1:12" s="17" customFormat="1" x14ac:dyDescent="0.15">
      <c r="A12" s="1574" t="s">
        <v>10</v>
      </c>
      <c r="B12" s="14" t="s">
        <v>1182</v>
      </c>
      <c r="C12" s="1230">
        <v>17</v>
      </c>
      <c r="D12" s="1230">
        <v>34999999</v>
      </c>
      <c r="E12" s="1653">
        <v>13</v>
      </c>
      <c r="F12" s="1655">
        <v>25000000</v>
      </c>
      <c r="G12" s="1653">
        <v>19</v>
      </c>
      <c r="H12" s="1655">
        <v>27000000</v>
      </c>
      <c r="I12" s="1653">
        <v>12</v>
      </c>
      <c r="J12" s="1655">
        <v>21476296</v>
      </c>
      <c r="K12" s="1653">
        <v>10</v>
      </c>
      <c r="L12" s="1655">
        <v>19472376</v>
      </c>
    </row>
    <row r="13" spans="1:12" s="17" customFormat="1" x14ac:dyDescent="0.25">
      <c r="A13" s="1454" t="s">
        <v>11</v>
      </c>
      <c r="B13" s="75" t="s">
        <v>1182</v>
      </c>
      <c r="C13" s="1230">
        <v>0</v>
      </c>
      <c r="D13" s="1230">
        <v>0</v>
      </c>
      <c r="E13" s="1230">
        <v>0</v>
      </c>
      <c r="F13" s="1655">
        <v>0</v>
      </c>
      <c r="G13" s="1230">
        <v>1</v>
      </c>
      <c r="H13" s="1655">
        <v>2000000</v>
      </c>
      <c r="I13" s="1230">
        <v>3</v>
      </c>
      <c r="J13" s="1655">
        <v>6665596</v>
      </c>
      <c r="K13" s="1230">
        <v>4</v>
      </c>
      <c r="L13" s="1655">
        <v>27313425</v>
      </c>
    </row>
    <row r="14" spans="1:12" s="17" customFormat="1" x14ac:dyDescent="0.25">
      <c r="A14" s="1454" t="s">
        <v>12</v>
      </c>
      <c r="B14" s="75" t="s">
        <v>1182</v>
      </c>
      <c r="C14" s="1653">
        <v>378</v>
      </c>
      <c r="D14" s="1654">
        <v>834997538</v>
      </c>
      <c r="E14" s="1653">
        <v>274</v>
      </c>
      <c r="F14" s="1655">
        <v>628840909</v>
      </c>
      <c r="G14" s="1653">
        <v>202</v>
      </c>
      <c r="H14" s="1655">
        <v>463862478</v>
      </c>
      <c r="I14" s="1653">
        <v>202</v>
      </c>
      <c r="J14" s="1655">
        <v>533111818</v>
      </c>
      <c r="K14" s="1653">
        <v>207</v>
      </c>
      <c r="L14" s="1655">
        <v>583483772</v>
      </c>
    </row>
    <row r="15" spans="1:12" s="17" customFormat="1" x14ac:dyDescent="0.25">
      <c r="A15" s="1656" t="s">
        <v>13</v>
      </c>
      <c r="B15" s="75" t="s">
        <v>1183</v>
      </c>
      <c r="C15" s="1653">
        <v>914</v>
      </c>
      <c r="D15" s="1654">
        <v>1978615154</v>
      </c>
      <c r="E15" s="1653">
        <v>711</v>
      </c>
      <c r="F15" s="1655">
        <v>2244433339</v>
      </c>
      <c r="G15" s="1653">
        <v>512</v>
      </c>
      <c r="H15" s="1655">
        <v>1418564597</v>
      </c>
      <c r="I15" s="1653">
        <v>578</v>
      </c>
      <c r="J15" s="1655">
        <v>1818089413</v>
      </c>
      <c r="K15" s="1653">
        <v>445</v>
      </c>
      <c r="L15" s="1655">
        <v>1339312677</v>
      </c>
    </row>
    <row r="16" spans="1:12" s="17" customFormat="1" x14ac:dyDescent="0.25">
      <c r="A16" s="1454" t="s">
        <v>14</v>
      </c>
      <c r="B16" s="75" t="s">
        <v>1184</v>
      </c>
      <c r="C16" s="1653">
        <v>232</v>
      </c>
      <c r="D16" s="1654">
        <v>849907439</v>
      </c>
      <c r="E16" s="1653">
        <v>276</v>
      </c>
      <c r="F16" s="1655">
        <v>718829550</v>
      </c>
      <c r="G16" s="1653">
        <v>189</v>
      </c>
      <c r="H16" s="1655">
        <v>453305132</v>
      </c>
      <c r="I16" s="1653">
        <v>141</v>
      </c>
      <c r="J16" s="1655">
        <v>317778020</v>
      </c>
      <c r="K16" s="1653">
        <v>80</v>
      </c>
      <c r="L16" s="1655">
        <v>332015626</v>
      </c>
    </row>
    <row r="17" spans="1:12" s="17" customFormat="1" x14ac:dyDescent="0.25">
      <c r="A17" s="1454" t="s">
        <v>1215</v>
      </c>
      <c r="B17" s="75" t="s">
        <v>1186</v>
      </c>
      <c r="C17" s="1653">
        <v>383</v>
      </c>
      <c r="D17" s="1654">
        <v>870584272</v>
      </c>
      <c r="E17" s="1653">
        <v>390</v>
      </c>
      <c r="F17" s="1655">
        <v>933898568</v>
      </c>
      <c r="G17" s="1653">
        <v>333</v>
      </c>
      <c r="H17" s="1655">
        <v>778529688</v>
      </c>
      <c r="I17" s="1653">
        <v>336</v>
      </c>
      <c r="J17" s="1655">
        <v>960842603</v>
      </c>
      <c r="K17" s="1653">
        <v>360</v>
      </c>
      <c r="L17" s="1655">
        <v>1012106884</v>
      </c>
    </row>
    <row r="18" spans="1:12" s="17" customFormat="1" x14ac:dyDescent="0.25">
      <c r="A18" s="1454" t="s">
        <v>17</v>
      </c>
      <c r="B18" s="75" t="s">
        <v>1187</v>
      </c>
      <c r="C18" s="1653">
        <v>24</v>
      </c>
      <c r="D18" s="1654">
        <v>90000000</v>
      </c>
      <c r="E18" s="1653">
        <v>25</v>
      </c>
      <c r="F18" s="1655">
        <v>91500000</v>
      </c>
      <c r="G18" s="1653">
        <v>18</v>
      </c>
      <c r="H18" s="1655">
        <v>70200000</v>
      </c>
      <c r="I18" s="1653">
        <v>18</v>
      </c>
      <c r="J18" s="1655">
        <v>78000000</v>
      </c>
      <c r="K18" s="1653">
        <v>17</v>
      </c>
      <c r="L18" s="1655">
        <v>75000000</v>
      </c>
    </row>
    <row r="19" spans="1:12" s="17" customFormat="1" x14ac:dyDescent="0.25">
      <c r="A19" s="1454" t="s">
        <v>1188</v>
      </c>
      <c r="B19" s="18" t="s">
        <v>1189</v>
      </c>
      <c r="C19" s="1653">
        <v>157</v>
      </c>
      <c r="D19" s="1654">
        <v>293597554</v>
      </c>
      <c r="E19" s="1653">
        <v>84</v>
      </c>
      <c r="F19" s="1655">
        <v>334334529</v>
      </c>
      <c r="G19" s="1653">
        <v>127</v>
      </c>
      <c r="H19" s="1655">
        <v>365261458</v>
      </c>
      <c r="I19" s="1653">
        <v>74</v>
      </c>
      <c r="J19" s="1655">
        <v>278627451</v>
      </c>
      <c r="K19" s="1653">
        <v>66</v>
      </c>
      <c r="L19" s="1655">
        <v>193971308</v>
      </c>
    </row>
    <row r="20" spans="1:12" s="17" customFormat="1" x14ac:dyDescent="0.25">
      <c r="A20" s="1454"/>
      <c r="B20" s="18"/>
      <c r="C20" s="1235"/>
      <c r="D20" s="1657"/>
      <c r="E20" s="1235"/>
      <c r="F20" s="1657"/>
      <c r="G20" s="1657"/>
      <c r="H20" s="1657"/>
    </row>
    <row r="21" spans="1:12" s="17" customFormat="1" ht="11.25" customHeight="1" x14ac:dyDescent="0.25">
      <c r="A21" s="82" t="s">
        <v>1216</v>
      </c>
      <c r="B21" s="82"/>
      <c r="C21" s="82"/>
      <c r="D21" s="82"/>
      <c r="E21" s="82"/>
      <c r="F21" s="82"/>
      <c r="G21" s="82"/>
      <c r="H21" s="82"/>
    </row>
    <row r="22" spans="1:12" s="17" customFormat="1" ht="11.25" customHeight="1" x14ac:dyDescent="0.25">
      <c r="A22" s="17" t="s">
        <v>39</v>
      </c>
      <c r="B22" s="47"/>
      <c r="C22" s="47"/>
      <c r="D22" s="47"/>
      <c r="E22" s="47"/>
      <c r="F22" s="82"/>
      <c r="G22" s="82"/>
      <c r="H22" s="82"/>
    </row>
    <row r="23" spans="1:12" s="17" customFormat="1" ht="11.25" customHeight="1" x14ac:dyDescent="0.25">
      <c r="A23" s="82" t="s">
        <v>1130</v>
      </c>
    </row>
  </sheetData>
  <pageMargins left="0.78740157480314965" right="0.78740157480314965" top="0.78740157480314965" bottom="0.78740157480314965" header="0.78740157480314965" footer="0.78740157480314965"/>
  <pageSetup paperSize="9" orientation="portrait" r:id="rId1"/>
  <headerFooter alignWithMargins="0">
    <oddFooter>&amp;L&amp;C&amp;R</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6"/>
  <sheetViews>
    <sheetView zoomScaleNormal="100" workbookViewId="0"/>
  </sheetViews>
  <sheetFormatPr baseColWidth="10" defaultColWidth="11.42578125" defaultRowHeight="11.25" customHeight="1" x14ac:dyDescent="0.15"/>
  <cols>
    <col min="1" max="1" width="42.140625" style="81" customWidth="1"/>
    <col min="2" max="2" width="18.7109375" style="302" bestFit="1" customWidth="1"/>
    <col min="3" max="6" width="14.28515625" style="302" customWidth="1"/>
    <col min="7" max="8" width="17.140625" style="302" customWidth="1"/>
    <col min="9" max="9" width="14.28515625" style="302" customWidth="1"/>
    <col min="10" max="10" width="17.140625" style="302" customWidth="1"/>
    <col min="11" max="14" width="14.28515625" style="302" customWidth="1"/>
    <col min="15" max="15" width="14.28515625" style="81" customWidth="1"/>
    <col min="16" max="16384" width="11.42578125" style="81"/>
  </cols>
  <sheetData>
    <row r="1" spans="1:15" ht="11.25" customHeight="1" x14ac:dyDescent="0.15">
      <c r="A1" s="285"/>
      <c r="B1" s="81"/>
      <c r="C1" s="81"/>
      <c r="D1" s="81"/>
      <c r="E1" s="81"/>
      <c r="F1" s="81"/>
      <c r="G1" s="81"/>
      <c r="H1" s="81"/>
      <c r="I1" s="81"/>
      <c r="J1" s="81"/>
      <c r="K1" s="81"/>
      <c r="L1" s="81"/>
      <c r="M1" s="81"/>
      <c r="N1" s="81"/>
    </row>
    <row r="2" spans="1:15" ht="15" customHeight="1" x14ac:dyDescent="0.15">
      <c r="A2" s="90" t="s">
        <v>164</v>
      </c>
      <c r="B2" s="286"/>
      <c r="C2" s="286"/>
      <c r="D2" s="286"/>
      <c r="E2" s="286"/>
      <c r="F2" s="286"/>
      <c r="G2" s="286"/>
      <c r="H2" s="286"/>
      <c r="I2" s="286"/>
      <c r="J2" s="286"/>
      <c r="K2" s="286"/>
      <c r="L2" s="286"/>
      <c r="M2" s="286"/>
      <c r="N2" s="286"/>
    </row>
    <row r="3" spans="1:15" ht="11.25" customHeight="1" x14ac:dyDescent="0.15">
      <c r="A3" s="145"/>
      <c r="B3" s="286"/>
      <c r="C3" s="286"/>
      <c r="D3" s="286"/>
      <c r="E3" s="286"/>
      <c r="F3" s="286"/>
      <c r="G3" s="286"/>
      <c r="H3" s="286"/>
      <c r="I3" s="286"/>
      <c r="J3" s="286"/>
      <c r="K3" s="286"/>
      <c r="L3" s="286"/>
      <c r="M3" s="286"/>
      <c r="N3" s="286"/>
    </row>
    <row r="4" spans="1:15" ht="10.5" x14ac:dyDescent="0.15">
      <c r="A4" s="162" t="s">
        <v>78</v>
      </c>
      <c r="B4" s="287" t="s">
        <v>106</v>
      </c>
      <c r="C4" s="288" t="s">
        <v>107</v>
      </c>
      <c r="D4" s="197"/>
      <c r="E4" s="197"/>
      <c r="F4" s="197"/>
      <c r="G4" s="197"/>
      <c r="H4" s="197"/>
      <c r="I4" s="197"/>
      <c r="J4" s="197"/>
      <c r="K4" s="197"/>
      <c r="L4" s="197"/>
      <c r="M4" s="197"/>
      <c r="N4" s="197"/>
      <c r="O4" s="289"/>
    </row>
    <row r="5" spans="1:15" ht="10.5" x14ac:dyDescent="0.15">
      <c r="A5" s="290"/>
      <c r="B5" s="176"/>
      <c r="C5" s="291" t="s">
        <v>108</v>
      </c>
      <c r="D5" s="292" t="s">
        <v>109</v>
      </c>
      <c r="E5" s="292" t="s">
        <v>110</v>
      </c>
      <c r="F5" s="292" t="s">
        <v>111</v>
      </c>
      <c r="G5" s="292" t="s">
        <v>112</v>
      </c>
      <c r="H5" s="292" t="s">
        <v>113</v>
      </c>
      <c r="I5" s="292" t="s">
        <v>114</v>
      </c>
      <c r="J5" s="292" t="s">
        <v>115</v>
      </c>
      <c r="K5" s="292" t="s">
        <v>116</v>
      </c>
      <c r="L5" s="292" t="s">
        <v>117</v>
      </c>
      <c r="M5" s="292" t="s">
        <v>118</v>
      </c>
      <c r="N5" s="292" t="s">
        <v>119</v>
      </c>
      <c r="O5" s="292" t="s">
        <v>120</v>
      </c>
    </row>
    <row r="6" spans="1:15" ht="11.25" customHeight="1" x14ac:dyDescent="0.15">
      <c r="A6" s="293" t="s">
        <v>165</v>
      </c>
      <c r="B6" s="294">
        <v>968070242.55999994</v>
      </c>
      <c r="C6" s="294">
        <v>29894855.459999997</v>
      </c>
      <c r="D6" s="294">
        <v>29556768.150000002</v>
      </c>
      <c r="E6" s="294">
        <v>128417630.63</v>
      </c>
      <c r="F6" s="294">
        <v>43035454.45000001</v>
      </c>
      <c r="G6" s="294">
        <v>465999061.77999997</v>
      </c>
      <c r="H6" s="294">
        <v>161282640.19000003</v>
      </c>
      <c r="I6" s="294">
        <v>49148839.920000002</v>
      </c>
      <c r="J6" s="294">
        <v>51186716.520000003</v>
      </c>
      <c r="K6" s="294">
        <v>952505.03</v>
      </c>
      <c r="L6" s="294">
        <v>2471220.6799999997</v>
      </c>
      <c r="M6" s="294">
        <v>822578.59000000008</v>
      </c>
      <c r="N6" s="294">
        <v>167456.16</v>
      </c>
      <c r="O6" s="294">
        <v>5134515</v>
      </c>
    </row>
    <row r="7" spans="1:15" ht="11.25" customHeight="1" x14ac:dyDescent="0.15">
      <c r="A7" s="295" t="s">
        <v>166</v>
      </c>
      <c r="B7" s="294">
        <v>114630554.40000001</v>
      </c>
      <c r="C7" s="294">
        <v>560800.01</v>
      </c>
      <c r="D7" s="294">
        <v>988935.6</v>
      </c>
      <c r="E7" s="294">
        <v>1935298.94</v>
      </c>
      <c r="F7" s="294">
        <v>2275263.8400000003</v>
      </c>
      <c r="G7" s="294">
        <v>53585312.890000001</v>
      </c>
      <c r="H7" s="294">
        <v>26004326.840000004</v>
      </c>
      <c r="I7" s="294">
        <v>9135064.3399999999</v>
      </c>
      <c r="J7" s="294">
        <v>16977349.859999999</v>
      </c>
      <c r="K7" s="294">
        <v>83339.320000000007</v>
      </c>
      <c r="L7" s="294">
        <v>445086.76</v>
      </c>
      <c r="M7" s="294">
        <v>0</v>
      </c>
      <c r="N7" s="294">
        <v>0</v>
      </c>
      <c r="O7" s="294">
        <v>2639776</v>
      </c>
    </row>
    <row r="8" spans="1:15" ht="11.25" customHeight="1" x14ac:dyDescent="0.15">
      <c r="A8" s="296" t="s">
        <v>62</v>
      </c>
      <c r="B8" s="294">
        <v>0</v>
      </c>
      <c r="C8" s="294">
        <v>0</v>
      </c>
      <c r="D8" s="294">
        <v>0</v>
      </c>
      <c r="E8" s="294">
        <v>0</v>
      </c>
      <c r="F8" s="294">
        <v>0</v>
      </c>
      <c r="G8" s="294">
        <v>0</v>
      </c>
      <c r="H8" s="294">
        <v>0</v>
      </c>
      <c r="I8" s="294">
        <v>0</v>
      </c>
      <c r="J8" s="294">
        <v>0</v>
      </c>
      <c r="K8" s="294">
        <v>0</v>
      </c>
      <c r="L8" s="294">
        <v>0</v>
      </c>
      <c r="M8" s="294">
        <v>0</v>
      </c>
      <c r="N8" s="294">
        <v>0</v>
      </c>
      <c r="O8" s="294">
        <v>0</v>
      </c>
    </row>
    <row r="9" spans="1:15" ht="11.25" customHeight="1" x14ac:dyDescent="0.15">
      <c r="A9" s="297" t="s">
        <v>42</v>
      </c>
      <c r="B9" s="294">
        <v>0</v>
      </c>
      <c r="C9" s="298">
        <v>0</v>
      </c>
      <c r="D9" s="298">
        <v>0</v>
      </c>
      <c r="E9" s="298">
        <v>0</v>
      </c>
      <c r="F9" s="298">
        <v>0</v>
      </c>
      <c r="G9" s="298">
        <v>0</v>
      </c>
      <c r="H9" s="298">
        <v>0</v>
      </c>
      <c r="I9" s="298">
        <v>0</v>
      </c>
      <c r="J9" s="298">
        <v>0</v>
      </c>
      <c r="K9" s="298">
        <v>0</v>
      </c>
      <c r="L9" s="298">
        <v>0</v>
      </c>
      <c r="M9" s="298">
        <v>0</v>
      </c>
      <c r="N9" s="298">
        <v>0</v>
      </c>
      <c r="O9" s="298">
        <v>0</v>
      </c>
    </row>
    <row r="10" spans="1:15" ht="11.25" customHeight="1" x14ac:dyDescent="0.15">
      <c r="A10" s="296" t="s">
        <v>61</v>
      </c>
      <c r="B10" s="294">
        <v>4148163.8000000003</v>
      </c>
      <c r="C10" s="294">
        <v>0</v>
      </c>
      <c r="D10" s="294">
        <v>0</v>
      </c>
      <c r="E10" s="294">
        <v>0</v>
      </c>
      <c r="F10" s="294">
        <v>0</v>
      </c>
      <c r="G10" s="294">
        <v>3695811.74</v>
      </c>
      <c r="H10" s="294">
        <v>18284</v>
      </c>
      <c r="I10" s="294">
        <v>3080</v>
      </c>
      <c r="J10" s="294">
        <v>430988.06000000006</v>
      </c>
      <c r="K10" s="294">
        <v>0</v>
      </c>
      <c r="L10" s="294">
        <v>0</v>
      </c>
      <c r="M10" s="294">
        <v>0</v>
      </c>
      <c r="N10" s="294">
        <v>0</v>
      </c>
      <c r="O10" s="294">
        <v>0</v>
      </c>
    </row>
    <row r="11" spans="1:15" ht="11.25" customHeight="1" x14ac:dyDescent="0.15">
      <c r="A11" s="297" t="s">
        <v>138</v>
      </c>
      <c r="B11" s="294">
        <v>4148163.8000000003</v>
      </c>
      <c r="C11" s="299">
        <v>0</v>
      </c>
      <c r="D11" s="299">
        <v>0</v>
      </c>
      <c r="E11" s="299">
        <v>0</v>
      </c>
      <c r="F11" s="299">
        <v>0</v>
      </c>
      <c r="G11" s="299">
        <v>3695811.74</v>
      </c>
      <c r="H11" s="299">
        <v>18284</v>
      </c>
      <c r="I11" s="299">
        <v>3080</v>
      </c>
      <c r="J11" s="299">
        <v>430988.06000000006</v>
      </c>
      <c r="K11" s="299">
        <v>0</v>
      </c>
      <c r="L11" s="299">
        <v>0</v>
      </c>
      <c r="M11" s="299">
        <v>0</v>
      </c>
      <c r="N11" s="299">
        <v>0</v>
      </c>
      <c r="O11" s="299">
        <v>0</v>
      </c>
    </row>
    <row r="12" spans="1:15" ht="11.25" customHeight="1" x14ac:dyDescent="0.15">
      <c r="A12" s="297" t="s">
        <v>139</v>
      </c>
      <c r="B12" s="294">
        <v>0</v>
      </c>
      <c r="C12" s="298">
        <v>0</v>
      </c>
      <c r="D12" s="298">
        <v>0</v>
      </c>
      <c r="E12" s="298">
        <v>0</v>
      </c>
      <c r="F12" s="298">
        <v>0</v>
      </c>
      <c r="G12" s="298">
        <v>0</v>
      </c>
      <c r="H12" s="298">
        <v>0</v>
      </c>
      <c r="I12" s="298">
        <v>0</v>
      </c>
      <c r="J12" s="298">
        <v>0</v>
      </c>
      <c r="K12" s="298">
        <v>0</v>
      </c>
      <c r="L12" s="298">
        <v>0</v>
      </c>
      <c r="M12" s="298">
        <v>0</v>
      </c>
      <c r="N12" s="298">
        <v>0</v>
      </c>
      <c r="O12" s="298">
        <v>0</v>
      </c>
    </row>
    <row r="13" spans="1:15" ht="11.25" customHeight="1" x14ac:dyDescent="0.15">
      <c r="A13" s="297" t="s">
        <v>140</v>
      </c>
      <c r="B13" s="294">
        <v>0</v>
      </c>
      <c r="C13" s="298">
        <v>0</v>
      </c>
      <c r="D13" s="298">
        <v>0</v>
      </c>
      <c r="E13" s="298">
        <v>0</v>
      </c>
      <c r="F13" s="298">
        <v>0</v>
      </c>
      <c r="G13" s="298">
        <v>0</v>
      </c>
      <c r="H13" s="298">
        <v>0</v>
      </c>
      <c r="I13" s="298">
        <v>0</v>
      </c>
      <c r="J13" s="298">
        <v>0</v>
      </c>
      <c r="K13" s="298">
        <v>0</v>
      </c>
      <c r="L13" s="298">
        <v>0</v>
      </c>
      <c r="M13" s="298">
        <v>0</v>
      </c>
      <c r="N13" s="298">
        <v>0</v>
      </c>
      <c r="O13" s="298">
        <v>0</v>
      </c>
    </row>
    <row r="14" spans="1:15" ht="11.25" customHeight="1" x14ac:dyDescent="0.15">
      <c r="A14" s="296" t="s">
        <v>66</v>
      </c>
      <c r="B14" s="294">
        <v>29856607.800000004</v>
      </c>
      <c r="C14" s="294">
        <v>588.09</v>
      </c>
      <c r="D14" s="294">
        <v>51450</v>
      </c>
      <c r="E14" s="294">
        <v>110133.48</v>
      </c>
      <c r="F14" s="294">
        <v>190526</v>
      </c>
      <c r="G14" s="294">
        <v>25848882.300000001</v>
      </c>
      <c r="H14" s="294">
        <v>986259.51</v>
      </c>
      <c r="I14" s="294">
        <v>183457</v>
      </c>
      <c r="J14" s="294">
        <v>2485311.42</v>
      </c>
      <c r="K14" s="294">
        <v>0</v>
      </c>
      <c r="L14" s="294">
        <v>0</v>
      </c>
      <c r="M14" s="294">
        <v>0</v>
      </c>
      <c r="N14" s="294">
        <v>0</v>
      </c>
      <c r="O14" s="294">
        <v>0</v>
      </c>
    </row>
    <row r="15" spans="1:15" ht="11.25" customHeight="1" x14ac:dyDescent="0.15">
      <c r="A15" s="297" t="s">
        <v>141</v>
      </c>
      <c r="B15" s="294">
        <v>1795400.76</v>
      </c>
      <c r="C15" s="298">
        <v>0</v>
      </c>
      <c r="D15" s="298">
        <v>0</v>
      </c>
      <c r="E15" s="298">
        <v>0</v>
      </c>
      <c r="F15" s="298">
        <v>0</v>
      </c>
      <c r="G15" s="298">
        <v>1780268.73</v>
      </c>
      <c r="H15" s="298">
        <v>7664.41</v>
      </c>
      <c r="I15" s="298">
        <v>0</v>
      </c>
      <c r="J15" s="298">
        <v>7467.62</v>
      </c>
      <c r="K15" s="298">
        <v>0</v>
      </c>
      <c r="L15" s="298">
        <v>0</v>
      </c>
      <c r="M15" s="298">
        <v>0</v>
      </c>
      <c r="N15" s="298">
        <v>0</v>
      </c>
      <c r="O15" s="298">
        <v>0</v>
      </c>
    </row>
    <row r="16" spans="1:15" ht="11.25" customHeight="1" x14ac:dyDescent="0.15">
      <c r="A16" s="297" t="s">
        <v>142</v>
      </c>
      <c r="B16" s="294">
        <v>24525236.890000004</v>
      </c>
      <c r="C16" s="298">
        <v>588.09</v>
      </c>
      <c r="D16" s="298">
        <v>46397</v>
      </c>
      <c r="E16" s="298">
        <v>80133.48</v>
      </c>
      <c r="F16" s="298">
        <v>149000</v>
      </c>
      <c r="G16" s="298">
        <v>20661022.420000002</v>
      </c>
      <c r="H16" s="298">
        <v>949595.1</v>
      </c>
      <c r="I16" s="298">
        <v>183457</v>
      </c>
      <c r="J16" s="298">
        <v>2455043.7999999998</v>
      </c>
      <c r="K16" s="298">
        <v>0</v>
      </c>
      <c r="L16" s="298">
        <v>0</v>
      </c>
      <c r="M16" s="298">
        <v>0</v>
      </c>
      <c r="N16" s="298">
        <v>0</v>
      </c>
      <c r="O16" s="298">
        <v>0</v>
      </c>
    </row>
    <row r="17" spans="1:15" ht="11.25" customHeight="1" x14ac:dyDescent="0.15">
      <c r="A17" s="297" t="s">
        <v>143</v>
      </c>
      <c r="B17" s="294">
        <v>300</v>
      </c>
      <c r="C17" s="298">
        <v>0</v>
      </c>
      <c r="D17" s="298">
        <v>0</v>
      </c>
      <c r="E17" s="298">
        <v>0</v>
      </c>
      <c r="F17" s="298">
        <v>0</v>
      </c>
      <c r="G17" s="298">
        <v>0</v>
      </c>
      <c r="H17" s="298">
        <v>0</v>
      </c>
      <c r="I17" s="298">
        <v>0</v>
      </c>
      <c r="J17" s="298">
        <v>300</v>
      </c>
      <c r="K17" s="298">
        <v>0</v>
      </c>
      <c r="L17" s="298">
        <v>0</v>
      </c>
      <c r="M17" s="298">
        <v>0</v>
      </c>
      <c r="N17" s="298">
        <v>0</v>
      </c>
      <c r="O17" s="298">
        <v>0</v>
      </c>
    </row>
    <row r="18" spans="1:15" ht="11.25" customHeight="1" x14ac:dyDescent="0.15">
      <c r="A18" s="297" t="s">
        <v>144</v>
      </c>
      <c r="B18" s="294">
        <v>3535670.15</v>
      </c>
      <c r="C18" s="298">
        <v>0</v>
      </c>
      <c r="D18" s="298">
        <v>5053</v>
      </c>
      <c r="E18" s="298">
        <v>30000</v>
      </c>
      <c r="F18" s="298">
        <v>41526</v>
      </c>
      <c r="G18" s="298">
        <v>3407591.15</v>
      </c>
      <c r="H18" s="298">
        <v>29000</v>
      </c>
      <c r="I18" s="298">
        <v>0</v>
      </c>
      <c r="J18" s="298">
        <v>22500</v>
      </c>
      <c r="K18" s="298">
        <v>0</v>
      </c>
      <c r="L18" s="298">
        <v>0</v>
      </c>
      <c r="M18" s="298">
        <v>0</v>
      </c>
      <c r="N18" s="298">
        <v>0</v>
      </c>
      <c r="O18" s="298">
        <v>0</v>
      </c>
    </row>
    <row r="19" spans="1:15" ht="11.25" customHeight="1" x14ac:dyDescent="0.15">
      <c r="A19" s="300" t="s">
        <v>59</v>
      </c>
      <c r="B19" s="294">
        <v>62153243.799999997</v>
      </c>
      <c r="C19" s="294">
        <v>243263.69</v>
      </c>
      <c r="D19" s="294">
        <v>769735.6</v>
      </c>
      <c r="E19" s="294">
        <v>1729693.03</v>
      </c>
      <c r="F19" s="294">
        <v>2063584.6199999999</v>
      </c>
      <c r="G19" s="294">
        <v>14972538.51</v>
      </c>
      <c r="H19" s="294">
        <v>20265009.09</v>
      </c>
      <c r="I19" s="294">
        <v>8843457.7899999991</v>
      </c>
      <c r="J19" s="294">
        <v>10446634.15</v>
      </c>
      <c r="K19" s="294">
        <v>83339.320000000007</v>
      </c>
      <c r="L19" s="294">
        <v>96212</v>
      </c>
      <c r="M19" s="294">
        <v>0</v>
      </c>
      <c r="N19" s="294">
        <v>0</v>
      </c>
      <c r="O19" s="294">
        <v>2639776</v>
      </c>
    </row>
    <row r="20" spans="1:15" ht="11.25" customHeight="1" x14ac:dyDescent="0.15">
      <c r="A20" s="297" t="s">
        <v>81</v>
      </c>
      <c r="B20" s="294">
        <v>1836149.29</v>
      </c>
      <c r="C20" s="298">
        <v>0</v>
      </c>
      <c r="D20" s="298">
        <v>14750</v>
      </c>
      <c r="E20" s="298">
        <v>44671</v>
      </c>
      <c r="F20" s="298">
        <v>0</v>
      </c>
      <c r="G20" s="298">
        <v>1413230.19</v>
      </c>
      <c r="H20" s="298">
        <v>124485.75999999998</v>
      </c>
      <c r="I20" s="298">
        <v>106665.07</v>
      </c>
      <c r="J20" s="298">
        <v>132347.26999999999</v>
      </c>
      <c r="K20" s="298">
        <v>0</v>
      </c>
      <c r="L20" s="298">
        <v>0</v>
      </c>
      <c r="M20" s="298">
        <v>0</v>
      </c>
      <c r="N20" s="298">
        <v>0</v>
      </c>
      <c r="O20" s="8">
        <v>0</v>
      </c>
    </row>
    <row r="21" spans="1:15" ht="11.25" customHeight="1" x14ac:dyDescent="0.15">
      <c r="A21" s="297" t="s">
        <v>82</v>
      </c>
      <c r="B21" s="294">
        <v>1366762.77</v>
      </c>
      <c r="C21" s="298">
        <v>49011</v>
      </c>
      <c r="D21" s="298">
        <v>101021</v>
      </c>
      <c r="E21" s="298">
        <v>204911</v>
      </c>
      <c r="F21" s="298">
        <v>252075</v>
      </c>
      <c r="G21" s="298">
        <v>247930.64</v>
      </c>
      <c r="H21" s="298">
        <v>368713.38000000006</v>
      </c>
      <c r="I21" s="298">
        <v>13553</v>
      </c>
      <c r="J21" s="298">
        <v>112206.75</v>
      </c>
      <c r="K21" s="298">
        <v>0</v>
      </c>
      <c r="L21" s="298">
        <v>17341</v>
      </c>
      <c r="M21" s="298">
        <v>0</v>
      </c>
      <c r="N21" s="298">
        <v>0</v>
      </c>
      <c r="O21" s="8">
        <v>0</v>
      </c>
    </row>
    <row r="22" spans="1:15" ht="11.25" customHeight="1" x14ac:dyDescent="0.15">
      <c r="A22" s="297" t="s">
        <v>43</v>
      </c>
      <c r="B22" s="294">
        <v>58950331.740000002</v>
      </c>
      <c r="C22" s="298">
        <v>194252.69</v>
      </c>
      <c r="D22" s="298">
        <v>653964.6</v>
      </c>
      <c r="E22" s="298">
        <v>1480111.03</v>
      </c>
      <c r="F22" s="298">
        <v>1811509.6199999999</v>
      </c>
      <c r="G22" s="298">
        <v>13311377.68</v>
      </c>
      <c r="H22" s="298">
        <v>19771809.949999999</v>
      </c>
      <c r="I22" s="298">
        <v>8723239.7199999988</v>
      </c>
      <c r="J22" s="298">
        <v>10202080.130000001</v>
      </c>
      <c r="K22" s="298">
        <v>83339.320000000007</v>
      </c>
      <c r="L22" s="298">
        <v>78871</v>
      </c>
      <c r="M22" s="298">
        <v>0</v>
      </c>
      <c r="N22" s="298">
        <v>0</v>
      </c>
      <c r="O22" s="8">
        <v>2639776</v>
      </c>
    </row>
    <row r="23" spans="1:15" ht="11.25" customHeight="1" x14ac:dyDescent="0.15">
      <c r="A23" s="296" t="s">
        <v>65</v>
      </c>
      <c r="B23" s="294">
        <v>18472539</v>
      </c>
      <c r="C23" s="294">
        <v>316948.23</v>
      </c>
      <c r="D23" s="294">
        <v>167750</v>
      </c>
      <c r="E23" s="294">
        <v>95472.43</v>
      </c>
      <c r="F23" s="294">
        <v>21153.22</v>
      </c>
      <c r="G23" s="294">
        <v>9068080.3399999999</v>
      </c>
      <c r="H23" s="294">
        <v>4734774.24</v>
      </c>
      <c r="I23" s="294">
        <v>105069.54999999999</v>
      </c>
      <c r="J23" s="294">
        <v>3614416.2299999995</v>
      </c>
      <c r="K23" s="294">
        <v>0</v>
      </c>
      <c r="L23" s="294">
        <v>348874.76</v>
      </c>
      <c r="M23" s="294">
        <v>0</v>
      </c>
      <c r="N23" s="294">
        <v>0</v>
      </c>
      <c r="O23" s="294">
        <v>0</v>
      </c>
    </row>
    <row r="24" spans="1:15" ht="11.25" customHeight="1" x14ac:dyDescent="0.15">
      <c r="A24" s="297" t="s">
        <v>145</v>
      </c>
      <c r="B24" s="294">
        <v>4914452.99</v>
      </c>
      <c r="C24" s="298">
        <v>316948.23</v>
      </c>
      <c r="D24" s="298">
        <v>0</v>
      </c>
      <c r="E24" s="298">
        <v>45565.83</v>
      </c>
      <c r="F24" s="298">
        <v>0</v>
      </c>
      <c r="G24" s="298">
        <v>0</v>
      </c>
      <c r="H24" s="298">
        <v>4511525.6500000004</v>
      </c>
      <c r="I24" s="298">
        <v>36868.410000000003</v>
      </c>
      <c r="J24" s="298">
        <v>3544.87</v>
      </c>
      <c r="K24" s="298">
        <v>0</v>
      </c>
      <c r="L24" s="298">
        <v>0</v>
      </c>
      <c r="M24" s="298">
        <v>0</v>
      </c>
      <c r="N24" s="298">
        <v>0</v>
      </c>
      <c r="O24" s="8">
        <v>0</v>
      </c>
    </row>
    <row r="25" spans="1:15" ht="11.25" customHeight="1" x14ac:dyDescent="0.15">
      <c r="A25" s="297" t="s">
        <v>146</v>
      </c>
      <c r="B25" s="294">
        <v>13558086.01</v>
      </c>
      <c r="C25" s="298">
        <v>0</v>
      </c>
      <c r="D25" s="298">
        <v>167750</v>
      </c>
      <c r="E25" s="298">
        <v>49906.6</v>
      </c>
      <c r="F25" s="298">
        <v>21153.22</v>
      </c>
      <c r="G25" s="298">
        <v>9068080.3399999999</v>
      </c>
      <c r="H25" s="298">
        <v>223248.59000000003</v>
      </c>
      <c r="I25" s="298">
        <v>68201.139999999985</v>
      </c>
      <c r="J25" s="298">
        <v>3610871.3599999994</v>
      </c>
      <c r="K25" s="298">
        <v>0</v>
      </c>
      <c r="L25" s="298">
        <v>348874.76</v>
      </c>
      <c r="M25" s="298">
        <v>0</v>
      </c>
      <c r="N25" s="298">
        <v>0</v>
      </c>
      <c r="O25" s="8">
        <v>0</v>
      </c>
    </row>
    <row r="26" spans="1:15" ht="11.25" customHeight="1" x14ac:dyDescent="0.15">
      <c r="A26" s="295" t="s">
        <v>167</v>
      </c>
      <c r="B26" s="294">
        <v>853439688.16000009</v>
      </c>
      <c r="C26" s="7">
        <v>29334055.449999996</v>
      </c>
      <c r="D26" s="7">
        <v>28567832.550000001</v>
      </c>
      <c r="E26" s="7">
        <v>126482331.69</v>
      </c>
      <c r="F26" s="7">
        <v>40760190.610000007</v>
      </c>
      <c r="G26" s="7">
        <v>412413748.88999999</v>
      </c>
      <c r="H26" s="7">
        <v>135278313.35000002</v>
      </c>
      <c r="I26" s="7">
        <v>40013775.579999998</v>
      </c>
      <c r="J26" s="7">
        <v>34209366.660000004</v>
      </c>
      <c r="K26" s="7">
        <v>869165.71000000008</v>
      </c>
      <c r="L26" s="7">
        <v>2026133.92</v>
      </c>
      <c r="M26" s="7">
        <v>822578.59000000008</v>
      </c>
      <c r="N26" s="7">
        <v>167456.16</v>
      </c>
      <c r="O26" s="7">
        <v>2494739</v>
      </c>
    </row>
    <row r="27" spans="1:15" ht="11.25" customHeight="1" x14ac:dyDescent="0.15">
      <c r="A27" s="296" t="s">
        <v>61</v>
      </c>
      <c r="B27" s="294">
        <v>0</v>
      </c>
      <c r="C27" s="8">
        <v>0</v>
      </c>
      <c r="D27" s="8">
        <v>0</v>
      </c>
      <c r="E27" s="8">
        <v>0</v>
      </c>
      <c r="F27" s="8">
        <v>0</v>
      </c>
      <c r="G27" s="8">
        <v>0</v>
      </c>
      <c r="H27" s="8">
        <v>0</v>
      </c>
      <c r="I27" s="8">
        <v>0</v>
      </c>
      <c r="J27" s="8">
        <v>0</v>
      </c>
      <c r="K27" s="8">
        <v>0</v>
      </c>
      <c r="L27" s="8">
        <v>0</v>
      </c>
      <c r="M27" s="8">
        <v>0</v>
      </c>
      <c r="N27" s="8">
        <v>0</v>
      </c>
      <c r="O27" s="8">
        <v>0</v>
      </c>
    </row>
    <row r="28" spans="1:15" ht="11.25" customHeight="1" x14ac:dyDescent="0.15">
      <c r="A28" s="297" t="s">
        <v>138</v>
      </c>
      <c r="B28" s="294">
        <v>0</v>
      </c>
      <c r="C28" s="8">
        <v>0</v>
      </c>
      <c r="D28" s="8">
        <v>0</v>
      </c>
      <c r="E28" s="8">
        <v>0</v>
      </c>
      <c r="F28" s="8">
        <v>0</v>
      </c>
      <c r="G28" s="8">
        <v>0</v>
      </c>
      <c r="H28" s="8">
        <v>0</v>
      </c>
      <c r="I28" s="8">
        <v>0</v>
      </c>
      <c r="J28" s="8">
        <v>0</v>
      </c>
      <c r="K28" s="8">
        <v>0</v>
      </c>
      <c r="L28" s="8">
        <v>0</v>
      </c>
      <c r="M28" s="8">
        <v>0</v>
      </c>
      <c r="N28" s="8">
        <v>0</v>
      </c>
      <c r="O28" s="8">
        <v>0</v>
      </c>
    </row>
    <row r="29" spans="1:15" ht="11.25" customHeight="1" x14ac:dyDescent="0.15">
      <c r="A29" s="300" t="s">
        <v>59</v>
      </c>
      <c r="B29" s="294">
        <v>14524256.209999999</v>
      </c>
      <c r="C29" s="7">
        <v>0</v>
      </c>
      <c r="D29" s="7">
        <v>8381.84</v>
      </c>
      <c r="E29" s="7">
        <v>2554306.58</v>
      </c>
      <c r="F29" s="7">
        <v>955419.93</v>
      </c>
      <c r="G29" s="7">
        <v>9347108.1600000001</v>
      </c>
      <c r="H29" s="7">
        <v>1251179.01</v>
      </c>
      <c r="I29" s="7">
        <v>0</v>
      </c>
      <c r="J29" s="7">
        <v>328530.69</v>
      </c>
      <c r="K29" s="7">
        <v>0</v>
      </c>
      <c r="L29" s="7">
        <v>79330</v>
      </c>
      <c r="M29" s="7">
        <v>0</v>
      </c>
      <c r="N29" s="7">
        <v>0</v>
      </c>
      <c r="O29" s="7">
        <v>0</v>
      </c>
    </row>
    <row r="30" spans="1:15" ht="11.25" customHeight="1" x14ac:dyDescent="0.15">
      <c r="A30" s="151" t="s">
        <v>43</v>
      </c>
      <c r="B30" s="294">
        <v>14524256.209999999</v>
      </c>
      <c r="C30" s="8">
        <v>0</v>
      </c>
      <c r="D30" s="8">
        <v>8381.84</v>
      </c>
      <c r="E30" s="8">
        <v>2554306.58</v>
      </c>
      <c r="F30" s="299">
        <v>955419.93</v>
      </c>
      <c r="G30" s="298">
        <v>9347108.1600000001</v>
      </c>
      <c r="H30" s="298">
        <v>1251179.01</v>
      </c>
      <c r="I30" s="298">
        <v>0</v>
      </c>
      <c r="J30" s="298">
        <v>328530.69</v>
      </c>
      <c r="K30" s="298">
        <v>0</v>
      </c>
      <c r="L30" s="298">
        <v>79330</v>
      </c>
      <c r="M30" s="298">
        <v>0</v>
      </c>
      <c r="N30" s="298">
        <v>0</v>
      </c>
      <c r="O30" s="8">
        <v>0</v>
      </c>
    </row>
    <row r="31" spans="1:15" ht="11.25" customHeight="1" x14ac:dyDescent="0.15">
      <c r="A31" s="148" t="s">
        <v>65</v>
      </c>
      <c r="B31" s="294">
        <v>838915431.95000005</v>
      </c>
      <c r="C31" s="7">
        <v>29334055.449999996</v>
      </c>
      <c r="D31" s="7">
        <v>28559450.710000001</v>
      </c>
      <c r="E31" s="7">
        <v>123928025.11</v>
      </c>
      <c r="F31" s="7">
        <v>39804770.680000007</v>
      </c>
      <c r="G31" s="7">
        <v>403066640.72999996</v>
      </c>
      <c r="H31" s="7">
        <v>134027134.34000002</v>
      </c>
      <c r="I31" s="7">
        <v>40013775.579999998</v>
      </c>
      <c r="J31" s="7">
        <v>33880835.970000006</v>
      </c>
      <c r="K31" s="7">
        <v>869165.71000000008</v>
      </c>
      <c r="L31" s="7">
        <v>1946803.92</v>
      </c>
      <c r="M31" s="7">
        <v>822578.59000000008</v>
      </c>
      <c r="N31" s="7">
        <v>167456.16</v>
      </c>
      <c r="O31" s="7">
        <v>2494739</v>
      </c>
    </row>
    <row r="32" spans="1:15" ht="11.25" customHeight="1" x14ac:dyDescent="0.15">
      <c r="A32" s="301" t="s">
        <v>145</v>
      </c>
      <c r="B32" s="294">
        <v>13388.47</v>
      </c>
      <c r="C32" s="8">
        <v>0</v>
      </c>
      <c r="D32" s="8">
        <v>0</v>
      </c>
      <c r="E32" s="8">
        <v>13388.47</v>
      </c>
      <c r="F32" s="8">
        <v>0</v>
      </c>
      <c r="G32" s="8">
        <v>0</v>
      </c>
      <c r="H32" s="8">
        <v>0</v>
      </c>
      <c r="I32" s="8">
        <v>0</v>
      </c>
      <c r="J32" s="8">
        <v>0</v>
      </c>
      <c r="K32" s="8">
        <v>0</v>
      </c>
      <c r="L32" s="8">
        <v>0</v>
      </c>
      <c r="M32" s="8">
        <v>0</v>
      </c>
      <c r="N32" s="8">
        <v>0</v>
      </c>
      <c r="O32" s="8">
        <v>0</v>
      </c>
    </row>
    <row r="33" spans="1:15" ht="11.25" customHeight="1" x14ac:dyDescent="0.15">
      <c r="A33" s="301" t="s">
        <v>146</v>
      </c>
      <c r="B33" s="294">
        <v>838902043.48000014</v>
      </c>
      <c r="C33" s="8">
        <v>29334055.449999996</v>
      </c>
      <c r="D33" s="8">
        <v>28559450.710000001</v>
      </c>
      <c r="E33" s="8">
        <v>123914636.64</v>
      </c>
      <c r="F33" s="299">
        <v>39804770.680000007</v>
      </c>
      <c r="G33" s="8">
        <v>403066640.72999996</v>
      </c>
      <c r="H33" s="8">
        <v>134027134.34000002</v>
      </c>
      <c r="I33" s="8">
        <v>40013775.579999998</v>
      </c>
      <c r="J33" s="298">
        <v>33880835.970000006</v>
      </c>
      <c r="K33" s="298">
        <v>869165.71000000008</v>
      </c>
      <c r="L33" s="298">
        <v>1946803.92</v>
      </c>
      <c r="M33" s="298">
        <v>822578.59000000008</v>
      </c>
      <c r="N33" s="298">
        <v>167456.16</v>
      </c>
      <c r="O33" s="8">
        <v>2494739</v>
      </c>
    </row>
    <row r="34" spans="1:15" ht="11.25" customHeight="1" x14ac:dyDescent="0.15">
      <c r="A34" s="63"/>
      <c r="B34" s="81"/>
      <c r="C34" s="81"/>
      <c r="D34" s="81"/>
      <c r="E34" s="81"/>
      <c r="F34" s="81"/>
      <c r="G34" s="81"/>
      <c r="H34" s="81"/>
      <c r="I34" s="81"/>
    </row>
    <row r="35" spans="1:15" ht="10.5" x14ac:dyDescent="0.15">
      <c r="A35" s="241" t="s">
        <v>134</v>
      </c>
      <c r="B35" s="81"/>
      <c r="C35" s="81"/>
      <c r="D35" s="81"/>
      <c r="E35" s="81"/>
      <c r="F35" s="81"/>
      <c r="G35" s="81"/>
      <c r="H35" s="81"/>
      <c r="I35" s="81"/>
    </row>
    <row r="36" spans="1:15" s="302" customFormat="1" ht="10.5" x14ac:dyDescent="0.15">
      <c r="A36" s="63" t="s">
        <v>76</v>
      </c>
      <c r="B36" s="81"/>
      <c r="C36" s="81"/>
      <c r="D36" s="81"/>
      <c r="E36" s="81"/>
      <c r="F36" s="81"/>
      <c r="G36" s="81"/>
      <c r="H36" s="81"/>
      <c r="I36" s="81"/>
    </row>
  </sheetData>
  <pageMargins left="0.70866141732283472" right="0.70866141732283472" top="0.74803149606299213" bottom="0.74803149606299213" header="0.31496062992125984" footer="0.31496062992125984"/>
  <pageSetup paperSize="9" scale="74" orientation="landscape" r:id="rId1"/>
</worksheet>
</file>

<file path=xl/worksheets/sheet1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V27"/>
  <sheetViews>
    <sheetView zoomScaleNormal="100" workbookViewId="0"/>
  </sheetViews>
  <sheetFormatPr baseColWidth="10" defaultColWidth="9.140625" defaultRowHeight="10.5" x14ac:dyDescent="0.15"/>
  <cols>
    <col min="1" max="1" width="20" style="14" customWidth="1"/>
    <col min="2" max="4" width="12.85546875" style="14" customWidth="1"/>
    <col min="5" max="5" width="16.7109375" style="14" customWidth="1"/>
    <col min="6" max="10" width="12.85546875" style="14" customWidth="1"/>
    <col min="11" max="12" width="10.7109375" style="14" customWidth="1"/>
    <col min="13" max="13" width="12.85546875" style="14" customWidth="1"/>
    <col min="14" max="16" width="10.7109375" style="14" customWidth="1"/>
    <col min="17" max="17" width="12.85546875" style="14" customWidth="1"/>
    <col min="18" max="20" width="10.7109375" style="14" customWidth="1"/>
    <col min="21" max="21" width="12.85546875" style="14" customWidth="1"/>
    <col min="22" max="16384" width="9.140625" style="14"/>
  </cols>
  <sheetData>
    <row r="2" spans="1:22" s="71" customFormat="1" ht="15" customHeight="1" x14ac:dyDescent="0.25">
      <c r="A2" s="1174" t="s">
        <v>1217</v>
      </c>
      <c r="B2" s="1420"/>
      <c r="C2" s="1420"/>
      <c r="D2" s="1420"/>
      <c r="E2" s="1420"/>
      <c r="F2" s="1420"/>
      <c r="G2" s="1420"/>
      <c r="H2" s="1420"/>
      <c r="I2" s="1420"/>
      <c r="J2" s="17"/>
      <c r="K2" s="17"/>
      <c r="L2" s="17"/>
      <c r="M2" s="17"/>
    </row>
    <row r="4" spans="1:22" ht="21" x14ac:dyDescent="0.15">
      <c r="A4" s="1658" t="s">
        <v>1218</v>
      </c>
      <c r="B4" s="1498">
        <v>2019</v>
      </c>
      <c r="C4" s="1644"/>
      <c r="D4" s="1644"/>
      <c r="E4" s="1644"/>
      <c r="F4" s="1498">
        <v>2020</v>
      </c>
      <c r="G4" s="1644"/>
      <c r="H4" s="1644"/>
      <c r="I4" s="1644"/>
      <c r="J4" s="1498">
        <v>2021</v>
      </c>
      <c r="K4" s="1644"/>
      <c r="L4" s="1644"/>
      <c r="M4" s="1644"/>
      <c r="N4" s="1498">
        <v>2022</v>
      </c>
      <c r="O4" s="1644"/>
      <c r="P4" s="1644"/>
      <c r="Q4" s="1644"/>
      <c r="R4" s="1498">
        <v>2023</v>
      </c>
      <c r="S4" s="1644"/>
      <c r="T4" s="1644"/>
      <c r="U4" s="1644"/>
    </row>
    <row r="5" spans="1:22" x14ac:dyDescent="0.15">
      <c r="A5" s="1484"/>
      <c r="B5" s="1514" t="s">
        <v>1</v>
      </c>
      <c r="C5" s="1514" t="s">
        <v>45</v>
      </c>
      <c r="D5" s="1514" t="s">
        <v>46</v>
      </c>
      <c r="E5" s="1659" t="s">
        <v>1219</v>
      </c>
      <c r="F5" s="1514" t="s">
        <v>1</v>
      </c>
      <c r="G5" s="1514" t="s">
        <v>45</v>
      </c>
      <c r="H5" s="1514" t="s">
        <v>46</v>
      </c>
      <c r="I5" s="1659" t="s">
        <v>1219</v>
      </c>
      <c r="J5" s="1514" t="s">
        <v>1</v>
      </c>
      <c r="K5" s="1514" t="s">
        <v>45</v>
      </c>
      <c r="L5" s="1514" t="s">
        <v>46</v>
      </c>
      <c r="M5" s="1659" t="s">
        <v>1219</v>
      </c>
      <c r="N5" s="1514" t="s">
        <v>1</v>
      </c>
      <c r="O5" s="1514" t="s">
        <v>45</v>
      </c>
      <c r="P5" s="1514" t="s">
        <v>46</v>
      </c>
      <c r="Q5" s="1659" t="s">
        <v>1219</v>
      </c>
      <c r="R5" s="1514" t="s">
        <v>1</v>
      </c>
      <c r="S5" s="1514" t="s">
        <v>45</v>
      </c>
      <c r="T5" s="1514" t="s">
        <v>46</v>
      </c>
      <c r="U5" s="1659" t="s">
        <v>1219</v>
      </c>
    </row>
    <row r="6" spans="1:22" x14ac:dyDescent="0.15">
      <c r="A6" s="21" t="s">
        <v>1</v>
      </c>
      <c r="B6" s="1108">
        <v>1699</v>
      </c>
      <c r="C6" s="1108">
        <v>727</v>
      </c>
      <c r="D6" s="1108">
        <v>907</v>
      </c>
      <c r="E6" s="1660">
        <v>65</v>
      </c>
      <c r="F6" s="132">
        <v>1119</v>
      </c>
      <c r="G6" s="132">
        <v>499</v>
      </c>
      <c r="H6" s="132">
        <v>528</v>
      </c>
      <c r="I6" s="1561">
        <v>92</v>
      </c>
      <c r="J6" s="132">
        <v>1405</v>
      </c>
      <c r="K6" s="132">
        <v>673</v>
      </c>
      <c r="L6" s="132">
        <v>693</v>
      </c>
      <c r="M6" s="1561">
        <v>39</v>
      </c>
      <c r="N6" s="132">
        <v>1841</v>
      </c>
      <c r="O6" s="132">
        <v>825</v>
      </c>
      <c r="P6" s="132">
        <v>966</v>
      </c>
      <c r="Q6" s="1561">
        <v>50</v>
      </c>
      <c r="R6" s="132">
        <v>1793</v>
      </c>
      <c r="S6" s="132">
        <v>859</v>
      </c>
      <c r="T6" s="132">
        <v>900</v>
      </c>
      <c r="U6" s="1561">
        <v>34</v>
      </c>
      <c r="V6" s="29"/>
    </row>
    <row r="7" spans="1:22" x14ac:dyDescent="0.15">
      <c r="A7" s="21" t="s">
        <v>236</v>
      </c>
      <c r="B7" s="1108">
        <v>19</v>
      </c>
      <c r="C7" s="1108">
        <v>12</v>
      </c>
      <c r="D7" s="1108">
        <v>6</v>
      </c>
      <c r="E7" s="1661">
        <v>1</v>
      </c>
      <c r="F7" s="132">
        <v>11</v>
      </c>
      <c r="G7" s="132">
        <v>8</v>
      </c>
      <c r="H7" s="132">
        <v>2</v>
      </c>
      <c r="I7" s="1662">
        <v>1</v>
      </c>
      <c r="J7" s="132">
        <v>17</v>
      </c>
      <c r="K7" s="132">
        <v>6</v>
      </c>
      <c r="L7" s="132">
        <v>10</v>
      </c>
      <c r="M7" s="1662">
        <v>1</v>
      </c>
      <c r="N7" s="132">
        <v>7</v>
      </c>
      <c r="O7" s="132">
        <v>3</v>
      </c>
      <c r="P7" s="132">
        <v>3</v>
      </c>
      <c r="Q7" s="1662">
        <v>1</v>
      </c>
      <c r="R7" s="132">
        <v>5</v>
      </c>
      <c r="S7" s="132">
        <v>1</v>
      </c>
      <c r="T7" s="132">
        <v>1</v>
      </c>
      <c r="U7" s="1662">
        <v>3</v>
      </c>
    </row>
    <row r="8" spans="1:22" x14ac:dyDescent="0.15">
      <c r="A8" s="22" t="s">
        <v>2</v>
      </c>
      <c r="B8" s="1108">
        <v>6</v>
      </c>
      <c r="C8" s="1230">
        <v>2</v>
      </c>
      <c r="D8" s="1230">
        <v>4</v>
      </c>
      <c r="E8" s="1663">
        <v>0</v>
      </c>
      <c r="F8" s="132">
        <v>7</v>
      </c>
      <c r="G8" s="133">
        <v>5</v>
      </c>
      <c r="H8" s="133">
        <v>2</v>
      </c>
      <c r="I8" s="1664">
        <v>0</v>
      </c>
      <c r="J8" s="132">
        <v>9</v>
      </c>
      <c r="K8" s="133">
        <v>1</v>
      </c>
      <c r="L8" s="133">
        <v>8</v>
      </c>
      <c r="M8" s="1664">
        <v>0</v>
      </c>
      <c r="N8" s="132">
        <v>1</v>
      </c>
      <c r="O8" s="133">
        <v>0</v>
      </c>
      <c r="P8" s="133">
        <v>1</v>
      </c>
      <c r="Q8" s="1664">
        <v>0</v>
      </c>
      <c r="R8" s="132">
        <v>1</v>
      </c>
      <c r="S8" s="133">
        <v>0</v>
      </c>
      <c r="T8" s="133">
        <v>0</v>
      </c>
      <c r="U8" s="1664">
        <v>1</v>
      </c>
    </row>
    <row r="9" spans="1:22" x14ac:dyDescent="0.15">
      <c r="A9" s="22" t="s">
        <v>3</v>
      </c>
      <c r="B9" s="1108">
        <v>8</v>
      </c>
      <c r="C9" s="1230">
        <v>6</v>
      </c>
      <c r="D9" s="1230">
        <v>1</v>
      </c>
      <c r="E9" s="1663">
        <v>1</v>
      </c>
      <c r="F9" s="132">
        <v>3</v>
      </c>
      <c r="G9" s="133">
        <v>3</v>
      </c>
      <c r="H9" s="133">
        <v>0</v>
      </c>
      <c r="I9" s="1664">
        <v>0</v>
      </c>
      <c r="J9" s="132">
        <v>0</v>
      </c>
      <c r="K9" s="133">
        <v>0</v>
      </c>
      <c r="L9" s="133">
        <v>0</v>
      </c>
      <c r="M9" s="1664">
        <v>0</v>
      </c>
      <c r="N9" s="132">
        <v>4</v>
      </c>
      <c r="O9" s="133">
        <v>3</v>
      </c>
      <c r="P9" s="133">
        <v>1</v>
      </c>
      <c r="Q9" s="1664">
        <v>0</v>
      </c>
      <c r="R9" s="132">
        <v>3</v>
      </c>
      <c r="S9" s="133">
        <v>1</v>
      </c>
      <c r="T9" s="133">
        <v>1</v>
      </c>
      <c r="U9" s="1664">
        <v>1</v>
      </c>
    </row>
    <row r="10" spans="1:22" x14ac:dyDescent="0.15">
      <c r="A10" s="22" t="s">
        <v>4</v>
      </c>
      <c r="B10" s="1108">
        <v>5</v>
      </c>
      <c r="C10" s="1230">
        <v>4</v>
      </c>
      <c r="D10" s="1230">
        <v>1</v>
      </c>
      <c r="E10" s="1663">
        <v>0</v>
      </c>
      <c r="F10" s="132">
        <v>1</v>
      </c>
      <c r="G10" s="133">
        <v>0</v>
      </c>
      <c r="H10" s="133">
        <v>0</v>
      </c>
      <c r="I10" s="1664">
        <v>1</v>
      </c>
      <c r="J10" s="132">
        <v>5</v>
      </c>
      <c r="K10" s="133">
        <v>4</v>
      </c>
      <c r="L10" s="133">
        <v>1</v>
      </c>
      <c r="M10" s="1664">
        <v>0</v>
      </c>
      <c r="N10" s="132">
        <v>2</v>
      </c>
      <c r="O10" s="133">
        <v>0</v>
      </c>
      <c r="P10" s="133">
        <v>1</v>
      </c>
      <c r="Q10" s="1664">
        <v>1</v>
      </c>
      <c r="R10" s="132">
        <v>1</v>
      </c>
      <c r="S10" s="133">
        <v>0</v>
      </c>
      <c r="T10" s="133">
        <v>0</v>
      </c>
      <c r="U10" s="1664">
        <v>1</v>
      </c>
    </row>
    <row r="11" spans="1:22" x14ac:dyDescent="0.15">
      <c r="A11" s="22" t="s">
        <v>5</v>
      </c>
      <c r="B11" s="1108">
        <v>0</v>
      </c>
      <c r="C11" s="1230">
        <v>0</v>
      </c>
      <c r="D11" s="1230">
        <v>0</v>
      </c>
      <c r="E11" s="1663">
        <v>0</v>
      </c>
      <c r="F11" s="132">
        <v>0</v>
      </c>
      <c r="G11" s="133">
        <v>0</v>
      </c>
      <c r="H11" s="133">
        <v>0</v>
      </c>
      <c r="I11" s="1664">
        <v>0</v>
      </c>
      <c r="J11" s="132">
        <v>3</v>
      </c>
      <c r="K11" s="133">
        <v>1</v>
      </c>
      <c r="L11" s="133">
        <v>1</v>
      </c>
      <c r="M11" s="1664">
        <v>1</v>
      </c>
      <c r="N11" s="132">
        <v>0</v>
      </c>
      <c r="O11" s="133">
        <v>0</v>
      </c>
      <c r="P11" s="133">
        <v>0</v>
      </c>
      <c r="Q11" s="1664">
        <v>0</v>
      </c>
      <c r="R11" s="132">
        <v>0</v>
      </c>
      <c r="S11" s="133">
        <v>0</v>
      </c>
      <c r="T11" s="133">
        <v>0</v>
      </c>
      <c r="U11" s="1664">
        <v>0</v>
      </c>
    </row>
    <row r="12" spans="1:22" x14ac:dyDescent="0.15">
      <c r="A12" s="22" t="s">
        <v>6</v>
      </c>
      <c r="B12" s="1108">
        <v>0</v>
      </c>
      <c r="C12" s="1230">
        <v>0</v>
      </c>
      <c r="D12" s="1230">
        <v>0</v>
      </c>
      <c r="E12" s="1663">
        <v>0</v>
      </c>
      <c r="F12" s="132">
        <v>0</v>
      </c>
      <c r="G12" s="133">
        <v>0</v>
      </c>
      <c r="H12" s="133">
        <v>0</v>
      </c>
      <c r="I12" s="1664">
        <v>0</v>
      </c>
      <c r="J12" s="132">
        <v>0</v>
      </c>
      <c r="K12" s="133">
        <v>0</v>
      </c>
      <c r="L12" s="133">
        <v>0</v>
      </c>
      <c r="M12" s="1664">
        <v>0</v>
      </c>
      <c r="N12" s="132">
        <v>0</v>
      </c>
      <c r="O12" s="133">
        <v>0</v>
      </c>
      <c r="P12" s="133">
        <v>0</v>
      </c>
      <c r="Q12" s="1664">
        <v>0</v>
      </c>
      <c r="R12" s="132">
        <v>0</v>
      </c>
      <c r="S12" s="133">
        <v>0</v>
      </c>
      <c r="T12" s="133">
        <v>0</v>
      </c>
      <c r="U12" s="1664">
        <v>0</v>
      </c>
    </row>
    <row r="13" spans="1:22" x14ac:dyDescent="0.15">
      <c r="A13" s="21" t="s">
        <v>1220</v>
      </c>
      <c r="B13" s="1108">
        <v>77</v>
      </c>
      <c r="C13" s="1108">
        <v>29</v>
      </c>
      <c r="D13" s="1108">
        <v>36</v>
      </c>
      <c r="E13" s="1661">
        <v>12</v>
      </c>
      <c r="F13" s="132">
        <v>113</v>
      </c>
      <c r="G13" s="132">
        <v>34</v>
      </c>
      <c r="H13" s="132">
        <v>60</v>
      </c>
      <c r="I13" s="1662">
        <v>19</v>
      </c>
      <c r="J13" s="132">
        <v>158</v>
      </c>
      <c r="K13" s="132">
        <v>70</v>
      </c>
      <c r="L13" s="132">
        <v>72</v>
      </c>
      <c r="M13" s="1662">
        <v>16</v>
      </c>
      <c r="N13" s="132">
        <v>123</v>
      </c>
      <c r="O13" s="132">
        <v>42</v>
      </c>
      <c r="P13" s="132">
        <v>55</v>
      </c>
      <c r="Q13" s="1662">
        <v>26</v>
      </c>
      <c r="R13" s="132">
        <v>101</v>
      </c>
      <c r="S13" s="132">
        <v>48</v>
      </c>
      <c r="T13" s="132">
        <v>39</v>
      </c>
      <c r="U13" s="1662">
        <v>14</v>
      </c>
    </row>
    <row r="14" spans="1:22" x14ac:dyDescent="0.15">
      <c r="A14" s="22" t="s">
        <v>1221</v>
      </c>
      <c r="B14" s="1108">
        <v>77</v>
      </c>
      <c r="C14" s="1230">
        <v>29</v>
      </c>
      <c r="D14" s="1230">
        <v>36</v>
      </c>
      <c r="E14" s="1663">
        <v>12</v>
      </c>
      <c r="F14" s="132">
        <v>113</v>
      </c>
      <c r="G14" s="133">
        <v>34</v>
      </c>
      <c r="H14" s="133">
        <v>60</v>
      </c>
      <c r="I14" s="1664">
        <v>19</v>
      </c>
      <c r="J14" s="132">
        <v>158</v>
      </c>
      <c r="K14" s="133">
        <v>70</v>
      </c>
      <c r="L14" s="133">
        <v>72</v>
      </c>
      <c r="M14" s="1664">
        <v>16</v>
      </c>
      <c r="N14" s="132">
        <v>123</v>
      </c>
      <c r="O14" s="133">
        <v>42</v>
      </c>
      <c r="P14" s="133">
        <v>55</v>
      </c>
      <c r="Q14" s="1664">
        <v>26</v>
      </c>
      <c r="R14" s="132">
        <v>101</v>
      </c>
      <c r="S14" s="133">
        <v>48</v>
      </c>
      <c r="T14" s="133">
        <v>39</v>
      </c>
      <c r="U14" s="1664">
        <v>14</v>
      </c>
    </row>
    <row r="15" spans="1:22" x14ac:dyDescent="0.15">
      <c r="A15" s="21" t="s">
        <v>1222</v>
      </c>
      <c r="B15" s="1108">
        <v>1584</v>
      </c>
      <c r="C15" s="1108">
        <v>684</v>
      </c>
      <c r="D15" s="1108">
        <v>859</v>
      </c>
      <c r="E15" s="1661">
        <v>41</v>
      </c>
      <c r="F15" s="132">
        <v>995</v>
      </c>
      <c r="G15" s="132">
        <v>457</v>
      </c>
      <c r="H15" s="132">
        <v>466</v>
      </c>
      <c r="I15" s="1662">
        <v>72</v>
      </c>
      <c r="J15" s="132">
        <v>1230</v>
      </c>
      <c r="K15" s="132">
        <v>597</v>
      </c>
      <c r="L15" s="132">
        <v>611</v>
      </c>
      <c r="M15" s="1662">
        <v>22</v>
      </c>
      <c r="N15" s="132">
        <v>1611</v>
      </c>
      <c r="O15" s="132">
        <v>747</v>
      </c>
      <c r="P15" s="132">
        <v>847</v>
      </c>
      <c r="Q15" s="1662">
        <v>17</v>
      </c>
      <c r="R15" s="132">
        <v>1672</v>
      </c>
      <c r="S15" s="132">
        <v>807</v>
      </c>
      <c r="T15" s="132">
        <v>848</v>
      </c>
      <c r="U15" s="1662">
        <v>17</v>
      </c>
    </row>
    <row r="16" spans="1:22" x14ac:dyDescent="0.15">
      <c r="A16" s="22" t="s">
        <v>11</v>
      </c>
      <c r="B16" s="1108">
        <v>4</v>
      </c>
      <c r="C16" s="1230">
        <v>3</v>
      </c>
      <c r="D16" s="1230">
        <v>1</v>
      </c>
      <c r="E16" s="1663">
        <v>0</v>
      </c>
      <c r="F16" s="132">
        <v>0</v>
      </c>
      <c r="G16" s="133">
        <v>0</v>
      </c>
      <c r="H16" s="133">
        <v>0</v>
      </c>
      <c r="I16" s="1664">
        <v>0</v>
      </c>
      <c r="J16" s="132">
        <v>0</v>
      </c>
      <c r="K16" s="133">
        <v>0</v>
      </c>
      <c r="L16" s="133">
        <v>0</v>
      </c>
      <c r="M16" s="1664">
        <v>0</v>
      </c>
      <c r="N16" s="132">
        <v>0</v>
      </c>
      <c r="O16" s="133">
        <v>0</v>
      </c>
      <c r="P16" s="133">
        <v>0</v>
      </c>
      <c r="Q16" s="1664">
        <v>0</v>
      </c>
      <c r="R16" s="132">
        <v>0</v>
      </c>
      <c r="S16" s="133">
        <v>0</v>
      </c>
      <c r="T16" s="133">
        <v>0</v>
      </c>
      <c r="U16" s="1664">
        <v>0</v>
      </c>
    </row>
    <row r="17" spans="1:21" x14ac:dyDescent="0.15">
      <c r="A17" s="22" t="s">
        <v>12</v>
      </c>
      <c r="B17" s="1108">
        <v>129</v>
      </c>
      <c r="C17" s="1230">
        <v>46</v>
      </c>
      <c r="D17" s="1230">
        <v>83</v>
      </c>
      <c r="E17" s="1663">
        <v>0</v>
      </c>
      <c r="F17" s="132">
        <v>88</v>
      </c>
      <c r="G17" s="133">
        <v>47</v>
      </c>
      <c r="H17" s="133">
        <v>19</v>
      </c>
      <c r="I17" s="1664">
        <v>22</v>
      </c>
      <c r="J17" s="132">
        <v>47</v>
      </c>
      <c r="K17" s="133">
        <v>19</v>
      </c>
      <c r="L17" s="133">
        <v>28</v>
      </c>
      <c r="M17" s="1664">
        <v>0</v>
      </c>
      <c r="N17" s="132">
        <v>197</v>
      </c>
      <c r="O17" s="133">
        <v>63</v>
      </c>
      <c r="P17" s="133">
        <v>133</v>
      </c>
      <c r="Q17" s="1664">
        <v>1</v>
      </c>
      <c r="R17" s="132">
        <v>87</v>
      </c>
      <c r="S17" s="133">
        <v>41</v>
      </c>
      <c r="T17" s="133">
        <v>46</v>
      </c>
      <c r="U17" s="1664">
        <v>0</v>
      </c>
    </row>
    <row r="18" spans="1:21" x14ac:dyDescent="0.15">
      <c r="A18" s="22" t="s">
        <v>13</v>
      </c>
      <c r="B18" s="1108">
        <v>1093</v>
      </c>
      <c r="C18" s="1230">
        <v>497</v>
      </c>
      <c r="D18" s="1230">
        <v>562</v>
      </c>
      <c r="E18" s="1663">
        <v>34</v>
      </c>
      <c r="F18" s="132">
        <v>699</v>
      </c>
      <c r="G18" s="133">
        <v>319</v>
      </c>
      <c r="H18" s="133">
        <v>332</v>
      </c>
      <c r="I18" s="1664">
        <v>48</v>
      </c>
      <c r="J18" s="132">
        <v>1033</v>
      </c>
      <c r="K18" s="133">
        <v>503</v>
      </c>
      <c r="L18" s="133">
        <v>509</v>
      </c>
      <c r="M18" s="1664">
        <v>21</v>
      </c>
      <c r="N18" s="132">
        <v>1122</v>
      </c>
      <c r="O18" s="133">
        <v>565</v>
      </c>
      <c r="P18" s="133">
        <v>546</v>
      </c>
      <c r="Q18" s="1664">
        <v>11</v>
      </c>
      <c r="R18" s="132">
        <v>1340</v>
      </c>
      <c r="S18" s="133">
        <v>664</v>
      </c>
      <c r="T18" s="133">
        <v>663</v>
      </c>
      <c r="U18" s="1664">
        <v>13</v>
      </c>
    </row>
    <row r="19" spans="1:21" x14ac:dyDescent="0.15">
      <c r="A19" s="22" t="s">
        <v>14</v>
      </c>
      <c r="B19" s="1108">
        <v>227</v>
      </c>
      <c r="C19" s="1230">
        <v>88</v>
      </c>
      <c r="D19" s="1230">
        <v>137</v>
      </c>
      <c r="E19" s="1663">
        <v>2</v>
      </c>
      <c r="F19" s="132">
        <v>140</v>
      </c>
      <c r="G19" s="133">
        <v>63</v>
      </c>
      <c r="H19" s="133">
        <v>75</v>
      </c>
      <c r="I19" s="1664">
        <v>2</v>
      </c>
      <c r="J19" s="132">
        <v>104</v>
      </c>
      <c r="K19" s="133">
        <v>53</v>
      </c>
      <c r="L19" s="133">
        <v>51</v>
      </c>
      <c r="M19" s="1664">
        <v>0</v>
      </c>
      <c r="N19" s="132">
        <v>152</v>
      </c>
      <c r="O19" s="133">
        <v>61</v>
      </c>
      <c r="P19" s="133">
        <v>87</v>
      </c>
      <c r="Q19" s="1664">
        <v>4</v>
      </c>
      <c r="R19" s="132">
        <v>135</v>
      </c>
      <c r="S19" s="133">
        <v>59</v>
      </c>
      <c r="T19" s="133">
        <v>74</v>
      </c>
      <c r="U19" s="1664">
        <v>2</v>
      </c>
    </row>
    <row r="20" spans="1:21" x14ac:dyDescent="0.15">
      <c r="A20" s="22" t="s">
        <v>15</v>
      </c>
      <c r="B20" s="1108">
        <v>131</v>
      </c>
      <c r="C20" s="1230">
        <v>50</v>
      </c>
      <c r="D20" s="1230">
        <v>76</v>
      </c>
      <c r="E20" s="1663">
        <v>5</v>
      </c>
      <c r="F20" s="132">
        <v>68</v>
      </c>
      <c r="G20" s="133">
        <v>28</v>
      </c>
      <c r="H20" s="133">
        <v>40</v>
      </c>
      <c r="I20" s="1664">
        <v>0</v>
      </c>
      <c r="J20" s="132">
        <v>46</v>
      </c>
      <c r="K20" s="133">
        <v>22</v>
      </c>
      <c r="L20" s="133">
        <v>23</v>
      </c>
      <c r="M20" s="1664">
        <v>1</v>
      </c>
      <c r="N20" s="132">
        <v>140</v>
      </c>
      <c r="O20" s="133">
        <v>58</v>
      </c>
      <c r="P20" s="133">
        <v>81</v>
      </c>
      <c r="Q20" s="1664">
        <v>1</v>
      </c>
      <c r="R20" s="132">
        <v>110</v>
      </c>
      <c r="S20" s="133">
        <v>43</v>
      </c>
      <c r="T20" s="133">
        <v>65</v>
      </c>
      <c r="U20" s="1664">
        <v>2</v>
      </c>
    </row>
    <row r="21" spans="1:21" x14ac:dyDescent="0.15">
      <c r="A21" s="21" t="s">
        <v>239</v>
      </c>
      <c r="B21" s="1108">
        <v>19</v>
      </c>
      <c r="C21" s="1108">
        <v>2</v>
      </c>
      <c r="D21" s="1108">
        <v>6</v>
      </c>
      <c r="E21" s="1661">
        <v>11</v>
      </c>
      <c r="F21" s="132">
        <v>0</v>
      </c>
      <c r="G21" s="132">
        <v>0</v>
      </c>
      <c r="H21" s="132">
        <v>0</v>
      </c>
      <c r="I21" s="1662">
        <v>0</v>
      </c>
      <c r="J21" s="132">
        <v>0</v>
      </c>
      <c r="K21" s="132">
        <v>0</v>
      </c>
      <c r="L21" s="132">
        <v>0</v>
      </c>
      <c r="M21" s="1662">
        <v>0</v>
      </c>
      <c r="N21" s="132">
        <v>100</v>
      </c>
      <c r="O21" s="132">
        <v>33</v>
      </c>
      <c r="P21" s="132">
        <v>61</v>
      </c>
      <c r="Q21" s="1662">
        <v>6</v>
      </c>
      <c r="R21" s="132">
        <v>15</v>
      </c>
      <c r="S21" s="132">
        <v>3</v>
      </c>
      <c r="T21" s="132">
        <v>12</v>
      </c>
      <c r="U21" s="1662">
        <v>0</v>
      </c>
    </row>
    <row r="22" spans="1:21" x14ac:dyDescent="0.15">
      <c r="A22" s="22" t="s">
        <v>1223</v>
      </c>
      <c r="B22" s="1108">
        <v>19</v>
      </c>
      <c r="C22" s="1230">
        <v>2</v>
      </c>
      <c r="D22" s="1230">
        <v>6</v>
      </c>
      <c r="E22" s="1663">
        <v>11</v>
      </c>
      <c r="F22" s="132">
        <v>0</v>
      </c>
      <c r="G22" s="133">
        <v>0</v>
      </c>
      <c r="H22" s="133">
        <v>0</v>
      </c>
      <c r="I22" s="1664">
        <v>0</v>
      </c>
      <c r="J22" s="132">
        <v>0</v>
      </c>
      <c r="K22" s="133">
        <v>0</v>
      </c>
      <c r="L22" s="133">
        <v>0</v>
      </c>
      <c r="M22" s="1664">
        <v>0</v>
      </c>
      <c r="N22" s="132">
        <v>100</v>
      </c>
      <c r="O22" s="133">
        <v>33</v>
      </c>
      <c r="P22" s="133">
        <v>61</v>
      </c>
      <c r="Q22" s="1664">
        <v>6</v>
      </c>
      <c r="R22" s="132">
        <v>15</v>
      </c>
      <c r="S22" s="133">
        <v>3</v>
      </c>
      <c r="T22" s="133">
        <v>12</v>
      </c>
      <c r="U22" s="1664">
        <v>0</v>
      </c>
    </row>
    <row r="23" spans="1:21" x14ac:dyDescent="0.15">
      <c r="A23" s="16"/>
      <c r="B23" s="16"/>
      <c r="C23" s="16"/>
      <c r="D23" s="16"/>
      <c r="E23" s="16"/>
      <c r="F23" s="16"/>
      <c r="G23" s="16"/>
      <c r="H23" s="16"/>
      <c r="I23" s="16"/>
      <c r="J23" s="16"/>
      <c r="K23" s="16"/>
      <c r="L23" s="16"/>
      <c r="M23" s="16"/>
    </row>
    <row r="24" spans="1:21" x14ac:dyDescent="0.15">
      <c r="A24" s="74" t="s">
        <v>1224</v>
      </c>
      <c r="B24" s="74"/>
      <c r="C24" s="74"/>
      <c r="D24" s="74"/>
      <c r="E24" s="74"/>
      <c r="F24" s="74"/>
      <c r="G24" s="74"/>
      <c r="H24" s="74"/>
      <c r="I24" s="74"/>
      <c r="J24" s="74"/>
      <c r="K24" s="74"/>
      <c r="L24" s="74"/>
      <c r="M24" s="74"/>
    </row>
    <row r="25" spans="1:21" x14ac:dyDescent="0.15">
      <c r="A25" s="16" t="s">
        <v>1225</v>
      </c>
      <c r="B25" s="16"/>
      <c r="C25" s="16"/>
      <c r="D25" s="16"/>
      <c r="E25" s="16"/>
      <c r="F25" s="16"/>
      <c r="G25" s="16"/>
      <c r="H25" s="16"/>
      <c r="I25" s="16"/>
      <c r="J25" s="16"/>
      <c r="K25" s="16"/>
      <c r="L25" s="16"/>
      <c r="M25" s="16"/>
    </row>
    <row r="26" spans="1:21" x14ac:dyDescent="0.15">
      <c r="A26" s="25" t="s">
        <v>39</v>
      </c>
      <c r="B26" s="25"/>
      <c r="C26" s="25"/>
      <c r="D26" s="25"/>
      <c r="E26" s="25"/>
      <c r="F26" s="25"/>
      <c r="G26" s="25"/>
      <c r="H26" s="25"/>
      <c r="I26" s="25"/>
      <c r="J26" s="25"/>
      <c r="L26" s="25"/>
      <c r="M26" s="25"/>
    </row>
    <row r="27" spans="1:21" x14ac:dyDescent="0.15">
      <c r="A27" s="16" t="s">
        <v>1130</v>
      </c>
      <c r="B27" s="16"/>
      <c r="C27" s="16"/>
      <c r="D27" s="16"/>
      <c r="E27" s="16"/>
      <c r="F27" s="16"/>
      <c r="G27" s="16"/>
      <c r="H27" s="16"/>
      <c r="I27" s="16"/>
      <c r="J27" s="19"/>
      <c r="L27" s="19"/>
      <c r="M27" s="19"/>
    </row>
  </sheetData>
  <pageMargins left="0.78740157480314965" right="0.78740157480314965" top="0.78740157480314965" bottom="0.78740157480314965" header="0.78740157480314965" footer="0.78740157480314965"/>
  <pageSetup paperSize="9" orientation="portrait" r:id="rId1"/>
  <headerFooter alignWithMargins="0">
    <oddFooter>&amp;L&amp;C&amp;R</oddFooter>
  </headerFooter>
</worksheet>
</file>

<file path=xl/worksheets/sheet1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41"/>
  <sheetViews>
    <sheetView zoomScaleNormal="100" workbookViewId="0"/>
  </sheetViews>
  <sheetFormatPr baseColWidth="10" defaultColWidth="9.140625" defaultRowHeight="10.5" x14ac:dyDescent="0.25"/>
  <cols>
    <col min="1" max="1" width="25.28515625" style="34" customWidth="1"/>
    <col min="2" max="2" width="10.28515625" style="34" bestFit="1" customWidth="1"/>
    <col min="3" max="3" width="21" style="34" bestFit="1" customWidth="1"/>
    <col min="4" max="4" width="10.28515625" style="34" bestFit="1" customWidth="1"/>
    <col min="5" max="5" width="21" style="34" bestFit="1" customWidth="1"/>
    <col min="6" max="6" width="10.42578125" style="34" customWidth="1"/>
    <col min="7" max="7" width="21" style="34" bestFit="1" customWidth="1"/>
    <col min="8" max="8" width="10.28515625" style="34" bestFit="1" customWidth="1"/>
    <col min="9" max="9" width="21" style="34" bestFit="1" customWidth="1"/>
    <col min="10" max="10" width="10.28515625" style="34" bestFit="1" customWidth="1"/>
    <col min="11" max="11" width="21" style="34" bestFit="1" customWidth="1"/>
    <col min="12" max="16384" width="9.140625" style="34"/>
  </cols>
  <sheetData>
    <row r="2" spans="1:11" x14ac:dyDescent="0.25">
      <c r="A2" s="710" t="s">
        <v>1226</v>
      </c>
      <c r="B2" s="711"/>
      <c r="C2" s="711"/>
      <c r="D2" s="711"/>
      <c r="E2" s="711"/>
      <c r="F2" s="711"/>
      <c r="G2" s="711"/>
      <c r="H2" s="711"/>
      <c r="I2" s="711"/>
      <c r="J2" s="711"/>
      <c r="K2" s="711"/>
    </row>
    <row r="3" spans="1:11" x14ac:dyDescent="0.25">
      <c r="A3" s="712"/>
    </row>
    <row r="4" spans="1:11" x14ac:dyDescent="0.25">
      <c r="A4" s="1665" t="s">
        <v>0</v>
      </c>
      <c r="B4" s="1666">
        <v>2019</v>
      </c>
      <c r="C4" s="1667"/>
      <c r="D4" s="1668">
        <v>2020</v>
      </c>
      <c r="E4" s="1669"/>
      <c r="F4" s="1670">
        <v>2021</v>
      </c>
      <c r="G4" s="1671"/>
      <c r="H4" s="1672">
        <v>2022</v>
      </c>
      <c r="I4" s="1673"/>
      <c r="J4" s="1672">
        <v>2023</v>
      </c>
      <c r="K4" s="1673"/>
    </row>
    <row r="5" spans="1:11" x14ac:dyDescent="0.25">
      <c r="A5" s="721"/>
      <c r="B5" s="722" t="s">
        <v>576</v>
      </c>
      <c r="C5" s="722" t="s">
        <v>598</v>
      </c>
      <c r="D5" s="722" t="s">
        <v>576</v>
      </c>
      <c r="E5" s="722" t="s">
        <v>598</v>
      </c>
      <c r="F5" s="722" t="s">
        <v>576</v>
      </c>
      <c r="G5" s="722" t="s">
        <v>598</v>
      </c>
      <c r="H5" s="722" t="s">
        <v>576</v>
      </c>
      <c r="I5" s="722" t="s">
        <v>598</v>
      </c>
      <c r="J5" s="722" t="s">
        <v>576</v>
      </c>
      <c r="K5" s="722" t="s">
        <v>598</v>
      </c>
    </row>
    <row r="6" spans="1:11" x14ac:dyDescent="0.25">
      <c r="A6" s="723" t="s">
        <v>1</v>
      </c>
      <c r="B6" s="724">
        <v>45</v>
      </c>
      <c r="C6" s="724">
        <v>210000000</v>
      </c>
      <c r="D6" s="724">
        <v>124</v>
      </c>
      <c r="E6" s="724">
        <v>220000000</v>
      </c>
      <c r="F6" s="724">
        <v>87</v>
      </c>
      <c r="G6" s="724">
        <v>250000000</v>
      </c>
      <c r="H6" s="724">
        <v>113</v>
      </c>
      <c r="I6" s="724">
        <v>250000000</v>
      </c>
      <c r="J6" s="724">
        <v>133</v>
      </c>
      <c r="K6" s="724">
        <v>300000000</v>
      </c>
    </row>
    <row r="7" spans="1:11" x14ac:dyDescent="0.15">
      <c r="A7" s="725" t="s">
        <v>2</v>
      </c>
      <c r="B7" s="1506">
        <v>2</v>
      </c>
      <c r="C7" s="1674">
        <v>10000000</v>
      </c>
      <c r="D7" s="1506">
        <v>5</v>
      </c>
      <c r="E7" s="1674">
        <v>10000000</v>
      </c>
      <c r="F7" s="1506">
        <v>5</v>
      </c>
      <c r="G7" s="1674">
        <v>10000000</v>
      </c>
      <c r="H7" s="1506">
        <v>5</v>
      </c>
      <c r="I7" s="1674">
        <v>10000000</v>
      </c>
      <c r="J7" s="1506">
        <v>5</v>
      </c>
      <c r="K7" s="1674">
        <v>15000000</v>
      </c>
    </row>
    <row r="8" spans="1:11" x14ac:dyDescent="0.15">
      <c r="A8" s="725" t="s">
        <v>3</v>
      </c>
      <c r="B8" s="1506">
        <v>2</v>
      </c>
      <c r="C8" s="1674">
        <v>10000000</v>
      </c>
      <c r="D8" s="1506">
        <v>5</v>
      </c>
      <c r="E8" s="1674">
        <v>10000000</v>
      </c>
      <c r="F8" s="1506">
        <v>5</v>
      </c>
      <c r="G8" s="1674">
        <v>15000000</v>
      </c>
      <c r="H8" s="1506">
        <v>5</v>
      </c>
      <c r="I8" s="1674">
        <v>15000000</v>
      </c>
      <c r="J8" s="1506">
        <v>5</v>
      </c>
      <c r="K8" s="1674">
        <v>20000000</v>
      </c>
    </row>
    <row r="9" spans="1:11" x14ac:dyDescent="0.15">
      <c r="A9" s="725" t="s">
        <v>4</v>
      </c>
      <c r="B9" s="1506">
        <v>3</v>
      </c>
      <c r="C9" s="1674">
        <v>15000000</v>
      </c>
      <c r="D9" s="1506">
        <v>8</v>
      </c>
      <c r="E9" s="1674">
        <v>20000000</v>
      </c>
      <c r="F9" s="1506">
        <v>6</v>
      </c>
      <c r="G9" s="1674">
        <v>15000000</v>
      </c>
      <c r="H9" s="1506">
        <v>8</v>
      </c>
      <c r="I9" s="1674">
        <v>15000000</v>
      </c>
      <c r="J9" s="1506">
        <v>10</v>
      </c>
      <c r="K9" s="1674">
        <v>20000000</v>
      </c>
    </row>
    <row r="10" spans="1:11" x14ac:dyDescent="0.15">
      <c r="A10" s="725" t="s">
        <v>5</v>
      </c>
      <c r="B10" s="1506">
        <v>2</v>
      </c>
      <c r="C10" s="1674">
        <v>10000000</v>
      </c>
      <c r="D10" s="1506">
        <v>4</v>
      </c>
      <c r="E10" s="1674">
        <v>10000000</v>
      </c>
      <c r="F10" s="1506">
        <v>2</v>
      </c>
      <c r="G10" s="1674">
        <v>10000000</v>
      </c>
      <c r="H10" s="1506">
        <v>2</v>
      </c>
      <c r="I10" s="1674">
        <v>10000000</v>
      </c>
      <c r="J10" s="1506">
        <v>4</v>
      </c>
      <c r="K10" s="1674">
        <v>15000000</v>
      </c>
    </row>
    <row r="11" spans="1:11" x14ac:dyDescent="0.15">
      <c r="A11" s="725" t="s">
        <v>6</v>
      </c>
      <c r="B11" s="1506">
        <v>2</v>
      </c>
      <c r="C11" s="1674">
        <v>10000000</v>
      </c>
      <c r="D11" s="1506">
        <v>5</v>
      </c>
      <c r="E11" s="1674">
        <v>15000000</v>
      </c>
      <c r="F11" s="1506">
        <v>3</v>
      </c>
      <c r="G11" s="1674">
        <v>15000000</v>
      </c>
      <c r="H11" s="1506">
        <v>6</v>
      </c>
      <c r="I11" s="1674">
        <v>15000000</v>
      </c>
      <c r="J11" s="1506">
        <v>8</v>
      </c>
      <c r="K11" s="1674">
        <v>20000000</v>
      </c>
    </row>
    <row r="12" spans="1:11" x14ac:dyDescent="0.15">
      <c r="A12" s="725" t="s">
        <v>7</v>
      </c>
      <c r="B12" s="1506">
        <v>5</v>
      </c>
      <c r="C12" s="1674">
        <v>25000000</v>
      </c>
      <c r="D12" s="1506">
        <v>20</v>
      </c>
      <c r="E12" s="1674">
        <v>25000000</v>
      </c>
      <c r="F12" s="1506">
        <v>15</v>
      </c>
      <c r="G12" s="1674">
        <v>25000000</v>
      </c>
      <c r="H12" s="1506">
        <v>20</v>
      </c>
      <c r="I12" s="1674">
        <v>25000000</v>
      </c>
      <c r="J12" s="1506">
        <v>23</v>
      </c>
      <c r="K12" s="1674">
        <v>25000000</v>
      </c>
    </row>
    <row r="13" spans="1:11" x14ac:dyDescent="0.15">
      <c r="A13" s="725" t="s">
        <v>8</v>
      </c>
      <c r="B13" s="102">
        <v>7</v>
      </c>
      <c r="C13" s="1674">
        <v>25000000</v>
      </c>
      <c r="D13" s="1506">
        <v>24</v>
      </c>
      <c r="E13" s="1674">
        <v>25000000</v>
      </c>
      <c r="F13" s="1506">
        <v>18</v>
      </c>
      <c r="G13" s="1674">
        <v>25000000</v>
      </c>
      <c r="H13" s="1506">
        <v>20</v>
      </c>
      <c r="I13" s="1674">
        <v>25000000</v>
      </c>
      <c r="J13" s="1506">
        <v>25</v>
      </c>
      <c r="K13" s="1674">
        <v>25000000</v>
      </c>
    </row>
    <row r="14" spans="1:11" x14ac:dyDescent="0.15">
      <c r="A14" s="725" t="s">
        <v>9</v>
      </c>
      <c r="B14" s="1506">
        <v>2</v>
      </c>
      <c r="C14" s="1674">
        <v>10000000</v>
      </c>
      <c r="D14" s="1506">
        <v>4</v>
      </c>
      <c r="E14" s="1674">
        <v>10000000</v>
      </c>
      <c r="F14" s="1506">
        <v>4</v>
      </c>
      <c r="G14" s="1674">
        <v>10000000</v>
      </c>
      <c r="H14" s="1506">
        <v>4</v>
      </c>
      <c r="I14" s="1674">
        <v>10000000</v>
      </c>
      <c r="J14" s="1506">
        <v>4</v>
      </c>
      <c r="K14" s="1674">
        <v>15000000</v>
      </c>
    </row>
    <row r="15" spans="1:11" x14ac:dyDescent="0.15">
      <c r="A15" s="725" t="s">
        <v>10</v>
      </c>
      <c r="B15" s="1506">
        <v>4</v>
      </c>
      <c r="C15" s="1674">
        <v>15000000</v>
      </c>
      <c r="D15" s="1506">
        <v>10</v>
      </c>
      <c r="E15" s="1674">
        <v>15000000</v>
      </c>
      <c r="F15" s="1506">
        <v>6</v>
      </c>
      <c r="G15" s="1674">
        <v>20000000</v>
      </c>
      <c r="H15" s="1506">
        <v>8</v>
      </c>
      <c r="I15" s="1674">
        <v>20000000</v>
      </c>
      <c r="J15" s="1506">
        <v>10</v>
      </c>
      <c r="K15" s="1674">
        <v>20000000</v>
      </c>
    </row>
    <row r="16" spans="1:11" x14ac:dyDescent="0.15">
      <c r="A16" s="725" t="s">
        <v>11</v>
      </c>
      <c r="B16" s="1506">
        <v>1</v>
      </c>
      <c r="C16" s="1674">
        <v>5000000</v>
      </c>
      <c r="D16" s="1506">
        <v>4</v>
      </c>
      <c r="E16" s="1674">
        <v>5000000</v>
      </c>
      <c r="F16" s="1506">
        <v>4</v>
      </c>
      <c r="G16" s="1674">
        <v>10000000</v>
      </c>
      <c r="H16" s="1506">
        <v>4</v>
      </c>
      <c r="I16" s="1674">
        <v>10000000</v>
      </c>
      <c r="J16" s="1506">
        <v>4</v>
      </c>
      <c r="K16" s="1674">
        <v>15000000</v>
      </c>
    </row>
    <row r="17" spans="1:11" x14ac:dyDescent="0.15">
      <c r="A17" s="725" t="s">
        <v>12</v>
      </c>
      <c r="B17" s="1506">
        <v>3</v>
      </c>
      <c r="C17" s="1674">
        <v>15000000</v>
      </c>
      <c r="D17" s="1506">
        <v>5</v>
      </c>
      <c r="E17" s="1674">
        <v>15000000</v>
      </c>
      <c r="F17" s="1506">
        <v>3</v>
      </c>
      <c r="G17" s="1674">
        <v>20000000</v>
      </c>
      <c r="H17" s="1506">
        <v>5</v>
      </c>
      <c r="I17" s="1674">
        <v>20000000</v>
      </c>
      <c r="J17" s="1506">
        <v>5</v>
      </c>
      <c r="K17" s="1674">
        <v>20000000</v>
      </c>
    </row>
    <row r="18" spans="1:11" x14ac:dyDescent="0.15">
      <c r="A18" s="725" t="s">
        <v>13</v>
      </c>
      <c r="B18" s="1506">
        <v>2</v>
      </c>
      <c r="C18" s="1674">
        <v>10000000</v>
      </c>
      <c r="D18" s="1506">
        <v>10</v>
      </c>
      <c r="E18" s="1674">
        <v>10000000</v>
      </c>
      <c r="F18" s="1506">
        <v>5</v>
      </c>
      <c r="G18" s="1674">
        <v>15000000</v>
      </c>
      <c r="H18" s="1506">
        <v>8</v>
      </c>
      <c r="I18" s="1674">
        <v>15000000</v>
      </c>
      <c r="J18" s="1506">
        <v>10</v>
      </c>
      <c r="K18" s="1674">
        <v>20000000</v>
      </c>
    </row>
    <row r="19" spans="1:11" x14ac:dyDescent="0.15">
      <c r="A19" s="725" t="s">
        <v>28</v>
      </c>
      <c r="B19" s="1506">
        <v>3</v>
      </c>
      <c r="C19" s="1674">
        <v>15000000</v>
      </c>
      <c r="D19" s="1506">
        <v>5</v>
      </c>
      <c r="E19" s="1674">
        <v>15000000</v>
      </c>
      <c r="F19" s="1506">
        <v>3</v>
      </c>
      <c r="G19" s="1674">
        <v>20000000</v>
      </c>
      <c r="H19" s="1506">
        <v>5</v>
      </c>
      <c r="I19" s="1674">
        <v>20000000</v>
      </c>
      <c r="J19" s="1506">
        <v>5</v>
      </c>
      <c r="K19" s="1674">
        <v>20000000</v>
      </c>
    </row>
    <row r="20" spans="1:11" x14ac:dyDescent="0.15">
      <c r="A20" s="725" t="s">
        <v>29</v>
      </c>
      <c r="B20" s="1506">
        <v>3</v>
      </c>
      <c r="C20" s="1674">
        <v>15000000</v>
      </c>
      <c r="D20" s="1506">
        <v>5</v>
      </c>
      <c r="E20" s="1674">
        <v>15000000</v>
      </c>
      <c r="F20" s="1506">
        <v>3</v>
      </c>
      <c r="G20" s="1674">
        <v>20000000</v>
      </c>
      <c r="H20" s="1506">
        <v>5</v>
      </c>
      <c r="I20" s="1674">
        <v>20000000</v>
      </c>
      <c r="J20" s="1506">
        <v>5</v>
      </c>
      <c r="K20" s="1674">
        <v>20000000</v>
      </c>
    </row>
    <row r="21" spans="1:11" x14ac:dyDescent="0.15">
      <c r="A21" s="725" t="s">
        <v>16</v>
      </c>
      <c r="B21" s="1506">
        <v>2</v>
      </c>
      <c r="C21" s="1674">
        <v>10000000</v>
      </c>
      <c r="D21" s="1506">
        <v>4</v>
      </c>
      <c r="E21" s="1674">
        <v>10000000</v>
      </c>
      <c r="F21" s="1506">
        <v>2</v>
      </c>
      <c r="G21" s="1674">
        <v>10000000</v>
      </c>
      <c r="H21" s="1506">
        <v>3</v>
      </c>
      <c r="I21" s="1674">
        <v>10000000</v>
      </c>
      <c r="J21" s="1506">
        <v>4</v>
      </c>
      <c r="K21" s="1674">
        <v>15000000</v>
      </c>
    </row>
    <row r="22" spans="1:11" x14ac:dyDescent="0.15">
      <c r="A22" s="728" t="s">
        <v>17</v>
      </c>
      <c r="B22" s="1675">
        <v>2</v>
      </c>
      <c r="C22" s="1675">
        <v>10000000</v>
      </c>
      <c r="D22" s="1675">
        <v>6</v>
      </c>
      <c r="E22" s="1675">
        <v>10000000</v>
      </c>
      <c r="F22" s="1675">
        <v>3</v>
      </c>
      <c r="G22" s="1674">
        <v>10000000</v>
      </c>
      <c r="H22" s="1675">
        <v>5</v>
      </c>
      <c r="I22" s="1674">
        <v>10000000</v>
      </c>
      <c r="J22" s="1675">
        <v>6</v>
      </c>
      <c r="K22" s="1674">
        <v>15000000</v>
      </c>
    </row>
    <row r="23" spans="1:11" ht="11.25" customHeight="1" x14ac:dyDescent="0.25">
      <c r="A23" s="712"/>
    </row>
    <row r="24" spans="1:11" x14ac:dyDescent="0.25">
      <c r="A24" s="661" t="s">
        <v>1227</v>
      </c>
    </row>
    <row r="26" spans="1:11" x14ac:dyDescent="0.25">
      <c r="A26" s="838"/>
    </row>
    <row r="27" spans="1:11" x14ac:dyDescent="0.25">
      <c r="A27" s="838"/>
    </row>
    <row r="28" spans="1:11" x14ac:dyDescent="0.25">
      <c r="A28" s="838"/>
    </row>
    <row r="29" spans="1:11" x14ac:dyDescent="0.25">
      <c r="A29" s="838"/>
    </row>
    <row r="30" spans="1:11" x14ac:dyDescent="0.25">
      <c r="A30" s="838"/>
    </row>
    <row r="31" spans="1:11" x14ac:dyDescent="0.25">
      <c r="A31" s="838"/>
    </row>
    <row r="32" spans="1:11" x14ac:dyDescent="0.25">
      <c r="A32" s="838"/>
    </row>
    <row r="33" spans="1:1" x14ac:dyDescent="0.25">
      <c r="A33" s="838"/>
    </row>
    <row r="34" spans="1:1" x14ac:dyDescent="0.25">
      <c r="A34" s="838"/>
    </row>
    <row r="35" spans="1:1" x14ac:dyDescent="0.25">
      <c r="A35" s="838"/>
    </row>
    <row r="36" spans="1:1" x14ac:dyDescent="0.25">
      <c r="A36" s="838"/>
    </row>
    <row r="37" spans="1:1" x14ac:dyDescent="0.25">
      <c r="A37" s="838"/>
    </row>
    <row r="38" spans="1:1" x14ac:dyDescent="0.25">
      <c r="A38" s="838"/>
    </row>
    <row r="39" spans="1:1" x14ac:dyDescent="0.25">
      <c r="A39" s="838"/>
    </row>
    <row r="40" spans="1:1" x14ac:dyDescent="0.25">
      <c r="A40" s="838"/>
    </row>
    <row r="41" spans="1:1" x14ac:dyDescent="0.25">
      <c r="A41" s="838"/>
    </row>
  </sheetData>
  <pageMargins left="0.39370078740157483" right="0.39370078740157483" top="0.78740157480314965" bottom="0.78740157480314965" header="0.78740157480314965" footer="0.78740157480314965"/>
  <pageSetup paperSize="9" scale="90" orientation="landscape" r:id="rId1"/>
  <headerFooter alignWithMargins="0">
    <oddFooter>&amp;L&amp;C&amp;R</oddFooter>
  </headerFooter>
</worksheet>
</file>

<file path=xl/worksheets/sheet1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26"/>
  <sheetViews>
    <sheetView workbookViewId="0"/>
  </sheetViews>
  <sheetFormatPr baseColWidth="10" defaultColWidth="9.140625" defaultRowHeight="10.5" x14ac:dyDescent="0.25"/>
  <cols>
    <col min="1" max="1" width="25.28515625" style="34" customWidth="1"/>
    <col min="2" max="2" width="10.28515625" style="34" bestFit="1" customWidth="1"/>
    <col min="3" max="3" width="21" style="34" bestFit="1" customWidth="1"/>
    <col min="4" max="16384" width="9.140625" style="34"/>
  </cols>
  <sheetData>
    <row r="2" spans="1:3" x14ac:dyDescent="0.25">
      <c r="A2" s="710" t="s">
        <v>1228</v>
      </c>
      <c r="B2" s="711"/>
      <c r="C2" s="711"/>
    </row>
    <row r="3" spans="1:3" x14ac:dyDescent="0.25">
      <c r="A3" s="712"/>
    </row>
    <row r="4" spans="1:3" x14ac:dyDescent="0.25">
      <c r="A4" s="1676" t="s">
        <v>0</v>
      </c>
      <c r="B4" s="1672">
        <v>2023</v>
      </c>
      <c r="C4" s="1673"/>
    </row>
    <row r="5" spans="1:3" x14ac:dyDescent="0.25">
      <c r="A5" s="721"/>
      <c r="B5" s="722" t="s">
        <v>576</v>
      </c>
      <c r="C5" s="722" t="s">
        <v>598</v>
      </c>
    </row>
    <row r="6" spans="1:3" x14ac:dyDescent="0.25">
      <c r="A6" s="723" t="s">
        <v>1</v>
      </c>
      <c r="B6" s="724">
        <v>13</v>
      </c>
      <c r="C6" s="724">
        <v>853204427</v>
      </c>
    </row>
    <row r="7" spans="1:3" x14ac:dyDescent="0.25">
      <c r="A7" s="725" t="s">
        <v>2</v>
      </c>
      <c r="B7" s="102">
        <v>0</v>
      </c>
      <c r="C7" s="102">
        <v>0</v>
      </c>
    </row>
    <row r="8" spans="1:3" x14ac:dyDescent="0.25">
      <c r="A8" s="725" t="s">
        <v>3</v>
      </c>
      <c r="B8" s="102">
        <v>0</v>
      </c>
      <c r="C8" s="102">
        <v>0</v>
      </c>
    </row>
    <row r="9" spans="1:3" x14ac:dyDescent="0.25">
      <c r="A9" s="725" t="s">
        <v>4</v>
      </c>
      <c r="B9" s="102">
        <v>1</v>
      </c>
      <c r="C9" s="1677">
        <v>53948074</v>
      </c>
    </row>
    <row r="10" spans="1:3" ht="11.25" customHeight="1" x14ac:dyDescent="0.25">
      <c r="A10" s="725" t="s">
        <v>5</v>
      </c>
      <c r="B10" s="102">
        <v>0</v>
      </c>
      <c r="C10" s="102">
        <v>0</v>
      </c>
    </row>
    <row r="11" spans="1:3" x14ac:dyDescent="0.25">
      <c r="A11" s="725" t="s">
        <v>6</v>
      </c>
      <c r="B11" s="102">
        <v>1</v>
      </c>
      <c r="C11" s="1677">
        <v>68369500</v>
      </c>
    </row>
    <row r="12" spans="1:3" x14ac:dyDescent="0.25">
      <c r="A12" s="725" t="s">
        <v>7</v>
      </c>
      <c r="B12" s="102">
        <v>2</v>
      </c>
      <c r="C12" s="1677">
        <v>130438990</v>
      </c>
    </row>
    <row r="13" spans="1:3" x14ac:dyDescent="0.25">
      <c r="A13" s="725" t="s">
        <v>8</v>
      </c>
      <c r="B13" s="102">
        <v>5</v>
      </c>
      <c r="C13" s="1677">
        <v>350745473</v>
      </c>
    </row>
    <row r="14" spans="1:3" x14ac:dyDescent="0.25">
      <c r="A14" s="725" t="s">
        <v>9</v>
      </c>
      <c r="B14" s="102">
        <v>0</v>
      </c>
      <c r="C14" s="102">
        <v>0</v>
      </c>
    </row>
    <row r="15" spans="1:3" x14ac:dyDescent="0.25">
      <c r="A15" s="725" t="s">
        <v>10</v>
      </c>
      <c r="B15" s="102">
        <v>0</v>
      </c>
      <c r="C15" s="102">
        <v>0</v>
      </c>
    </row>
    <row r="16" spans="1:3" x14ac:dyDescent="0.25">
      <c r="A16" s="725" t="s">
        <v>11</v>
      </c>
      <c r="B16" s="102">
        <v>0</v>
      </c>
      <c r="C16" s="102">
        <v>0</v>
      </c>
    </row>
    <row r="17" spans="1:3" x14ac:dyDescent="0.25">
      <c r="A17" s="725" t="s">
        <v>12</v>
      </c>
      <c r="B17" s="809">
        <v>0</v>
      </c>
      <c r="C17" s="102">
        <v>0</v>
      </c>
    </row>
    <row r="18" spans="1:3" x14ac:dyDescent="0.25">
      <c r="A18" s="725" t="s">
        <v>13</v>
      </c>
      <c r="B18" s="809">
        <v>1</v>
      </c>
      <c r="C18" s="1677">
        <v>73662390</v>
      </c>
    </row>
    <row r="19" spans="1:3" x14ac:dyDescent="0.25">
      <c r="A19" s="725" t="s">
        <v>28</v>
      </c>
      <c r="B19" s="102">
        <v>2</v>
      </c>
      <c r="C19" s="1677">
        <v>119900000</v>
      </c>
    </row>
    <row r="20" spans="1:3" x14ac:dyDescent="0.25">
      <c r="A20" s="725" t="s">
        <v>29</v>
      </c>
      <c r="B20" s="102">
        <v>1</v>
      </c>
      <c r="C20" s="1677">
        <v>56140000</v>
      </c>
    </row>
    <row r="21" spans="1:3" x14ac:dyDescent="0.25">
      <c r="A21" s="725" t="s">
        <v>16</v>
      </c>
      <c r="B21" s="102">
        <v>0</v>
      </c>
      <c r="C21" s="102">
        <v>0</v>
      </c>
    </row>
    <row r="22" spans="1:3" x14ac:dyDescent="0.25">
      <c r="A22" s="728" t="s">
        <v>17</v>
      </c>
      <c r="B22" s="102">
        <v>0</v>
      </c>
      <c r="C22" s="102">
        <v>0</v>
      </c>
    </row>
    <row r="23" spans="1:3" ht="11.25" customHeight="1" x14ac:dyDescent="0.25">
      <c r="A23" s="712"/>
    </row>
    <row r="24" spans="1:3" x14ac:dyDescent="0.25">
      <c r="A24" s="661" t="s">
        <v>1229</v>
      </c>
    </row>
    <row r="26" spans="1:3" x14ac:dyDescent="0.25">
      <c r="A26" s="838"/>
    </row>
  </sheetData>
  <pageMargins left="0.7" right="0.7" top="0.75" bottom="0.75" header="0.3" footer="0.3"/>
</worksheet>
</file>

<file path=xl/worksheets/sheet1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123"/>
  <sheetViews>
    <sheetView workbookViewId="0"/>
  </sheetViews>
  <sheetFormatPr baseColWidth="10" defaultColWidth="11.42578125" defaultRowHeight="10.5" x14ac:dyDescent="0.25"/>
  <cols>
    <col min="1" max="1" width="3.85546875" style="40" customWidth="1"/>
    <col min="2" max="2" width="101.140625" style="40" customWidth="1"/>
    <col min="3" max="3" width="17.5703125" style="40" bestFit="1" customWidth="1"/>
    <col min="4" max="4" width="15" style="40" bestFit="1" customWidth="1"/>
    <col min="5" max="5" width="16.140625" style="40" customWidth="1"/>
    <col min="6" max="6" width="15.85546875" style="40" customWidth="1"/>
    <col min="7" max="7" width="21.5703125" style="40" bestFit="1" customWidth="1"/>
    <col min="8" max="16384" width="11.42578125" style="40"/>
  </cols>
  <sheetData>
    <row r="2" spans="1:9" s="104" customFormat="1" x14ac:dyDescent="0.25">
      <c r="A2" s="90" t="s">
        <v>1230</v>
      </c>
      <c r="B2" s="90"/>
      <c r="C2" s="90"/>
      <c r="D2" s="90"/>
      <c r="E2" s="90"/>
      <c r="F2" s="90"/>
      <c r="G2" s="90"/>
      <c r="H2" s="107"/>
      <c r="I2" s="107"/>
    </row>
    <row r="3" spans="1:9" ht="10.5" customHeight="1" x14ac:dyDescent="0.25">
      <c r="A3" s="94"/>
      <c r="B3" s="94"/>
      <c r="C3" s="94"/>
      <c r="D3" s="94"/>
      <c r="E3" s="94"/>
      <c r="F3" s="94"/>
      <c r="G3" s="94"/>
      <c r="H3" s="94"/>
      <c r="I3" s="94"/>
    </row>
    <row r="4" spans="1:9" s="97" customFormat="1" x14ac:dyDescent="0.25">
      <c r="A4" s="1678" t="s">
        <v>1231</v>
      </c>
      <c r="B4" s="1679" t="s">
        <v>1232</v>
      </c>
      <c r="C4" s="1679" t="s">
        <v>1233</v>
      </c>
      <c r="D4" s="1679" t="s">
        <v>50</v>
      </c>
      <c r="E4" s="1679" t="s">
        <v>1234</v>
      </c>
      <c r="F4" s="1679" t="s">
        <v>0</v>
      </c>
      <c r="G4" s="1679" t="s">
        <v>1235</v>
      </c>
      <c r="H4" s="109"/>
      <c r="I4" s="109"/>
    </row>
    <row r="5" spans="1:9" x14ac:dyDescent="0.25">
      <c r="A5" s="112">
        <v>1</v>
      </c>
      <c r="B5" s="728" t="s">
        <v>1236</v>
      </c>
      <c r="C5" s="39">
        <v>1996</v>
      </c>
      <c r="D5" s="110" t="s">
        <v>1237</v>
      </c>
      <c r="E5" s="111" t="s">
        <v>1238</v>
      </c>
      <c r="F5" s="39" t="s">
        <v>8</v>
      </c>
      <c r="G5" s="1680" t="s">
        <v>1239</v>
      </c>
      <c r="H5" s="94"/>
      <c r="I5" s="94"/>
    </row>
    <row r="6" spans="1:9" x14ac:dyDescent="0.25">
      <c r="A6" s="112">
        <v>2</v>
      </c>
      <c r="B6" s="728" t="s">
        <v>1240</v>
      </c>
      <c r="C6" s="39">
        <v>2002</v>
      </c>
      <c r="D6" s="110" t="s">
        <v>1237</v>
      </c>
      <c r="E6" s="111" t="s">
        <v>1238</v>
      </c>
      <c r="F6" s="39" t="s">
        <v>8</v>
      </c>
      <c r="G6" s="1680" t="s">
        <v>1241</v>
      </c>
      <c r="H6" s="94"/>
      <c r="I6" s="94"/>
    </row>
    <row r="7" spans="1:9" x14ac:dyDescent="0.25">
      <c r="A7" s="112">
        <v>3</v>
      </c>
      <c r="B7" s="728" t="s">
        <v>1242</v>
      </c>
      <c r="C7" s="39">
        <v>2003</v>
      </c>
      <c r="D7" s="110" t="s">
        <v>1237</v>
      </c>
      <c r="E7" s="111" t="s">
        <v>1238</v>
      </c>
      <c r="F7" s="39" t="s">
        <v>8</v>
      </c>
      <c r="G7" s="1680" t="s">
        <v>1243</v>
      </c>
      <c r="H7" s="94"/>
      <c r="I7" s="94"/>
    </row>
    <row r="8" spans="1:9" x14ac:dyDescent="0.25">
      <c r="A8" s="112">
        <v>4</v>
      </c>
      <c r="B8" s="728" t="s">
        <v>1244</v>
      </c>
      <c r="C8" s="39">
        <v>2004</v>
      </c>
      <c r="D8" s="110" t="s">
        <v>1237</v>
      </c>
      <c r="E8" s="111" t="s">
        <v>1238</v>
      </c>
      <c r="F8" s="39" t="s">
        <v>8</v>
      </c>
      <c r="G8" s="1680" t="s">
        <v>1241</v>
      </c>
      <c r="H8" s="94"/>
      <c r="I8" s="94"/>
    </row>
    <row r="9" spans="1:9" x14ac:dyDescent="0.25">
      <c r="A9" s="112">
        <v>5</v>
      </c>
      <c r="B9" s="728" t="s">
        <v>1245</v>
      </c>
      <c r="C9" s="39">
        <v>2005</v>
      </c>
      <c r="D9" s="110" t="s">
        <v>1237</v>
      </c>
      <c r="E9" s="110" t="s">
        <v>1238</v>
      </c>
      <c r="F9" s="39" t="s">
        <v>8</v>
      </c>
      <c r="G9" s="1680" t="s">
        <v>1241</v>
      </c>
      <c r="H9" s="94"/>
      <c r="I9" s="94"/>
    </row>
    <row r="10" spans="1:9" x14ac:dyDescent="0.25">
      <c r="A10" s="112">
        <v>6</v>
      </c>
      <c r="B10" s="728" t="s">
        <v>1246</v>
      </c>
      <c r="C10" s="39">
        <v>2005</v>
      </c>
      <c r="D10" s="110" t="s">
        <v>1237</v>
      </c>
      <c r="E10" s="110" t="s">
        <v>1238</v>
      </c>
      <c r="F10" s="39" t="s">
        <v>8</v>
      </c>
      <c r="G10" s="1680" t="s">
        <v>1241</v>
      </c>
      <c r="H10" s="94"/>
      <c r="I10" s="94"/>
    </row>
    <row r="11" spans="1:9" x14ac:dyDescent="0.25">
      <c r="A11" s="112">
        <v>7</v>
      </c>
      <c r="B11" s="728" t="s">
        <v>1247</v>
      </c>
      <c r="C11" s="39">
        <v>2006</v>
      </c>
      <c r="D11" s="110" t="s">
        <v>1237</v>
      </c>
      <c r="E11" s="110" t="s">
        <v>1238</v>
      </c>
      <c r="F11" s="39" t="s">
        <v>8</v>
      </c>
      <c r="G11" s="1680" t="s">
        <v>1248</v>
      </c>
      <c r="H11" s="94"/>
      <c r="I11" s="94"/>
    </row>
    <row r="12" spans="1:9" x14ac:dyDescent="0.25">
      <c r="A12" s="112">
        <v>8</v>
      </c>
      <c r="B12" s="728" t="s">
        <v>1249</v>
      </c>
      <c r="C12" s="39">
        <v>2006</v>
      </c>
      <c r="D12" s="110" t="s">
        <v>1237</v>
      </c>
      <c r="E12" s="110" t="s">
        <v>1238</v>
      </c>
      <c r="F12" s="39" t="s">
        <v>8</v>
      </c>
      <c r="G12" s="1680" t="s">
        <v>1239</v>
      </c>
      <c r="H12" s="94"/>
      <c r="I12" s="94"/>
    </row>
    <row r="13" spans="1:9" x14ac:dyDescent="0.25">
      <c r="A13" s="112">
        <v>9</v>
      </c>
      <c r="B13" s="728" t="s">
        <v>1250</v>
      </c>
      <c r="C13" s="1681">
        <v>2008</v>
      </c>
      <c r="D13" s="110" t="s">
        <v>1237</v>
      </c>
      <c r="E13" s="110" t="s">
        <v>1238</v>
      </c>
      <c r="F13" s="1681" t="s">
        <v>3</v>
      </c>
      <c r="G13" s="1680" t="s">
        <v>1251</v>
      </c>
      <c r="H13" s="94"/>
      <c r="I13" s="94"/>
    </row>
    <row r="14" spans="1:9" x14ac:dyDescent="0.25">
      <c r="A14" s="112">
        <v>10</v>
      </c>
      <c r="B14" s="728" t="s">
        <v>1252</v>
      </c>
      <c r="C14" s="1681">
        <v>2009</v>
      </c>
      <c r="D14" s="110" t="s">
        <v>1237</v>
      </c>
      <c r="E14" s="110" t="s">
        <v>1238</v>
      </c>
      <c r="F14" s="1681" t="s">
        <v>8</v>
      </c>
      <c r="G14" s="1680" t="s">
        <v>1243</v>
      </c>
      <c r="H14" s="94"/>
      <c r="I14" s="94"/>
    </row>
    <row r="15" spans="1:9" x14ac:dyDescent="0.25">
      <c r="A15" s="112">
        <v>11</v>
      </c>
      <c r="B15" s="728" t="s">
        <v>1253</v>
      </c>
      <c r="C15" s="39">
        <v>2010</v>
      </c>
      <c r="D15" s="110" t="s">
        <v>1237</v>
      </c>
      <c r="E15" s="110" t="s">
        <v>1238</v>
      </c>
      <c r="F15" s="39" t="s">
        <v>17</v>
      </c>
      <c r="G15" s="1680" t="s">
        <v>1243</v>
      </c>
      <c r="H15" s="94"/>
      <c r="I15" s="94"/>
    </row>
    <row r="16" spans="1:9" x14ac:dyDescent="0.25">
      <c r="A16" s="112">
        <v>12</v>
      </c>
      <c r="B16" s="728" t="s">
        <v>1254</v>
      </c>
      <c r="C16" s="1681">
        <v>2012</v>
      </c>
      <c r="D16" s="110" t="s">
        <v>1237</v>
      </c>
      <c r="E16" s="110" t="s">
        <v>1238</v>
      </c>
      <c r="F16" s="1681" t="s">
        <v>8</v>
      </c>
      <c r="G16" s="1680" t="s">
        <v>1243</v>
      </c>
      <c r="H16" s="94"/>
      <c r="I16" s="94"/>
    </row>
    <row r="17" spans="1:9" x14ac:dyDescent="0.25">
      <c r="A17" s="112">
        <v>13</v>
      </c>
      <c r="B17" s="728" t="s">
        <v>1255</v>
      </c>
      <c r="C17" s="1681">
        <v>2015</v>
      </c>
      <c r="D17" s="110" t="s">
        <v>1237</v>
      </c>
      <c r="E17" s="110" t="s">
        <v>1238</v>
      </c>
      <c r="F17" s="1681" t="s">
        <v>7</v>
      </c>
      <c r="G17" s="1680" t="s">
        <v>1256</v>
      </c>
      <c r="H17" s="94"/>
      <c r="I17" s="94"/>
    </row>
    <row r="18" spans="1:9" x14ac:dyDescent="0.25">
      <c r="A18" s="112">
        <v>14</v>
      </c>
      <c r="B18" s="728" t="s">
        <v>1257</v>
      </c>
      <c r="C18" s="39">
        <v>2015</v>
      </c>
      <c r="D18" s="110" t="s">
        <v>1237</v>
      </c>
      <c r="E18" s="110" t="s">
        <v>1238</v>
      </c>
      <c r="F18" s="39" t="s">
        <v>6</v>
      </c>
      <c r="G18" s="1680" t="s">
        <v>1258</v>
      </c>
      <c r="H18" s="94"/>
      <c r="I18" s="94"/>
    </row>
    <row r="19" spans="1:9" x14ac:dyDescent="0.25">
      <c r="A19" s="112">
        <v>15</v>
      </c>
      <c r="B19" s="728" t="s">
        <v>1259</v>
      </c>
      <c r="C19" s="39">
        <v>2015</v>
      </c>
      <c r="D19" s="110" t="s">
        <v>1237</v>
      </c>
      <c r="E19" s="110" t="s">
        <v>1238</v>
      </c>
      <c r="F19" s="39" t="s">
        <v>8</v>
      </c>
      <c r="G19" s="1680" t="s">
        <v>1260</v>
      </c>
      <c r="H19" s="94"/>
      <c r="I19" s="94"/>
    </row>
    <row r="20" spans="1:9" x14ac:dyDescent="0.25">
      <c r="A20" s="112">
        <v>16</v>
      </c>
      <c r="B20" s="728" t="s">
        <v>1261</v>
      </c>
      <c r="C20" s="39">
        <v>2016</v>
      </c>
      <c r="D20" s="110" t="s">
        <v>1237</v>
      </c>
      <c r="E20" s="110" t="s">
        <v>1238</v>
      </c>
      <c r="F20" s="39" t="s">
        <v>17</v>
      </c>
      <c r="G20" s="1680" t="s">
        <v>1241</v>
      </c>
      <c r="H20" s="94"/>
      <c r="I20" s="94"/>
    </row>
    <row r="21" spans="1:9" x14ac:dyDescent="0.25">
      <c r="A21" s="112">
        <v>17</v>
      </c>
      <c r="B21" s="728" t="s">
        <v>1262</v>
      </c>
      <c r="C21" s="39">
        <v>2016</v>
      </c>
      <c r="D21" s="110" t="s">
        <v>1237</v>
      </c>
      <c r="E21" s="110" t="s">
        <v>1238</v>
      </c>
      <c r="F21" s="39" t="s">
        <v>8</v>
      </c>
      <c r="G21" s="1680" t="s">
        <v>1241</v>
      </c>
      <c r="H21" s="94"/>
      <c r="I21" s="94"/>
    </row>
    <row r="22" spans="1:9" x14ac:dyDescent="0.25">
      <c r="A22" s="112">
        <v>18</v>
      </c>
      <c r="B22" s="728" t="s">
        <v>1263</v>
      </c>
      <c r="C22" s="39">
        <v>2016</v>
      </c>
      <c r="D22" s="110" t="s">
        <v>1237</v>
      </c>
      <c r="E22" s="110" t="s">
        <v>1238</v>
      </c>
      <c r="F22" s="39" t="s">
        <v>8</v>
      </c>
      <c r="G22" s="1680" t="s">
        <v>1260</v>
      </c>
      <c r="H22" s="94"/>
      <c r="I22" s="94"/>
    </row>
    <row r="23" spans="1:9" x14ac:dyDescent="0.25">
      <c r="A23" s="112">
        <v>19</v>
      </c>
      <c r="B23" s="728" t="s">
        <v>1264</v>
      </c>
      <c r="C23" s="39">
        <v>2016</v>
      </c>
      <c r="D23" s="110" t="s">
        <v>1237</v>
      </c>
      <c r="E23" s="110" t="s">
        <v>1238</v>
      </c>
      <c r="F23" s="39" t="s">
        <v>10</v>
      </c>
      <c r="G23" s="1680" t="s">
        <v>1265</v>
      </c>
      <c r="H23" s="94"/>
      <c r="I23" s="94"/>
    </row>
    <row r="24" spans="1:9" x14ac:dyDescent="0.25">
      <c r="A24" s="112">
        <v>20</v>
      </c>
      <c r="B24" s="728" t="s">
        <v>1266</v>
      </c>
      <c r="C24" s="39">
        <v>2016</v>
      </c>
      <c r="D24" s="110" t="s">
        <v>1237</v>
      </c>
      <c r="E24" s="110" t="s">
        <v>1238</v>
      </c>
      <c r="F24" s="39" t="s">
        <v>8</v>
      </c>
      <c r="G24" s="1680" t="s">
        <v>1241</v>
      </c>
      <c r="H24" s="94"/>
      <c r="I24" s="94"/>
    </row>
    <row r="25" spans="1:9" x14ac:dyDescent="0.25">
      <c r="A25" s="112">
        <v>21</v>
      </c>
      <c r="B25" s="728" t="s">
        <v>1267</v>
      </c>
      <c r="C25" s="39">
        <v>2016</v>
      </c>
      <c r="D25" s="110" t="s">
        <v>1237</v>
      </c>
      <c r="E25" s="100" t="s">
        <v>1238</v>
      </c>
      <c r="F25" s="39" t="s">
        <v>4</v>
      </c>
      <c r="G25" s="100" t="s">
        <v>1241</v>
      </c>
    </row>
    <row r="26" spans="1:9" x14ac:dyDescent="0.25">
      <c r="A26" s="112">
        <v>22</v>
      </c>
      <c r="B26" s="728" t="s">
        <v>1268</v>
      </c>
      <c r="C26" s="39">
        <v>2016</v>
      </c>
      <c r="D26" s="100" t="s">
        <v>1269</v>
      </c>
      <c r="E26" s="100" t="s">
        <v>1270</v>
      </c>
      <c r="F26" s="39" t="s">
        <v>8</v>
      </c>
      <c r="G26" s="100" t="s">
        <v>1271</v>
      </c>
    </row>
    <row r="27" spans="1:9" x14ac:dyDescent="0.25">
      <c r="A27" s="112">
        <v>23</v>
      </c>
      <c r="B27" s="728" t="s">
        <v>1272</v>
      </c>
      <c r="C27" s="39">
        <v>2016</v>
      </c>
      <c r="D27" s="110" t="s">
        <v>1237</v>
      </c>
      <c r="E27" s="100" t="s">
        <v>1238</v>
      </c>
      <c r="F27" s="39" t="s">
        <v>8</v>
      </c>
      <c r="G27" s="100" t="s">
        <v>1241</v>
      </c>
    </row>
    <row r="28" spans="1:9" x14ac:dyDescent="0.25">
      <c r="A28" s="112">
        <v>24</v>
      </c>
      <c r="B28" s="728" t="s">
        <v>1273</v>
      </c>
      <c r="C28" s="39">
        <v>2017</v>
      </c>
      <c r="D28" s="100" t="s">
        <v>1269</v>
      </c>
      <c r="E28" s="100" t="s">
        <v>1270</v>
      </c>
      <c r="F28" s="39" t="s">
        <v>8</v>
      </c>
      <c r="G28" s="100" t="s">
        <v>1271</v>
      </c>
    </row>
    <row r="29" spans="1:9" x14ac:dyDescent="0.25">
      <c r="A29" s="112">
        <v>25</v>
      </c>
      <c r="B29" s="728" t="s">
        <v>1274</v>
      </c>
      <c r="C29" s="39">
        <v>2017</v>
      </c>
      <c r="D29" s="110" t="s">
        <v>1237</v>
      </c>
      <c r="E29" s="100" t="s">
        <v>1238</v>
      </c>
      <c r="F29" s="39" t="s">
        <v>14</v>
      </c>
      <c r="G29" s="100" t="s">
        <v>1241</v>
      </c>
    </row>
    <row r="30" spans="1:9" x14ac:dyDescent="0.25">
      <c r="A30" s="112">
        <v>26</v>
      </c>
      <c r="B30" s="728" t="s">
        <v>1275</v>
      </c>
      <c r="C30" s="39">
        <v>2017</v>
      </c>
      <c r="D30" s="110" t="s">
        <v>1237</v>
      </c>
      <c r="E30" s="100" t="s">
        <v>1238</v>
      </c>
      <c r="F30" s="39" t="s">
        <v>12</v>
      </c>
      <c r="G30" s="100" t="s">
        <v>1241</v>
      </c>
    </row>
    <row r="31" spans="1:9" x14ac:dyDescent="0.25">
      <c r="A31" s="112">
        <v>27</v>
      </c>
      <c r="B31" s="728" t="s">
        <v>1276</v>
      </c>
      <c r="C31" s="39">
        <v>2017</v>
      </c>
      <c r="D31" s="110" t="s">
        <v>1237</v>
      </c>
      <c r="E31" s="100" t="s">
        <v>1238</v>
      </c>
      <c r="F31" s="39" t="s">
        <v>8</v>
      </c>
      <c r="G31" s="100" t="s">
        <v>1260</v>
      </c>
    </row>
    <row r="32" spans="1:9" x14ac:dyDescent="0.25">
      <c r="A32" s="112">
        <v>28</v>
      </c>
      <c r="B32" s="728" t="s">
        <v>1277</v>
      </c>
      <c r="C32" s="39">
        <v>2016</v>
      </c>
      <c r="D32" s="110" t="s">
        <v>1237</v>
      </c>
      <c r="E32" s="100" t="s">
        <v>1238</v>
      </c>
      <c r="F32" s="39" t="s">
        <v>8</v>
      </c>
      <c r="G32" s="100" t="s">
        <v>1278</v>
      </c>
    </row>
    <row r="33" spans="1:7" x14ac:dyDescent="0.25">
      <c r="A33" s="112">
        <v>29</v>
      </c>
      <c r="B33" s="728" t="s">
        <v>1279</v>
      </c>
      <c r="C33" s="39">
        <v>2017</v>
      </c>
      <c r="D33" s="110" t="s">
        <v>1237</v>
      </c>
      <c r="E33" s="100" t="s">
        <v>1238</v>
      </c>
      <c r="F33" s="39" t="s">
        <v>4</v>
      </c>
      <c r="G33" s="100" t="s">
        <v>1243</v>
      </c>
    </row>
    <row r="34" spans="1:7" x14ac:dyDescent="0.25">
      <c r="A34" s="112">
        <v>30</v>
      </c>
      <c r="B34" s="728" t="s">
        <v>1280</v>
      </c>
      <c r="C34" s="39">
        <v>2017</v>
      </c>
      <c r="D34" s="110" t="s">
        <v>1237</v>
      </c>
      <c r="E34" s="100" t="s">
        <v>1238</v>
      </c>
      <c r="F34" s="1681" t="s">
        <v>13</v>
      </c>
      <c r="G34" s="100" t="s">
        <v>1281</v>
      </c>
    </row>
    <row r="35" spans="1:7" x14ac:dyDescent="0.25">
      <c r="A35" s="112">
        <v>31</v>
      </c>
      <c r="B35" s="728" t="s">
        <v>1282</v>
      </c>
      <c r="C35" s="39">
        <v>2017</v>
      </c>
      <c r="D35" s="100" t="s">
        <v>1269</v>
      </c>
      <c r="E35" s="100" t="s">
        <v>1270</v>
      </c>
      <c r="F35" s="39" t="s">
        <v>8</v>
      </c>
      <c r="G35" s="100" t="s">
        <v>1271</v>
      </c>
    </row>
    <row r="36" spans="1:7" x14ac:dyDescent="0.25">
      <c r="A36" s="112">
        <v>32</v>
      </c>
      <c r="B36" s="728" t="s">
        <v>1283</v>
      </c>
      <c r="C36" s="39">
        <v>2017</v>
      </c>
      <c r="D36" s="110" t="s">
        <v>1237</v>
      </c>
      <c r="E36" s="100" t="s">
        <v>1238</v>
      </c>
      <c r="F36" s="39" t="s">
        <v>8</v>
      </c>
      <c r="G36" s="100" t="s">
        <v>1284</v>
      </c>
    </row>
    <row r="37" spans="1:7" x14ac:dyDescent="0.25">
      <c r="A37" s="112">
        <v>33</v>
      </c>
      <c r="B37" s="728" t="s">
        <v>1285</v>
      </c>
      <c r="C37" s="39">
        <v>2018</v>
      </c>
      <c r="D37" s="110" t="s">
        <v>1237</v>
      </c>
      <c r="E37" s="100" t="s">
        <v>1238</v>
      </c>
      <c r="F37" s="39" t="s">
        <v>7</v>
      </c>
      <c r="G37" s="100" t="s">
        <v>1241</v>
      </c>
    </row>
    <row r="38" spans="1:7" x14ac:dyDescent="0.25">
      <c r="A38" s="112">
        <v>34</v>
      </c>
      <c r="B38" s="728" t="s">
        <v>1286</v>
      </c>
      <c r="C38" s="39">
        <v>2018</v>
      </c>
      <c r="D38" s="100" t="s">
        <v>1269</v>
      </c>
      <c r="E38" s="100" t="s">
        <v>1270</v>
      </c>
      <c r="F38" s="39" t="s">
        <v>8</v>
      </c>
      <c r="G38" s="100" t="s">
        <v>1271</v>
      </c>
    </row>
    <row r="39" spans="1:7" x14ac:dyDescent="0.25">
      <c r="A39" s="112">
        <v>35</v>
      </c>
      <c r="B39" s="728" t="s">
        <v>1287</v>
      </c>
      <c r="C39" s="39">
        <v>2018</v>
      </c>
      <c r="D39" s="110" t="s">
        <v>1237</v>
      </c>
      <c r="E39" s="100" t="s">
        <v>1238</v>
      </c>
      <c r="F39" s="39" t="s">
        <v>14</v>
      </c>
      <c r="G39" s="100" t="s">
        <v>1288</v>
      </c>
    </row>
    <row r="40" spans="1:7" x14ac:dyDescent="0.25">
      <c r="A40" s="112">
        <v>36</v>
      </c>
      <c r="B40" s="728" t="s">
        <v>1289</v>
      </c>
      <c r="C40" s="39">
        <v>2018</v>
      </c>
      <c r="D40" s="110" t="s">
        <v>1237</v>
      </c>
      <c r="E40" s="100" t="s">
        <v>1238</v>
      </c>
      <c r="F40" s="39" t="s">
        <v>6</v>
      </c>
      <c r="G40" s="100" t="s">
        <v>1290</v>
      </c>
    </row>
    <row r="41" spans="1:7" x14ac:dyDescent="0.25">
      <c r="A41" s="112">
        <v>37</v>
      </c>
      <c r="B41" s="728" t="s">
        <v>1291</v>
      </c>
      <c r="C41" s="39">
        <v>2018</v>
      </c>
      <c r="D41" s="110" t="s">
        <v>1237</v>
      </c>
      <c r="E41" s="100" t="s">
        <v>1238</v>
      </c>
      <c r="F41" s="39" t="s">
        <v>7</v>
      </c>
      <c r="G41" s="100" t="s">
        <v>1292</v>
      </c>
    </row>
    <row r="42" spans="1:7" x14ac:dyDescent="0.25">
      <c r="A42" s="112">
        <v>38</v>
      </c>
      <c r="B42" s="728" t="s">
        <v>1293</v>
      </c>
      <c r="C42" s="39">
        <v>2018</v>
      </c>
      <c r="D42" s="110" t="s">
        <v>1237</v>
      </c>
      <c r="E42" s="100" t="s">
        <v>1238</v>
      </c>
      <c r="F42" s="39" t="s">
        <v>8</v>
      </c>
      <c r="G42" s="100" t="s">
        <v>1241</v>
      </c>
    </row>
    <row r="43" spans="1:7" x14ac:dyDescent="0.25">
      <c r="A43" s="112">
        <v>39</v>
      </c>
      <c r="B43" s="728" t="s">
        <v>1294</v>
      </c>
      <c r="C43" s="39">
        <v>2018</v>
      </c>
      <c r="D43" s="110" t="s">
        <v>1237</v>
      </c>
      <c r="E43" s="100" t="s">
        <v>1238</v>
      </c>
      <c r="F43" s="39" t="s">
        <v>8</v>
      </c>
      <c r="G43" s="100" t="s">
        <v>1241</v>
      </c>
    </row>
    <row r="44" spans="1:7" x14ac:dyDescent="0.25">
      <c r="A44" s="112">
        <v>40</v>
      </c>
      <c r="B44" s="728" t="s">
        <v>1295</v>
      </c>
      <c r="C44" s="39">
        <v>2019</v>
      </c>
      <c r="D44" s="110" t="s">
        <v>1237</v>
      </c>
      <c r="E44" s="100" t="s">
        <v>1238</v>
      </c>
      <c r="F44" s="39" t="s">
        <v>14</v>
      </c>
      <c r="G44" s="100" t="s">
        <v>1296</v>
      </c>
    </row>
    <row r="45" spans="1:7" x14ac:dyDescent="0.25">
      <c r="A45" s="112">
        <v>41</v>
      </c>
      <c r="B45" s="728" t="s">
        <v>1297</v>
      </c>
      <c r="C45" s="39">
        <v>2019</v>
      </c>
      <c r="D45" s="110" t="s">
        <v>1237</v>
      </c>
      <c r="E45" s="100" t="s">
        <v>1238</v>
      </c>
      <c r="F45" s="39" t="s">
        <v>7</v>
      </c>
      <c r="G45" s="100" t="s">
        <v>1298</v>
      </c>
    </row>
    <row r="46" spans="1:7" x14ac:dyDescent="0.25">
      <c r="A46" s="112">
        <v>42</v>
      </c>
      <c r="B46" s="728" t="s">
        <v>1299</v>
      </c>
      <c r="C46" s="39">
        <v>2022</v>
      </c>
      <c r="D46" s="110" t="s">
        <v>1237</v>
      </c>
      <c r="E46" s="100" t="s">
        <v>1238</v>
      </c>
      <c r="F46" s="39" t="s">
        <v>8</v>
      </c>
      <c r="G46" s="100" t="s">
        <v>1241</v>
      </c>
    </row>
    <row r="47" spans="1:7" x14ac:dyDescent="0.25">
      <c r="A47" s="112">
        <v>43</v>
      </c>
      <c r="B47" s="728" t="s">
        <v>1300</v>
      </c>
      <c r="C47" s="1682">
        <v>2022</v>
      </c>
      <c r="D47" s="100" t="s">
        <v>1269</v>
      </c>
      <c r="E47" s="100" t="s">
        <v>1270</v>
      </c>
      <c r="F47" s="1682" t="s">
        <v>8</v>
      </c>
      <c r="G47" s="100" t="s">
        <v>1271</v>
      </c>
    </row>
    <row r="48" spans="1:7" x14ac:dyDescent="0.25">
      <c r="A48" s="112">
        <v>44</v>
      </c>
      <c r="B48" s="728" t="s">
        <v>1301</v>
      </c>
      <c r="C48" s="1682">
        <v>2022</v>
      </c>
      <c r="D48" s="110" t="s">
        <v>1237</v>
      </c>
      <c r="E48" s="100" t="s">
        <v>1238</v>
      </c>
      <c r="F48" s="39" t="s">
        <v>16</v>
      </c>
      <c r="G48" s="100" t="s">
        <v>1302</v>
      </c>
    </row>
    <row r="49" spans="1:7" x14ac:dyDescent="0.25">
      <c r="A49" s="112">
        <v>45</v>
      </c>
      <c r="B49" s="728" t="s">
        <v>1303</v>
      </c>
      <c r="C49" s="1682">
        <v>2022</v>
      </c>
      <c r="D49" s="110" t="s">
        <v>1237</v>
      </c>
      <c r="E49" s="100" t="s">
        <v>1238</v>
      </c>
      <c r="F49" s="1681" t="s">
        <v>14</v>
      </c>
      <c r="G49" s="100" t="s">
        <v>1304</v>
      </c>
    </row>
    <row r="50" spans="1:7" x14ac:dyDescent="0.25">
      <c r="A50" s="112">
        <v>46</v>
      </c>
      <c r="B50" s="728" t="s">
        <v>1305</v>
      </c>
      <c r="C50" s="1681">
        <v>2022</v>
      </c>
      <c r="D50" s="110" t="s">
        <v>1237</v>
      </c>
      <c r="E50" s="100" t="s">
        <v>1238</v>
      </c>
      <c r="F50" s="1681" t="s">
        <v>10</v>
      </c>
      <c r="G50" s="100" t="s">
        <v>1302</v>
      </c>
    </row>
    <row r="51" spans="1:7" x14ac:dyDescent="0.25">
      <c r="A51" s="112">
        <v>47</v>
      </c>
      <c r="B51" s="728" t="s">
        <v>1306</v>
      </c>
      <c r="C51" s="39">
        <v>2022</v>
      </c>
      <c r="D51" s="110" t="s">
        <v>1237</v>
      </c>
      <c r="E51" s="100" t="s">
        <v>1238</v>
      </c>
      <c r="F51" s="39" t="s">
        <v>9</v>
      </c>
      <c r="G51" s="100" t="s">
        <v>1258</v>
      </c>
    </row>
    <row r="52" spans="1:7" x14ac:dyDescent="0.25">
      <c r="A52" s="112">
        <v>48</v>
      </c>
      <c r="B52" s="728" t="s">
        <v>1307</v>
      </c>
      <c r="C52" s="39">
        <v>2023</v>
      </c>
      <c r="D52" s="110" t="s">
        <v>1237</v>
      </c>
      <c r="E52" s="100" t="s">
        <v>1238</v>
      </c>
      <c r="F52" s="39" t="s">
        <v>8</v>
      </c>
      <c r="G52" s="100" t="s">
        <v>1241</v>
      </c>
    </row>
    <row r="53" spans="1:7" x14ac:dyDescent="0.25">
      <c r="A53" s="112">
        <v>49</v>
      </c>
      <c r="B53" s="728" t="s">
        <v>1308</v>
      </c>
      <c r="C53" s="39">
        <v>2023</v>
      </c>
      <c r="D53" s="110" t="s">
        <v>1237</v>
      </c>
      <c r="E53" s="100" t="s">
        <v>1238</v>
      </c>
      <c r="F53" s="39" t="s">
        <v>15</v>
      </c>
      <c r="G53" s="100" t="s">
        <v>1302</v>
      </c>
    </row>
    <row r="54" spans="1:7" x14ac:dyDescent="0.25">
      <c r="A54" s="112">
        <v>50</v>
      </c>
      <c r="B54" s="728" t="s">
        <v>1309</v>
      </c>
      <c r="C54" s="39">
        <v>2023</v>
      </c>
      <c r="D54" s="110" t="s">
        <v>1237</v>
      </c>
      <c r="E54" s="100" t="s">
        <v>1238</v>
      </c>
      <c r="F54" s="39" t="s">
        <v>8</v>
      </c>
      <c r="G54" s="100" t="s">
        <v>1260</v>
      </c>
    </row>
    <row r="55" spans="1:7" x14ac:dyDescent="0.25">
      <c r="A55" s="112">
        <v>51</v>
      </c>
      <c r="B55" s="728" t="s">
        <v>1310</v>
      </c>
      <c r="C55" s="100">
        <v>2023</v>
      </c>
      <c r="D55" s="110" t="s">
        <v>1237</v>
      </c>
      <c r="E55" s="100" t="s">
        <v>1238</v>
      </c>
      <c r="F55" s="39" t="s">
        <v>17</v>
      </c>
      <c r="G55" s="100" t="s">
        <v>1304</v>
      </c>
    </row>
    <row r="56" spans="1:7" x14ac:dyDescent="0.25">
      <c r="A56" s="112">
        <v>52</v>
      </c>
      <c r="B56" s="728" t="s">
        <v>1311</v>
      </c>
      <c r="C56" s="100">
        <v>2023</v>
      </c>
      <c r="D56" s="110" t="s">
        <v>1237</v>
      </c>
      <c r="E56" s="100" t="s">
        <v>1238</v>
      </c>
      <c r="F56" s="39" t="s">
        <v>8</v>
      </c>
      <c r="G56" s="100" t="s">
        <v>1260</v>
      </c>
    </row>
    <row r="57" spans="1:7" x14ac:dyDescent="0.25">
      <c r="A57" s="112">
        <v>53</v>
      </c>
      <c r="B57" s="728" t="s">
        <v>1312</v>
      </c>
      <c r="C57" s="100">
        <v>2023</v>
      </c>
      <c r="D57" s="110" t="s">
        <v>1237</v>
      </c>
      <c r="E57" s="100" t="s">
        <v>1238</v>
      </c>
      <c r="F57" s="39" t="s">
        <v>3</v>
      </c>
      <c r="G57" s="100" t="s">
        <v>1292</v>
      </c>
    </row>
    <row r="58" spans="1:7" x14ac:dyDescent="0.25">
      <c r="A58" s="112">
        <v>54</v>
      </c>
      <c r="B58" s="728" t="s">
        <v>1313</v>
      </c>
      <c r="C58" s="100">
        <v>2023</v>
      </c>
      <c r="D58" s="110" t="s">
        <v>1237</v>
      </c>
      <c r="E58" s="100" t="s">
        <v>1238</v>
      </c>
      <c r="F58" s="39" t="s">
        <v>6</v>
      </c>
      <c r="G58" s="100" t="s">
        <v>1239</v>
      </c>
    </row>
    <row r="59" spans="1:7" x14ac:dyDescent="0.25">
      <c r="A59" s="112">
        <v>55</v>
      </c>
      <c r="B59" s="728" t="s">
        <v>1314</v>
      </c>
      <c r="C59" s="100">
        <v>2023</v>
      </c>
      <c r="D59" s="110" t="s">
        <v>1237</v>
      </c>
      <c r="E59" s="100" t="s">
        <v>1238</v>
      </c>
      <c r="F59" s="39" t="s">
        <v>8</v>
      </c>
      <c r="G59" s="100" t="s">
        <v>1315</v>
      </c>
    </row>
    <row r="60" spans="1:7" x14ac:dyDescent="0.25">
      <c r="A60" s="112">
        <v>56</v>
      </c>
      <c r="B60" s="728" t="s">
        <v>1316</v>
      </c>
      <c r="C60" s="100">
        <v>2023</v>
      </c>
      <c r="D60" s="110" t="s">
        <v>1237</v>
      </c>
      <c r="E60" s="100" t="s">
        <v>1238</v>
      </c>
      <c r="F60" s="39" t="s">
        <v>5</v>
      </c>
      <c r="G60" s="100" t="s">
        <v>1241</v>
      </c>
    </row>
    <row r="61" spans="1:7" x14ac:dyDescent="0.25">
      <c r="A61" s="112">
        <v>57</v>
      </c>
      <c r="B61" s="728" t="s">
        <v>1317</v>
      </c>
      <c r="C61" s="100">
        <v>2023</v>
      </c>
      <c r="D61" s="110" t="s">
        <v>1237</v>
      </c>
      <c r="E61" s="100" t="s">
        <v>1238</v>
      </c>
      <c r="F61" s="39" t="s">
        <v>10</v>
      </c>
      <c r="G61" s="100" t="s">
        <v>1241</v>
      </c>
    </row>
    <row r="62" spans="1:7" x14ac:dyDescent="0.25">
      <c r="A62" s="112">
        <v>58</v>
      </c>
      <c r="B62" s="728" t="s">
        <v>1318</v>
      </c>
      <c r="C62" s="100">
        <v>2023</v>
      </c>
      <c r="D62" s="110" t="s">
        <v>1237</v>
      </c>
      <c r="E62" s="100" t="s">
        <v>1238</v>
      </c>
      <c r="F62" s="39" t="s">
        <v>15</v>
      </c>
      <c r="G62" s="100" t="s">
        <v>1315</v>
      </c>
    </row>
    <row r="63" spans="1:7" x14ac:dyDescent="0.25">
      <c r="A63" s="112">
        <v>59</v>
      </c>
      <c r="B63" s="728" t="s">
        <v>1319</v>
      </c>
      <c r="C63" s="100">
        <v>2023</v>
      </c>
      <c r="D63" s="110" t="s">
        <v>1237</v>
      </c>
      <c r="E63" s="100" t="s">
        <v>1238</v>
      </c>
      <c r="F63" s="39" t="s">
        <v>2</v>
      </c>
      <c r="G63" s="100" t="s">
        <v>1298</v>
      </c>
    </row>
    <row r="64" spans="1:7" x14ac:dyDescent="0.25">
      <c r="A64" s="112">
        <v>60</v>
      </c>
      <c r="B64" s="728" t="s">
        <v>1320</v>
      </c>
      <c r="C64" s="100">
        <v>2023</v>
      </c>
      <c r="D64" s="110" t="s">
        <v>1237</v>
      </c>
      <c r="E64" s="100" t="s">
        <v>1238</v>
      </c>
      <c r="F64" s="39" t="s">
        <v>11</v>
      </c>
      <c r="G64" s="100" t="s">
        <v>1260</v>
      </c>
    </row>
    <row r="65" spans="1:7" x14ac:dyDescent="0.25">
      <c r="A65" s="112"/>
      <c r="B65" s="728"/>
      <c r="C65" s="100"/>
      <c r="D65" s="110"/>
      <c r="E65" s="100"/>
      <c r="F65" s="39"/>
      <c r="G65" s="100"/>
    </row>
    <row r="66" spans="1:7" x14ac:dyDescent="0.25">
      <c r="A66" s="36" t="s">
        <v>1321</v>
      </c>
      <c r="B66" s="728"/>
    </row>
    <row r="67" spans="1:7" x14ac:dyDescent="0.25">
      <c r="A67" s="1683" t="s">
        <v>1322</v>
      </c>
    </row>
    <row r="68" spans="1:7" x14ac:dyDescent="0.25">
      <c r="A68" s="1683"/>
    </row>
    <row r="69" spans="1:7" x14ac:dyDescent="0.25">
      <c r="A69" s="1683"/>
    </row>
    <row r="70" spans="1:7" x14ac:dyDescent="0.25">
      <c r="A70" s="1683"/>
    </row>
    <row r="71" spans="1:7" x14ac:dyDescent="0.25">
      <c r="A71" s="1683"/>
    </row>
    <row r="72" spans="1:7" x14ac:dyDescent="0.25">
      <c r="A72" s="1683"/>
    </row>
    <row r="73" spans="1:7" x14ac:dyDescent="0.25">
      <c r="A73" s="1683"/>
    </row>
    <row r="74" spans="1:7" x14ac:dyDescent="0.25">
      <c r="A74" s="1683"/>
    </row>
    <row r="75" spans="1:7" x14ac:dyDescent="0.25">
      <c r="A75" s="1683"/>
    </row>
    <row r="76" spans="1:7" x14ac:dyDescent="0.25">
      <c r="A76" s="1683"/>
    </row>
    <row r="77" spans="1:7" x14ac:dyDescent="0.25">
      <c r="A77" s="1683"/>
    </row>
    <row r="78" spans="1:7" x14ac:dyDescent="0.25">
      <c r="A78" s="1683"/>
    </row>
    <row r="79" spans="1:7" x14ac:dyDescent="0.25">
      <c r="A79" s="1683"/>
    </row>
    <row r="80" spans="1:7" x14ac:dyDescent="0.25">
      <c r="A80" s="1683"/>
    </row>
    <row r="81" spans="1:1" x14ac:dyDescent="0.25">
      <c r="A81" s="1683"/>
    </row>
    <row r="82" spans="1:1" x14ac:dyDescent="0.25">
      <c r="A82" s="1683"/>
    </row>
    <row r="83" spans="1:1" x14ac:dyDescent="0.25">
      <c r="A83" s="1683"/>
    </row>
    <row r="84" spans="1:1" x14ac:dyDescent="0.25">
      <c r="A84" s="1683"/>
    </row>
    <row r="85" spans="1:1" x14ac:dyDescent="0.25">
      <c r="A85" s="1683"/>
    </row>
    <row r="86" spans="1:1" x14ac:dyDescent="0.25">
      <c r="A86" s="1683"/>
    </row>
    <row r="87" spans="1:1" x14ac:dyDescent="0.25">
      <c r="A87" s="1683"/>
    </row>
    <row r="88" spans="1:1" x14ac:dyDescent="0.25">
      <c r="A88" s="1683"/>
    </row>
    <row r="89" spans="1:1" x14ac:dyDescent="0.25">
      <c r="A89" s="1683"/>
    </row>
    <row r="90" spans="1:1" x14ac:dyDescent="0.25">
      <c r="A90" s="1683"/>
    </row>
    <row r="91" spans="1:1" x14ac:dyDescent="0.25">
      <c r="A91" s="1683"/>
    </row>
    <row r="92" spans="1:1" x14ac:dyDescent="0.25">
      <c r="A92" s="1683"/>
    </row>
    <row r="93" spans="1:1" x14ac:dyDescent="0.25">
      <c r="A93" s="1683"/>
    </row>
    <row r="94" spans="1:1" x14ac:dyDescent="0.25">
      <c r="A94" s="1683"/>
    </row>
    <row r="95" spans="1:1" x14ac:dyDescent="0.25">
      <c r="A95" s="1683"/>
    </row>
    <row r="96" spans="1:1" x14ac:dyDescent="0.25">
      <c r="A96" s="1683"/>
    </row>
    <row r="97" spans="1:1" x14ac:dyDescent="0.25">
      <c r="A97" s="1683"/>
    </row>
    <row r="98" spans="1:1" x14ac:dyDescent="0.25">
      <c r="A98" s="1683"/>
    </row>
    <row r="99" spans="1:1" x14ac:dyDescent="0.25">
      <c r="A99" s="1683"/>
    </row>
    <row r="100" spans="1:1" x14ac:dyDescent="0.25">
      <c r="A100" s="1683"/>
    </row>
    <row r="101" spans="1:1" x14ac:dyDescent="0.25">
      <c r="A101" s="1683"/>
    </row>
    <row r="102" spans="1:1" x14ac:dyDescent="0.25">
      <c r="A102" s="1683"/>
    </row>
    <row r="103" spans="1:1" x14ac:dyDescent="0.25">
      <c r="A103" s="1683"/>
    </row>
    <row r="104" spans="1:1" x14ac:dyDescent="0.25">
      <c r="A104" s="1683"/>
    </row>
    <row r="105" spans="1:1" x14ac:dyDescent="0.25">
      <c r="A105" s="1683"/>
    </row>
    <row r="106" spans="1:1" x14ac:dyDescent="0.25">
      <c r="A106" s="1683"/>
    </row>
    <row r="107" spans="1:1" x14ac:dyDescent="0.25">
      <c r="A107" s="1683"/>
    </row>
    <row r="108" spans="1:1" x14ac:dyDescent="0.25">
      <c r="A108" s="1683"/>
    </row>
    <row r="109" spans="1:1" x14ac:dyDescent="0.25">
      <c r="A109" s="1683"/>
    </row>
    <row r="110" spans="1:1" x14ac:dyDescent="0.25">
      <c r="A110" s="1683"/>
    </row>
    <row r="111" spans="1:1" x14ac:dyDescent="0.25">
      <c r="A111" s="1683"/>
    </row>
    <row r="112" spans="1:1" x14ac:dyDescent="0.25">
      <c r="A112" s="1683"/>
    </row>
    <row r="113" spans="1:1" x14ac:dyDescent="0.25">
      <c r="A113" s="1683"/>
    </row>
    <row r="114" spans="1:1" x14ac:dyDescent="0.25">
      <c r="A114" s="1683"/>
    </row>
    <row r="115" spans="1:1" x14ac:dyDescent="0.25">
      <c r="A115" s="1683"/>
    </row>
    <row r="116" spans="1:1" x14ac:dyDescent="0.25">
      <c r="A116" s="1683"/>
    </row>
    <row r="117" spans="1:1" x14ac:dyDescent="0.25">
      <c r="A117" s="1683"/>
    </row>
    <row r="118" spans="1:1" x14ac:dyDescent="0.25">
      <c r="A118" s="1683"/>
    </row>
    <row r="119" spans="1:1" x14ac:dyDescent="0.25">
      <c r="A119" s="1683"/>
    </row>
    <row r="120" spans="1:1" x14ac:dyDescent="0.25">
      <c r="A120" s="1683"/>
    </row>
    <row r="121" spans="1:1" x14ac:dyDescent="0.25">
      <c r="A121" s="1683"/>
    </row>
    <row r="122" spans="1:1" x14ac:dyDescent="0.25">
      <c r="A122" s="1683"/>
    </row>
    <row r="123" spans="1:1" x14ac:dyDescent="0.25">
      <c r="A123" s="1683"/>
    </row>
  </sheetData>
  <pageMargins left="0.7" right="0.7" top="0.75" bottom="0.75" header="0.3" footer="0.3"/>
  <pageSetup orientation="portrait" r:id="rId1"/>
</worksheet>
</file>

<file path=xl/worksheets/sheet1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39"/>
  <sheetViews>
    <sheetView workbookViewId="0"/>
  </sheetViews>
  <sheetFormatPr baseColWidth="10" defaultColWidth="9.140625" defaultRowHeight="10.5" x14ac:dyDescent="0.15"/>
  <cols>
    <col min="1" max="1" width="15.7109375" style="35" customWidth="1"/>
    <col min="2" max="2" width="15" style="35" customWidth="1"/>
    <col min="3" max="4" width="15.7109375" style="35" customWidth="1"/>
    <col min="5" max="16384" width="9.140625" style="35"/>
  </cols>
  <sheetData>
    <row r="2" spans="1:4" x14ac:dyDescent="0.15">
      <c r="A2" s="1684" t="s">
        <v>1323</v>
      </c>
      <c r="B2" s="1684"/>
    </row>
    <row r="3" spans="1:4" x14ac:dyDescent="0.15">
      <c r="A3" s="41"/>
      <c r="B3" s="41"/>
    </row>
    <row r="4" spans="1:4" x14ac:dyDescent="0.15">
      <c r="A4" s="1685" t="s">
        <v>31</v>
      </c>
      <c r="B4" s="1686" t="s">
        <v>1</v>
      </c>
      <c r="C4" s="1687" t="s">
        <v>1324</v>
      </c>
      <c r="D4" s="1688"/>
    </row>
    <row r="5" spans="1:4" x14ac:dyDescent="0.15">
      <c r="A5" s="1689"/>
      <c r="B5" s="1689"/>
      <c r="C5" s="1690" t="s">
        <v>1234</v>
      </c>
      <c r="D5" s="1691"/>
    </row>
    <row r="6" spans="1:4" x14ac:dyDescent="0.15">
      <c r="A6" s="1692"/>
      <c r="B6" s="1692"/>
      <c r="C6" s="1693" t="s">
        <v>1325</v>
      </c>
      <c r="D6" s="1693" t="s">
        <v>1326</v>
      </c>
    </row>
    <row r="7" spans="1:4" x14ac:dyDescent="0.15">
      <c r="A7" s="1694">
        <v>2019</v>
      </c>
      <c r="B7" s="1695">
        <v>41</v>
      </c>
      <c r="C7" s="1568">
        <v>37</v>
      </c>
      <c r="D7" s="1568">
        <v>4</v>
      </c>
    </row>
    <row r="8" spans="1:4" x14ac:dyDescent="0.15">
      <c r="A8" s="1694">
        <v>2020</v>
      </c>
      <c r="B8" s="1695">
        <v>41</v>
      </c>
      <c r="C8" s="1568">
        <v>37</v>
      </c>
      <c r="D8" s="1568">
        <v>4</v>
      </c>
    </row>
    <row r="9" spans="1:4" x14ac:dyDescent="0.15">
      <c r="A9" s="1694">
        <v>2021</v>
      </c>
      <c r="B9" s="1695">
        <v>41</v>
      </c>
      <c r="C9" s="1568">
        <v>37</v>
      </c>
      <c r="D9" s="1568">
        <v>4</v>
      </c>
    </row>
    <row r="10" spans="1:4" x14ac:dyDescent="0.15">
      <c r="A10" s="1694">
        <v>2022</v>
      </c>
      <c r="B10" s="1695">
        <v>47</v>
      </c>
      <c r="C10" s="1568">
        <v>42</v>
      </c>
      <c r="D10" s="1568">
        <v>5</v>
      </c>
    </row>
    <row r="11" spans="1:4" x14ac:dyDescent="0.15">
      <c r="A11" s="657">
        <v>2023</v>
      </c>
      <c r="B11" s="1695">
        <v>60</v>
      </c>
      <c r="C11" s="1569">
        <v>55</v>
      </c>
      <c r="D11" s="1568">
        <v>5</v>
      </c>
    </row>
    <row r="12" spans="1:4" x14ac:dyDescent="0.15">
      <c r="A12" s="36"/>
      <c r="B12" s="36"/>
    </row>
    <row r="13" spans="1:4" x14ac:dyDescent="0.15">
      <c r="A13" s="36" t="s">
        <v>1327</v>
      </c>
    </row>
    <row r="14" spans="1:4" x14ac:dyDescent="0.15">
      <c r="A14" s="36" t="s">
        <v>1328</v>
      </c>
      <c r="B14" s="36"/>
    </row>
    <row r="15" spans="1:4" x14ac:dyDescent="0.15">
      <c r="A15" s="1696"/>
      <c r="B15" s="1696"/>
    </row>
    <row r="16" spans="1:4" x14ac:dyDescent="0.15">
      <c r="A16" s="1696"/>
      <c r="B16" s="1696"/>
    </row>
    <row r="17" spans="1:2" x14ac:dyDescent="0.15">
      <c r="A17" s="1696"/>
      <c r="B17" s="1696"/>
    </row>
    <row r="18" spans="1:2" x14ac:dyDescent="0.15">
      <c r="A18" s="1696"/>
      <c r="B18" s="1696"/>
    </row>
    <row r="19" spans="1:2" x14ac:dyDescent="0.15">
      <c r="A19" s="1696"/>
      <c r="B19" s="1696"/>
    </row>
    <row r="20" spans="1:2" x14ac:dyDescent="0.15">
      <c r="A20" s="1696"/>
      <c r="B20" s="1696"/>
    </row>
    <row r="21" spans="1:2" x14ac:dyDescent="0.15">
      <c r="A21" s="1696"/>
      <c r="B21" s="1696"/>
    </row>
    <row r="22" spans="1:2" x14ac:dyDescent="0.15">
      <c r="A22" s="1696"/>
      <c r="B22" s="1696"/>
    </row>
    <row r="23" spans="1:2" x14ac:dyDescent="0.15">
      <c r="A23" s="1696"/>
      <c r="B23" s="1696"/>
    </row>
    <row r="24" spans="1:2" x14ac:dyDescent="0.15">
      <c r="A24" s="1696"/>
      <c r="B24" s="1696"/>
    </row>
    <row r="25" spans="1:2" x14ac:dyDescent="0.15">
      <c r="A25" s="1696"/>
      <c r="B25" s="1696"/>
    </row>
    <row r="26" spans="1:2" x14ac:dyDescent="0.15">
      <c r="A26" s="1696"/>
      <c r="B26" s="1696"/>
    </row>
    <row r="39" spans="13:13" x14ac:dyDescent="0.15">
      <c r="M39" s="1697"/>
    </row>
  </sheetData>
  <pageMargins left="0.7" right="0.7" top="0.75" bottom="0.75" header="0.3" footer="0.3"/>
</worksheet>
</file>

<file path=xl/worksheets/sheet1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37"/>
  <sheetViews>
    <sheetView workbookViewId="0"/>
  </sheetViews>
  <sheetFormatPr baseColWidth="10" defaultColWidth="12.5703125" defaultRowHeight="10.5" x14ac:dyDescent="0.25"/>
  <cols>
    <col min="1" max="1" width="17.85546875" style="40" customWidth="1"/>
    <col min="2" max="2" width="12.7109375" style="40" customWidth="1"/>
    <col min="3" max="3" width="17.7109375" style="40" bestFit="1" customWidth="1"/>
    <col min="4" max="4" width="17.7109375" style="40" customWidth="1"/>
    <col min="5" max="16384" width="12.5703125" style="40"/>
  </cols>
  <sheetData>
    <row r="2" spans="1:4" x14ac:dyDescent="0.25">
      <c r="A2" s="92" t="s">
        <v>1329</v>
      </c>
      <c r="B2" s="1196"/>
      <c r="C2" s="1196"/>
      <c r="D2" s="1196"/>
    </row>
    <row r="3" spans="1:4" x14ac:dyDescent="0.25">
      <c r="B3" s="1196"/>
      <c r="C3" s="1196"/>
      <c r="D3" s="1196"/>
    </row>
    <row r="4" spans="1:4" x14ac:dyDescent="0.25">
      <c r="A4" s="1698" t="s">
        <v>0</v>
      </c>
      <c r="B4" s="1699" t="s">
        <v>1234</v>
      </c>
      <c r="C4" s="1700"/>
      <c r="D4" s="1701"/>
    </row>
    <row r="5" spans="1:4" x14ac:dyDescent="0.25">
      <c r="A5" s="1702"/>
      <c r="B5" s="1703" t="s">
        <v>1</v>
      </c>
      <c r="C5" s="1703" t="s">
        <v>1330</v>
      </c>
      <c r="D5" s="1703" t="s">
        <v>1331</v>
      </c>
    </row>
    <row r="6" spans="1:4" x14ac:dyDescent="0.25">
      <c r="A6" s="1704" t="s">
        <v>1</v>
      </c>
      <c r="B6" s="1695">
        <v>60</v>
      </c>
      <c r="C6" s="1695">
        <v>55</v>
      </c>
      <c r="D6" s="1695">
        <v>5</v>
      </c>
    </row>
    <row r="7" spans="1:4" x14ac:dyDescent="0.25">
      <c r="A7" s="1705" t="s">
        <v>2</v>
      </c>
      <c r="B7" s="1695">
        <v>1</v>
      </c>
      <c r="C7" s="1568">
        <v>1</v>
      </c>
      <c r="D7" s="1568">
        <v>0</v>
      </c>
    </row>
    <row r="8" spans="1:4" x14ac:dyDescent="0.25">
      <c r="A8" s="1705" t="s">
        <v>3</v>
      </c>
      <c r="B8" s="1695">
        <v>2</v>
      </c>
      <c r="C8" s="1568">
        <v>2</v>
      </c>
      <c r="D8" s="1568">
        <v>0</v>
      </c>
    </row>
    <row r="9" spans="1:4" x14ac:dyDescent="0.25">
      <c r="A9" s="1705" t="s">
        <v>4</v>
      </c>
      <c r="B9" s="1695">
        <v>2</v>
      </c>
      <c r="C9" s="1568">
        <v>2</v>
      </c>
      <c r="D9" s="1568">
        <v>0</v>
      </c>
    </row>
    <row r="10" spans="1:4" x14ac:dyDescent="0.25">
      <c r="A10" s="1705" t="s">
        <v>5</v>
      </c>
      <c r="B10" s="1695">
        <v>1</v>
      </c>
      <c r="C10" s="1568">
        <v>1</v>
      </c>
      <c r="D10" s="1568">
        <v>0</v>
      </c>
    </row>
    <row r="11" spans="1:4" x14ac:dyDescent="0.25">
      <c r="A11" s="1706" t="s">
        <v>6</v>
      </c>
      <c r="B11" s="1695">
        <v>3</v>
      </c>
      <c r="C11" s="1568">
        <v>3</v>
      </c>
      <c r="D11" s="1568">
        <v>0</v>
      </c>
    </row>
    <row r="12" spans="1:4" x14ac:dyDescent="0.25">
      <c r="A12" s="1705" t="s">
        <v>7</v>
      </c>
      <c r="B12" s="1695">
        <v>4</v>
      </c>
      <c r="C12" s="1568">
        <v>4</v>
      </c>
      <c r="D12" s="1568">
        <v>0</v>
      </c>
    </row>
    <row r="13" spans="1:4" x14ac:dyDescent="0.25">
      <c r="A13" s="1706" t="s">
        <v>8</v>
      </c>
      <c r="B13" s="1695">
        <v>30</v>
      </c>
      <c r="C13" s="1568">
        <v>25</v>
      </c>
      <c r="D13" s="1568">
        <v>5</v>
      </c>
    </row>
    <row r="14" spans="1:4" x14ac:dyDescent="0.25">
      <c r="A14" s="1705" t="s">
        <v>9</v>
      </c>
      <c r="B14" s="1695">
        <v>1</v>
      </c>
      <c r="C14" s="1568">
        <v>1</v>
      </c>
      <c r="D14" s="1568">
        <v>0</v>
      </c>
    </row>
    <row r="15" spans="1:4" x14ac:dyDescent="0.25">
      <c r="A15" s="1705" t="s">
        <v>10</v>
      </c>
      <c r="B15" s="1695">
        <v>3</v>
      </c>
      <c r="C15" s="1568">
        <v>3</v>
      </c>
      <c r="D15" s="1568">
        <v>0</v>
      </c>
    </row>
    <row r="16" spans="1:4" x14ac:dyDescent="0.25">
      <c r="A16" s="1706" t="s">
        <v>11</v>
      </c>
      <c r="B16" s="1695">
        <v>1</v>
      </c>
      <c r="C16" s="1568">
        <v>1</v>
      </c>
      <c r="D16" s="1568">
        <v>0</v>
      </c>
    </row>
    <row r="17" spans="1:4" x14ac:dyDescent="0.25">
      <c r="A17" s="1705" t="s">
        <v>12</v>
      </c>
      <c r="B17" s="1695">
        <v>1</v>
      </c>
      <c r="C17" s="1568">
        <v>1</v>
      </c>
      <c r="D17" s="1568">
        <v>0</v>
      </c>
    </row>
    <row r="18" spans="1:4" x14ac:dyDescent="0.25">
      <c r="A18" s="1705" t="s">
        <v>13</v>
      </c>
      <c r="B18" s="1695">
        <v>1</v>
      </c>
      <c r="C18" s="1568">
        <v>1</v>
      </c>
      <c r="D18" s="1568">
        <v>0</v>
      </c>
    </row>
    <row r="19" spans="1:4" x14ac:dyDescent="0.25">
      <c r="A19" s="1705" t="s">
        <v>28</v>
      </c>
      <c r="B19" s="1695">
        <v>4</v>
      </c>
      <c r="C19" s="1568">
        <v>4</v>
      </c>
      <c r="D19" s="1568">
        <v>0</v>
      </c>
    </row>
    <row r="20" spans="1:4" x14ac:dyDescent="0.25">
      <c r="A20" s="1705" t="s">
        <v>29</v>
      </c>
      <c r="B20" s="1695">
        <v>2</v>
      </c>
      <c r="C20" s="1568">
        <v>2</v>
      </c>
      <c r="D20" s="1568">
        <v>0</v>
      </c>
    </row>
    <row r="21" spans="1:4" x14ac:dyDescent="0.25">
      <c r="A21" s="1705" t="s">
        <v>16</v>
      </c>
      <c r="B21" s="1695">
        <v>1</v>
      </c>
      <c r="C21" s="1568">
        <v>1</v>
      </c>
      <c r="D21" s="1568">
        <v>0</v>
      </c>
    </row>
    <row r="22" spans="1:4" x14ac:dyDescent="0.25">
      <c r="A22" s="1705" t="s">
        <v>17</v>
      </c>
      <c r="B22" s="1695">
        <v>3</v>
      </c>
      <c r="C22" s="1568">
        <v>3</v>
      </c>
      <c r="D22" s="1568">
        <v>0</v>
      </c>
    </row>
    <row r="23" spans="1:4" x14ac:dyDescent="0.25">
      <c r="A23" s="1707"/>
      <c r="B23" s="1708"/>
      <c r="C23" s="1708"/>
      <c r="D23" s="1708"/>
    </row>
    <row r="24" spans="1:4" x14ac:dyDescent="0.25">
      <c r="A24" s="1709" t="s">
        <v>1328</v>
      </c>
      <c r="B24" s="1708"/>
      <c r="C24" s="1708"/>
      <c r="D24" s="1708"/>
    </row>
    <row r="25" spans="1:4" ht="12.75" customHeight="1" x14ac:dyDescent="0.25">
      <c r="A25" s="1710"/>
      <c r="B25" s="1708"/>
      <c r="C25" s="1708"/>
      <c r="D25" s="1708"/>
    </row>
    <row r="26" spans="1:4" s="1714" customFormat="1" ht="12.75" customHeight="1" x14ac:dyDescent="0.25">
      <c r="A26" s="1711"/>
      <c r="B26" s="1712"/>
      <c r="C26" s="1713"/>
      <c r="D26" s="1713"/>
    </row>
    <row r="27" spans="1:4" s="1714" customFormat="1" ht="12.75" customHeight="1" x14ac:dyDescent="0.25">
      <c r="A27" s="1715"/>
      <c r="B27" s="1712"/>
      <c r="C27" s="1713"/>
      <c r="D27" s="1713"/>
    </row>
    <row r="28" spans="1:4" s="1714" customFormat="1" ht="12.75" customHeight="1" x14ac:dyDescent="0.25">
      <c r="A28" s="1715"/>
      <c r="B28" s="1712"/>
      <c r="C28" s="1713"/>
      <c r="D28" s="1713"/>
    </row>
    <row r="29" spans="1:4" s="1714" customFormat="1" ht="12.75" customHeight="1" x14ac:dyDescent="0.25">
      <c r="A29" s="1715"/>
      <c r="B29" s="1716"/>
      <c r="C29" s="1716"/>
      <c r="D29" s="1716"/>
    </row>
    <row r="30" spans="1:4" s="1714" customFormat="1" ht="12.75" customHeight="1" x14ac:dyDescent="0.25">
      <c r="A30" s="1390"/>
      <c r="B30" s="1717"/>
      <c r="C30" s="1717"/>
      <c r="D30" s="1717"/>
    </row>
    <row r="31" spans="1:4" s="1714" customFormat="1" ht="12.75" customHeight="1" x14ac:dyDescent="0.25">
      <c r="A31" s="1390"/>
      <c r="B31" s="1717"/>
      <c r="C31" s="1717"/>
      <c r="D31" s="1717"/>
    </row>
    <row r="32" spans="1:4" ht="12.75" customHeight="1" x14ac:dyDescent="0.25">
      <c r="B32" s="1196"/>
      <c r="C32" s="1196"/>
      <c r="D32" s="1196"/>
    </row>
    <row r="37" spans="8:8" x14ac:dyDescent="0.25">
      <c r="H37" s="1695"/>
    </row>
  </sheetData>
  <pageMargins left="0.7" right="0.7" top="0.75" bottom="0.75" header="0.3" footer="0.3"/>
</worksheet>
</file>

<file path=xl/worksheets/sheet1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102"/>
  <sheetViews>
    <sheetView workbookViewId="0"/>
  </sheetViews>
  <sheetFormatPr baseColWidth="10" defaultColWidth="11.42578125" defaultRowHeight="10.5" x14ac:dyDescent="0.25"/>
  <cols>
    <col min="1" max="1" width="3.85546875" style="40" customWidth="1"/>
    <col min="2" max="2" width="100.7109375" style="40" customWidth="1"/>
    <col min="3" max="3" width="12.42578125" style="40" bestFit="1" customWidth="1"/>
    <col min="4" max="4" width="15.85546875" style="40" customWidth="1"/>
    <col min="5" max="16384" width="11.42578125" style="40"/>
  </cols>
  <sheetData>
    <row r="2" spans="1:6" s="104" customFormat="1" x14ac:dyDescent="0.25">
      <c r="A2" s="90" t="s">
        <v>1332</v>
      </c>
      <c r="B2" s="90"/>
      <c r="C2" s="90"/>
      <c r="D2" s="90"/>
      <c r="E2" s="107"/>
      <c r="F2" s="107"/>
    </row>
    <row r="3" spans="1:6" ht="10.5" customHeight="1" x14ac:dyDescent="0.25">
      <c r="A3" s="94"/>
      <c r="B3" s="94"/>
      <c r="C3" s="94"/>
      <c r="D3" s="94"/>
      <c r="E3" s="94"/>
      <c r="F3" s="94"/>
    </row>
    <row r="4" spans="1:6" s="97" customFormat="1" x14ac:dyDescent="0.25">
      <c r="A4" s="1678" t="s">
        <v>1231</v>
      </c>
      <c r="B4" s="1679" t="s">
        <v>1232</v>
      </c>
      <c r="C4" s="1679" t="s">
        <v>1333</v>
      </c>
      <c r="D4" s="1679" t="s">
        <v>0</v>
      </c>
      <c r="E4" s="109"/>
      <c r="F4" s="109"/>
    </row>
    <row r="5" spans="1:6" x14ac:dyDescent="0.15">
      <c r="A5" s="112">
        <v>1</v>
      </c>
      <c r="B5" s="38" t="s">
        <v>1334</v>
      </c>
      <c r="C5" s="39">
        <v>2010</v>
      </c>
      <c r="D5" s="39" t="s">
        <v>7</v>
      </c>
      <c r="E5" s="94"/>
      <c r="F5" s="94"/>
    </row>
    <row r="6" spans="1:6" x14ac:dyDescent="0.15">
      <c r="A6" s="112">
        <v>2</v>
      </c>
      <c r="B6" s="38" t="s">
        <v>1335</v>
      </c>
      <c r="C6" s="39">
        <v>2016</v>
      </c>
      <c r="D6" s="39" t="s">
        <v>15</v>
      </c>
      <c r="E6" s="94"/>
      <c r="F6" s="94"/>
    </row>
    <row r="7" spans="1:6" x14ac:dyDescent="0.15">
      <c r="A7" s="112">
        <v>3</v>
      </c>
      <c r="B7" s="38" t="s">
        <v>1336</v>
      </c>
      <c r="C7" s="39">
        <v>2017</v>
      </c>
      <c r="D7" s="39" t="s">
        <v>7</v>
      </c>
      <c r="E7" s="94"/>
      <c r="F7" s="94"/>
    </row>
    <row r="8" spans="1:6" x14ac:dyDescent="0.15">
      <c r="A8" s="112">
        <v>4</v>
      </c>
      <c r="B8" s="38" t="s">
        <v>1337</v>
      </c>
      <c r="C8" s="39">
        <v>2017</v>
      </c>
      <c r="D8" s="39" t="s">
        <v>2</v>
      </c>
      <c r="E8" s="94"/>
      <c r="F8" s="94"/>
    </row>
    <row r="9" spans="1:6" x14ac:dyDescent="0.15">
      <c r="A9" s="112">
        <v>5</v>
      </c>
      <c r="B9" s="38" t="s">
        <v>1338</v>
      </c>
      <c r="C9" s="39">
        <v>2017</v>
      </c>
      <c r="D9" s="39" t="s">
        <v>8</v>
      </c>
      <c r="E9" s="94"/>
      <c r="F9" s="94"/>
    </row>
    <row r="10" spans="1:6" x14ac:dyDescent="0.15">
      <c r="A10" s="112">
        <v>6</v>
      </c>
      <c r="B10" s="38" t="s">
        <v>1339</v>
      </c>
      <c r="C10" s="39">
        <v>2017</v>
      </c>
      <c r="D10" s="39" t="s">
        <v>8</v>
      </c>
      <c r="E10" s="94"/>
      <c r="F10" s="94"/>
    </row>
    <row r="11" spans="1:6" x14ac:dyDescent="0.15">
      <c r="A11" s="112">
        <v>7</v>
      </c>
      <c r="B11" s="38" t="s">
        <v>1340</v>
      </c>
      <c r="C11" s="39">
        <v>2017</v>
      </c>
      <c r="D11" s="39" t="s">
        <v>7</v>
      </c>
      <c r="E11" s="94"/>
      <c r="F11" s="94"/>
    </row>
    <row r="12" spans="1:6" x14ac:dyDescent="0.15">
      <c r="A12" s="112">
        <v>8</v>
      </c>
      <c r="B12" s="38" t="s">
        <v>1341</v>
      </c>
      <c r="C12" s="39">
        <v>2017</v>
      </c>
      <c r="D12" s="39" t="s">
        <v>13</v>
      </c>
      <c r="E12" s="94"/>
      <c r="F12" s="94"/>
    </row>
    <row r="13" spans="1:6" x14ac:dyDescent="0.15">
      <c r="A13" s="112">
        <v>9</v>
      </c>
      <c r="B13" s="38" t="s">
        <v>1257</v>
      </c>
      <c r="C13" s="1681">
        <v>2017</v>
      </c>
      <c r="D13" s="1681" t="s">
        <v>7</v>
      </c>
      <c r="E13" s="94"/>
      <c r="F13" s="94"/>
    </row>
    <row r="14" spans="1:6" x14ac:dyDescent="0.15">
      <c r="A14" s="112">
        <v>10</v>
      </c>
      <c r="B14" s="38" t="s">
        <v>1342</v>
      </c>
      <c r="C14" s="1681">
        <v>2018</v>
      </c>
      <c r="D14" s="1681" t="s">
        <v>8</v>
      </c>
      <c r="E14" s="94"/>
      <c r="F14" s="94"/>
    </row>
    <row r="15" spans="1:6" x14ac:dyDescent="0.15">
      <c r="A15" s="112">
        <v>11</v>
      </c>
      <c r="B15" s="38" t="s">
        <v>1343</v>
      </c>
      <c r="C15" s="39">
        <v>2019</v>
      </c>
      <c r="D15" s="39" t="s">
        <v>15</v>
      </c>
      <c r="E15" s="94"/>
      <c r="F15" s="94"/>
    </row>
    <row r="16" spans="1:6" x14ac:dyDescent="0.15">
      <c r="A16" s="112">
        <v>12</v>
      </c>
      <c r="B16" s="38" t="s">
        <v>1344</v>
      </c>
      <c r="C16" s="1681">
        <v>2019</v>
      </c>
      <c r="D16" s="1681" t="s">
        <v>8</v>
      </c>
      <c r="E16" s="94"/>
      <c r="F16" s="94"/>
    </row>
    <row r="17" spans="1:6" x14ac:dyDescent="0.15">
      <c r="A17" s="112">
        <v>13</v>
      </c>
      <c r="B17" s="38" t="s">
        <v>1345</v>
      </c>
      <c r="C17" s="1681">
        <v>2019</v>
      </c>
      <c r="D17" s="1681" t="s">
        <v>8</v>
      </c>
      <c r="E17" s="94"/>
      <c r="F17" s="94"/>
    </row>
    <row r="18" spans="1:6" x14ac:dyDescent="0.15">
      <c r="A18" s="112">
        <v>14</v>
      </c>
      <c r="B18" s="38" t="s">
        <v>1346</v>
      </c>
      <c r="C18" s="39">
        <v>2019</v>
      </c>
      <c r="D18" s="39" t="s">
        <v>9</v>
      </c>
      <c r="E18" s="94"/>
      <c r="F18" s="94"/>
    </row>
    <row r="19" spans="1:6" x14ac:dyDescent="0.15">
      <c r="A19" s="112">
        <v>15</v>
      </c>
      <c r="B19" s="38" t="s">
        <v>1347</v>
      </c>
      <c r="C19" s="39">
        <v>2019</v>
      </c>
      <c r="D19" s="39" t="s">
        <v>8</v>
      </c>
      <c r="E19" s="94"/>
      <c r="F19" s="94"/>
    </row>
    <row r="20" spans="1:6" x14ac:dyDescent="0.15">
      <c r="A20" s="112">
        <v>16</v>
      </c>
      <c r="B20" s="38" t="s">
        <v>1348</v>
      </c>
      <c r="C20" s="39">
        <v>2019</v>
      </c>
      <c r="D20" s="39" t="s">
        <v>8</v>
      </c>
      <c r="E20" s="94"/>
      <c r="F20" s="94"/>
    </row>
    <row r="21" spans="1:6" x14ac:dyDescent="0.15">
      <c r="A21" s="112">
        <v>17</v>
      </c>
      <c r="B21" s="38" t="s">
        <v>1349</v>
      </c>
      <c r="C21" s="39">
        <v>2020</v>
      </c>
      <c r="D21" s="39" t="s">
        <v>8</v>
      </c>
      <c r="E21" s="94"/>
      <c r="F21" s="94"/>
    </row>
    <row r="22" spans="1:6" x14ac:dyDescent="0.15">
      <c r="A22" s="112">
        <v>18</v>
      </c>
      <c r="B22" s="38" t="s">
        <v>1350</v>
      </c>
      <c r="C22" s="39">
        <v>2020</v>
      </c>
      <c r="D22" s="39" t="s">
        <v>7</v>
      </c>
      <c r="E22" s="94"/>
      <c r="F22" s="94"/>
    </row>
    <row r="23" spans="1:6" x14ac:dyDescent="0.15">
      <c r="A23" s="112">
        <v>19</v>
      </c>
      <c r="B23" s="38" t="s">
        <v>1351</v>
      </c>
      <c r="C23" s="39">
        <v>2021</v>
      </c>
      <c r="D23" s="39" t="s">
        <v>8</v>
      </c>
      <c r="E23" s="94"/>
      <c r="F23" s="94"/>
    </row>
    <row r="24" spans="1:6" x14ac:dyDescent="0.15">
      <c r="A24" s="112">
        <v>20</v>
      </c>
      <c r="B24" s="38" t="s">
        <v>1352</v>
      </c>
      <c r="C24" s="39">
        <v>2022</v>
      </c>
      <c r="D24" s="39" t="s">
        <v>9</v>
      </c>
      <c r="E24" s="94"/>
      <c r="F24" s="94"/>
    </row>
    <row r="25" spans="1:6" x14ac:dyDescent="0.15">
      <c r="A25" s="112">
        <v>21</v>
      </c>
      <c r="B25" s="38" t="s">
        <v>1353</v>
      </c>
      <c r="C25" s="39">
        <v>2022</v>
      </c>
      <c r="D25" s="39" t="s">
        <v>9</v>
      </c>
    </row>
    <row r="26" spans="1:6" x14ac:dyDescent="0.15">
      <c r="A26" s="112">
        <v>22</v>
      </c>
      <c r="B26" s="38" t="s">
        <v>1354</v>
      </c>
      <c r="C26" s="39">
        <v>2022</v>
      </c>
      <c r="D26" s="39" t="s">
        <v>9</v>
      </c>
    </row>
    <row r="27" spans="1:6" x14ac:dyDescent="0.15">
      <c r="A27" s="112">
        <v>23</v>
      </c>
      <c r="B27" s="38" t="s">
        <v>1355</v>
      </c>
      <c r="C27" s="39">
        <v>2022</v>
      </c>
      <c r="D27" s="39" t="s">
        <v>8</v>
      </c>
    </row>
    <row r="28" spans="1:6" x14ac:dyDescent="0.15">
      <c r="A28" s="112">
        <v>24</v>
      </c>
      <c r="B28" s="38" t="s">
        <v>1356</v>
      </c>
      <c r="C28" s="39">
        <v>2022</v>
      </c>
      <c r="D28" s="39" t="s">
        <v>8</v>
      </c>
    </row>
    <row r="29" spans="1:6" x14ac:dyDescent="0.15">
      <c r="A29" s="112">
        <v>25</v>
      </c>
      <c r="B29" s="38" t="s">
        <v>1357</v>
      </c>
      <c r="C29" s="39">
        <v>2022</v>
      </c>
      <c r="D29" s="39" t="s">
        <v>12</v>
      </c>
    </row>
    <row r="30" spans="1:6" x14ac:dyDescent="0.15">
      <c r="A30" s="112">
        <v>26</v>
      </c>
      <c r="B30" s="38" t="s">
        <v>1358</v>
      </c>
      <c r="C30" s="39">
        <v>2023</v>
      </c>
      <c r="D30" s="39" t="s">
        <v>8</v>
      </c>
    </row>
    <row r="31" spans="1:6" x14ac:dyDescent="0.15">
      <c r="A31" s="112">
        <v>27</v>
      </c>
      <c r="B31" s="38" t="s">
        <v>1359</v>
      </c>
      <c r="C31" s="39">
        <v>2023</v>
      </c>
      <c r="D31" s="39" t="s">
        <v>15</v>
      </c>
    </row>
    <row r="32" spans="1:6" x14ac:dyDescent="0.15">
      <c r="A32" s="112">
        <v>28</v>
      </c>
      <c r="B32" s="38" t="s">
        <v>1360</v>
      </c>
      <c r="C32" s="39">
        <v>2023</v>
      </c>
      <c r="D32" s="39" t="s">
        <v>8</v>
      </c>
    </row>
    <row r="33" spans="1:4" ht="21" x14ac:dyDescent="0.15">
      <c r="A33" s="112">
        <v>29</v>
      </c>
      <c r="B33" s="1718" t="s">
        <v>1361</v>
      </c>
      <c r="C33" s="39">
        <v>2023</v>
      </c>
      <c r="D33" s="39" t="s">
        <v>8</v>
      </c>
    </row>
    <row r="34" spans="1:4" x14ac:dyDescent="0.15">
      <c r="A34" s="112">
        <v>30</v>
      </c>
      <c r="B34" s="38" t="s">
        <v>1362</v>
      </c>
      <c r="C34" s="39">
        <v>2023</v>
      </c>
      <c r="D34" s="1681" t="s">
        <v>10</v>
      </c>
    </row>
    <row r="35" spans="1:4" x14ac:dyDescent="0.15">
      <c r="A35" s="112">
        <v>31</v>
      </c>
      <c r="B35" s="38" t="s">
        <v>1363</v>
      </c>
      <c r="C35" s="39">
        <v>2023</v>
      </c>
      <c r="D35" s="39" t="s">
        <v>3</v>
      </c>
    </row>
    <row r="36" spans="1:4" x14ac:dyDescent="0.15">
      <c r="A36" s="112">
        <v>32</v>
      </c>
      <c r="B36" s="38" t="s">
        <v>1364</v>
      </c>
      <c r="C36" s="39">
        <v>2023</v>
      </c>
      <c r="D36" s="39" t="s">
        <v>8</v>
      </c>
    </row>
    <row r="37" spans="1:4" x14ac:dyDescent="0.15">
      <c r="A37" s="112">
        <v>33</v>
      </c>
      <c r="B37" s="38" t="s">
        <v>1365</v>
      </c>
      <c r="C37" s="39">
        <v>2023</v>
      </c>
      <c r="D37" s="39" t="s">
        <v>3</v>
      </c>
    </row>
    <row r="38" spans="1:4" x14ac:dyDescent="0.15">
      <c r="A38" s="112">
        <v>34</v>
      </c>
      <c r="B38" s="38" t="s">
        <v>1366</v>
      </c>
      <c r="C38" s="39">
        <v>2023</v>
      </c>
      <c r="D38" s="39" t="s">
        <v>8</v>
      </c>
    </row>
    <row r="39" spans="1:4" x14ac:dyDescent="0.15">
      <c r="A39" s="112">
        <v>35</v>
      </c>
      <c r="B39" s="38" t="s">
        <v>1367</v>
      </c>
      <c r="C39" s="39">
        <v>2023</v>
      </c>
      <c r="D39" s="39" t="s">
        <v>8</v>
      </c>
    </row>
    <row r="40" spans="1:4" x14ac:dyDescent="0.15">
      <c r="A40" s="112">
        <v>36</v>
      </c>
      <c r="B40" s="38" t="s">
        <v>1368</v>
      </c>
      <c r="C40" s="39">
        <v>2023</v>
      </c>
      <c r="D40" s="39" t="s">
        <v>2</v>
      </c>
    </row>
    <row r="41" spans="1:4" x14ac:dyDescent="0.15">
      <c r="A41" s="112">
        <v>37</v>
      </c>
      <c r="B41" s="38" t="s">
        <v>1369</v>
      </c>
      <c r="C41" s="39">
        <v>2023</v>
      </c>
      <c r="D41" s="39" t="s">
        <v>8</v>
      </c>
    </row>
    <row r="42" spans="1:4" x14ac:dyDescent="0.15">
      <c r="A42" s="112">
        <v>38</v>
      </c>
      <c r="B42" s="38" t="s">
        <v>1370</v>
      </c>
      <c r="C42" s="39">
        <v>2023</v>
      </c>
      <c r="D42" s="39" t="s">
        <v>8</v>
      </c>
    </row>
    <row r="43" spans="1:4" x14ac:dyDescent="0.15">
      <c r="A43" s="112">
        <v>39</v>
      </c>
      <c r="B43" s="81" t="s">
        <v>1371</v>
      </c>
      <c r="C43" s="39">
        <v>2023</v>
      </c>
      <c r="D43" s="39" t="s">
        <v>8</v>
      </c>
    </row>
    <row r="44" spans="1:4" x14ac:dyDescent="0.15">
      <c r="A44" s="112">
        <v>40</v>
      </c>
      <c r="B44" s="38" t="s">
        <v>1372</v>
      </c>
      <c r="C44" s="39">
        <v>2023</v>
      </c>
      <c r="D44" s="39" t="s">
        <v>4</v>
      </c>
    </row>
    <row r="45" spans="1:4" x14ac:dyDescent="0.25">
      <c r="A45" s="1719"/>
    </row>
    <row r="46" spans="1:4" x14ac:dyDescent="0.25">
      <c r="A46" s="1683" t="s">
        <v>1322</v>
      </c>
    </row>
    <row r="47" spans="1:4" x14ac:dyDescent="0.25">
      <c r="A47" s="1683"/>
    </row>
    <row r="48" spans="1:4" x14ac:dyDescent="0.25">
      <c r="A48" s="1683"/>
    </row>
    <row r="49" spans="1:1" x14ac:dyDescent="0.25">
      <c r="A49" s="1683"/>
    </row>
    <row r="50" spans="1:1" x14ac:dyDescent="0.25">
      <c r="A50" s="1683"/>
    </row>
    <row r="51" spans="1:1" x14ac:dyDescent="0.25">
      <c r="A51" s="1683"/>
    </row>
    <row r="52" spans="1:1" x14ac:dyDescent="0.25">
      <c r="A52" s="1683"/>
    </row>
    <row r="53" spans="1:1" x14ac:dyDescent="0.25">
      <c r="A53" s="1683"/>
    </row>
    <row r="54" spans="1:1" x14ac:dyDescent="0.25">
      <c r="A54" s="1683"/>
    </row>
    <row r="55" spans="1:1" x14ac:dyDescent="0.25">
      <c r="A55" s="1683"/>
    </row>
    <row r="56" spans="1:1" x14ac:dyDescent="0.25">
      <c r="A56" s="1683"/>
    </row>
    <row r="57" spans="1:1" x14ac:dyDescent="0.25">
      <c r="A57" s="1683"/>
    </row>
    <row r="58" spans="1:1" x14ac:dyDescent="0.25">
      <c r="A58" s="1683"/>
    </row>
    <row r="59" spans="1:1" x14ac:dyDescent="0.25">
      <c r="A59" s="1683"/>
    </row>
    <row r="60" spans="1:1" x14ac:dyDescent="0.25">
      <c r="A60" s="1683"/>
    </row>
    <row r="61" spans="1:1" x14ac:dyDescent="0.25">
      <c r="A61" s="1683"/>
    </row>
    <row r="62" spans="1:1" x14ac:dyDescent="0.25">
      <c r="A62" s="1683"/>
    </row>
    <row r="63" spans="1:1" x14ac:dyDescent="0.25">
      <c r="A63" s="1683"/>
    </row>
    <row r="64" spans="1:1" x14ac:dyDescent="0.25">
      <c r="A64" s="1683"/>
    </row>
    <row r="65" spans="1:1" x14ac:dyDescent="0.25">
      <c r="A65" s="1683"/>
    </row>
    <row r="66" spans="1:1" x14ac:dyDescent="0.25">
      <c r="A66" s="1683"/>
    </row>
    <row r="67" spans="1:1" x14ac:dyDescent="0.25">
      <c r="A67" s="1683"/>
    </row>
    <row r="68" spans="1:1" x14ac:dyDescent="0.25">
      <c r="A68" s="1683"/>
    </row>
    <row r="69" spans="1:1" x14ac:dyDescent="0.25">
      <c r="A69" s="1683"/>
    </row>
    <row r="70" spans="1:1" x14ac:dyDescent="0.25">
      <c r="A70" s="1683"/>
    </row>
    <row r="71" spans="1:1" x14ac:dyDescent="0.25">
      <c r="A71" s="1683"/>
    </row>
    <row r="72" spans="1:1" x14ac:dyDescent="0.25">
      <c r="A72" s="1683"/>
    </row>
    <row r="73" spans="1:1" x14ac:dyDescent="0.25">
      <c r="A73" s="1683"/>
    </row>
    <row r="74" spans="1:1" x14ac:dyDescent="0.25">
      <c r="A74" s="1683"/>
    </row>
    <row r="75" spans="1:1" x14ac:dyDescent="0.25">
      <c r="A75" s="1683"/>
    </row>
    <row r="76" spans="1:1" x14ac:dyDescent="0.25">
      <c r="A76" s="1683"/>
    </row>
    <row r="77" spans="1:1" x14ac:dyDescent="0.25">
      <c r="A77" s="1683"/>
    </row>
    <row r="78" spans="1:1" x14ac:dyDescent="0.25">
      <c r="A78" s="1683"/>
    </row>
    <row r="79" spans="1:1" x14ac:dyDescent="0.25">
      <c r="A79" s="1683"/>
    </row>
    <row r="80" spans="1:1" x14ac:dyDescent="0.25">
      <c r="A80" s="1683"/>
    </row>
    <row r="81" spans="1:1" x14ac:dyDescent="0.25">
      <c r="A81" s="1683"/>
    </row>
    <row r="82" spans="1:1" x14ac:dyDescent="0.25">
      <c r="A82" s="1683"/>
    </row>
    <row r="83" spans="1:1" x14ac:dyDescent="0.25">
      <c r="A83" s="1683"/>
    </row>
    <row r="84" spans="1:1" x14ac:dyDescent="0.25">
      <c r="A84" s="1683"/>
    </row>
    <row r="85" spans="1:1" x14ac:dyDescent="0.25">
      <c r="A85" s="1683"/>
    </row>
    <row r="86" spans="1:1" x14ac:dyDescent="0.25">
      <c r="A86" s="1683"/>
    </row>
    <row r="87" spans="1:1" x14ac:dyDescent="0.25">
      <c r="A87" s="1683"/>
    </row>
    <row r="88" spans="1:1" x14ac:dyDescent="0.25">
      <c r="A88" s="1683"/>
    </row>
    <row r="89" spans="1:1" x14ac:dyDescent="0.25">
      <c r="A89" s="1683"/>
    </row>
    <row r="90" spans="1:1" x14ac:dyDescent="0.25">
      <c r="A90" s="1683"/>
    </row>
    <row r="91" spans="1:1" x14ac:dyDescent="0.25">
      <c r="A91" s="1683"/>
    </row>
    <row r="92" spans="1:1" x14ac:dyDescent="0.25">
      <c r="A92" s="1683"/>
    </row>
    <row r="93" spans="1:1" x14ac:dyDescent="0.25">
      <c r="A93" s="1683"/>
    </row>
    <row r="94" spans="1:1" x14ac:dyDescent="0.25">
      <c r="A94" s="1683"/>
    </row>
    <row r="95" spans="1:1" x14ac:dyDescent="0.25">
      <c r="A95" s="1683"/>
    </row>
    <row r="96" spans="1:1" x14ac:dyDescent="0.25">
      <c r="A96" s="1683"/>
    </row>
    <row r="97" spans="1:1" x14ac:dyDescent="0.25">
      <c r="A97" s="1683"/>
    </row>
    <row r="98" spans="1:1" x14ac:dyDescent="0.25">
      <c r="A98" s="1683"/>
    </row>
    <row r="99" spans="1:1" x14ac:dyDescent="0.25">
      <c r="A99" s="1683"/>
    </row>
    <row r="100" spans="1:1" x14ac:dyDescent="0.25">
      <c r="A100" s="1683"/>
    </row>
    <row r="101" spans="1:1" x14ac:dyDescent="0.25">
      <c r="A101" s="1683"/>
    </row>
    <row r="102" spans="1:1" x14ac:dyDescent="0.25">
      <c r="A102" s="1683"/>
    </row>
  </sheetData>
  <pageMargins left="0.7" right="0.7" top="0.75" bottom="0.75" header="0.3" footer="0.3"/>
</worksheet>
</file>

<file path=xl/worksheets/sheet1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28"/>
  <sheetViews>
    <sheetView workbookViewId="0"/>
  </sheetViews>
  <sheetFormatPr baseColWidth="10" defaultColWidth="9.140625" defaultRowHeight="10.5" x14ac:dyDescent="0.15"/>
  <cols>
    <col min="1" max="1" width="15.7109375" style="35" customWidth="1"/>
    <col min="2" max="2" width="27" style="35" customWidth="1"/>
    <col min="3" max="16384" width="9.140625" style="35"/>
  </cols>
  <sheetData>
    <row r="2" spans="1:4" x14ac:dyDescent="0.15">
      <c r="A2" s="1684" t="s">
        <v>1373</v>
      </c>
    </row>
    <row r="3" spans="1:4" x14ac:dyDescent="0.15">
      <c r="A3" s="41"/>
    </row>
    <row r="4" spans="1:4" ht="31.5" x14ac:dyDescent="0.15">
      <c r="A4" s="1720" t="s">
        <v>31</v>
      </c>
      <c r="B4" s="1721" t="s">
        <v>1374</v>
      </c>
    </row>
    <row r="5" spans="1:4" x14ac:dyDescent="0.15">
      <c r="A5" s="1694">
        <v>2019</v>
      </c>
      <c r="B5" s="1568">
        <v>16</v>
      </c>
    </row>
    <row r="6" spans="1:4" x14ac:dyDescent="0.15">
      <c r="A6" s="1694">
        <v>2020</v>
      </c>
      <c r="B6" s="1568">
        <v>18</v>
      </c>
    </row>
    <row r="7" spans="1:4" x14ac:dyDescent="0.15">
      <c r="A7" s="1694">
        <v>2021</v>
      </c>
      <c r="B7" s="1568">
        <v>19</v>
      </c>
      <c r="C7" s="94"/>
      <c r="D7" s="94"/>
    </row>
    <row r="8" spans="1:4" x14ac:dyDescent="0.15">
      <c r="A8" s="1694">
        <v>2022</v>
      </c>
      <c r="B8" s="1568">
        <v>25</v>
      </c>
    </row>
    <row r="9" spans="1:4" x14ac:dyDescent="0.15">
      <c r="A9" s="657">
        <v>2023</v>
      </c>
      <c r="B9" s="1569">
        <v>40</v>
      </c>
    </row>
    <row r="10" spans="1:4" x14ac:dyDescent="0.15">
      <c r="A10" s="36"/>
    </row>
    <row r="11" spans="1:4" x14ac:dyDescent="0.15">
      <c r="A11" s="36" t="s">
        <v>1375</v>
      </c>
    </row>
    <row r="12" spans="1:4" x14ac:dyDescent="0.15">
      <c r="A12" s="36" t="s">
        <v>1376</v>
      </c>
    </row>
    <row r="13" spans="1:4" x14ac:dyDescent="0.15">
      <c r="A13" s="36" t="s">
        <v>1377</v>
      </c>
    </row>
    <row r="14" spans="1:4" x14ac:dyDescent="0.15">
      <c r="A14" s="36" t="s">
        <v>1328</v>
      </c>
    </row>
    <row r="15" spans="1:4" x14ac:dyDescent="0.15">
      <c r="A15" s="1696"/>
    </row>
    <row r="16" spans="1:4" x14ac:dyDescent="0.15">
      <c r="A16" s="1696"/>
    </row>
    <row r="17" spans="1:1" x14ac:dyDescent="0.15">
      <c r="A17" s="1722"/>
    </row>
    <row r="18" spans="1:1" x14ac:dyDescent="0.15">
      <c r="A18" s="1722"/>
    </row>
    <row r="19" spans="1:1" x14ac:dyDescent="0.15">
      <c r="A19" s="1722"/>
    </row>
    <row r="20" spans="1:1" x14ac:dyDescent="0.15">
      <c r="A20" s="1722"/>
    </row>
    <row r="21" spans="1:1" x14ac:dyDescent="0.15">
      <c r="A21" s="1722"/>
    </row>
    <row r="22" spans="1:1" x14ac:dyDescent="0.15">
      <c r="A22" s="1722"/>
    </row>
    <row r="23" spans="1:1" x14ac:dyDescent="0.15">
      <c r="A23" s="1722"/>
    </row>
    <row r="24" spans="1:1" x14ac:dyDescent="0.15">
      <c r="A24" s="1722"/>
    </row>
    <row r="25" spans="1:1" x14ac:dyDescent="0.15">
      <c r="A25" s="1722"/>
    </row>
    <row r="26" spans="1:1" x14ac:dyDescent="0.15">
      <c r="A26" s="1722"/>
    </row>
    <row r="27" spans="1:1" x14ac:dyDescent="0.15">
      <c r="A27" s="1722"/>
    </row>
    <row r="28" spans="1:1" x14ac:dyDescent="0.15">
      <c r="A28" s="1722"/>
    </row>
  </sheetData>
  <pageMargins left="0.7" right="0.7" top="0.75" bottom="0.75" header="0.3" footer="0.3"/>
</worksheet>
</file>

<file path=xl/worksheets/sheet1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workbookViewId="0"/>
  </sheetViews>
  <sheetFormatPr baseColWidth="10" defaultColWidth="12.5703125" defaultRowHeight="10.5" x14ac:dyDescent="0.25"/>
  <cols>
    <col min="1" max="1" width="17.85546875" style="40" customWidth="1"/>
    <col min="2" max="16384" width="12.5703125" style="40"/>
  </cols>
  <sheetData>
    <row r="1" spans="1:2" x14ac:dyDescent="0.25">
      <c r="B1" s="1196"/>
    </row>
    <row r="2" spans="1:2" x14ac:dyDescent="0.25">
      <c r="A2" s="1723" t="s">
        <v>1378</v>
      </c>
      <c r="B2" s="1196"/>
    </row>
    <row r="3" spans="1:2" x14ac:dyDescent="0.25">
      <c r="A3" s="57"/>
      <c r="B3" s="1724"/>
    </row>
    <row r="4" spans="1:2" x14ac:dyDescent="0.25">
      <c r="A4" s="1725" t="s">
        <v>0</v>
      </c>
      <c r="B4" s="1726">
        <v>2023</v>
      </c>
    </row>
    <row r="5" spans="1:2" x14ac:dyDescent="0.25">
      <c r="A5" s="1704" t="s">
        <v>1</v>
      </c>
      <c r="B5" s="1695">
        <v>40</v>
      </c>
    </row>
    <row r="6" spans="1:2" x14ac:dyDescent="0.25">
      <c r="A6" s="1705" t="s">
        <v>2</v>
      </c>
      <c r="B6" s="1727">
        <v>2</v>
      </c>
    </row>
    <row r="7" spans="1:2" x14ac:dyDescent="0.25">
      <c r="A7" s="1705" t="s">
        <v>3</v>
      </c>
      <c r="B7" s="1568">
        <v>2</v>
      </c>
    </row>
    <row r="8" spans="1:2" x14ac:dyDescent="0.25">
      <c r="A8" s="1705" t="s">
        <v>4</v>
      </c>
      <c r="B8" s="1568">
        <v>1</v>
      </c>
    </row>
    <row r="9" spans="1:2" x14ac:dyDescent="0.25">
      <c r="A9" s="1705" t="s">
        <v>5</v>
      </c>
      <c r="B9" s="1568">
        <v>0</v>
      </c>
    </row>
    <row r="10" spans="1:2" x14ac:dyDescent="0.25">
      <c r="A10" s="1706" t="s">
        <v>6</v>
      </c>
      <c r="B10" s="1568">
        <v>0</v>
      </c>
    </row>
    <row r="11" spans="1:2" x14ac:dyDescent="0.25">
      <c r="A11" s="1705" t="s">
        <v>7</v>
      </c>
      <c r="B11" s="1568">
        <v>5</v>
      </c>
    </row>
    <row r="12" spans="1:2" x14ac:dyDescent="0.25">
      <c r="A12" s="1706" t="s">
        <v>8</v>
      </c>
      <c r="B12" s="1568">
        <v>20</v>
      </c>
    </row>
    <row r="13" spans="1:2" x14ac:dyDescent="0.25">
      <c r="A13" s="1705" t="s">
        <v>9</v>
      </c>
      <c r="B13" s="1568">
        <v>4</v>
      </c>
    </row>
    <row r="14" spans="1:2" x14ac:dyDescent="0.25">
      <c r="A14" s="1705" t="s">
        <v>10</v>
      </c>
      <c r="B14" s="1568">
        <v>1</v>
      </c>
    </row>
    <row r="15" spans="1:2" x14ac:dyDescent="0.25">
      <c r="A15" s="1706" t="s">
        <v>11</v>
      </c>
      <c r="B15" s="1568">
        <v>0</v>
      </c>
    </row>
    <row r="16" spans="1:2" x14ac:dyDescent="0.25">
      <c r="A16" s="1705" t="s">
        <v>12</v>
      </c>
      <c r="B16" s="1568">
        <v>1</v>
      </c>
    </row>
    <row r="17" spans="1:3" x14ac:dyDescent="0.25">
      <c r="A17" s="1705" t="s">
        <v>13</v>
      </c>
      <c r="B17" s="1568">
        <v>1</v>
      </c>
    </row>
    <row r="18" spans="1:3" x14ac:dyDescent="0.25">
      <c r="A18" s="1705" t="s">
        <v>28</v>
      </c>
      <c r="B18" s="1568">
        <v>0</v>
      </c>
    </row>
    <row r="19" spans="1:3" x14ac:dyDescent="0.25">
      <c r="A19" s="1705" t="s">
        <v>29</v>
      </c>
      <c r="B19" s="1568">
        <v>3</v>
      </c>
    </row>
    <row r="20" spans="1:3" ht="11.25" customHeight="1" x14ac:dyDescent="0.25">
      <c r="A20" s="1705" t="s">
        <v>16</v>
      </c>
      <c r="B20" s="1568">
        <v>0</v>
      </c>
      <c r="C20" s="1728"/>
    </row>
    <row r="21" spans="1:3" x14ac:dyDescent="0.25">
      <c r="A21" s="1705" t="s">
        <v>17</v>
      </c>
      <c r="B21" s="1568">
        <v>0</v>
      </c>
    </row>
    <row r="22" spans="1:3" x14ac:dyDescent="0.25">
      <c r="A22" s="1707"/>
      <c r="B22" s="1708"/>
    </row>
    <row r="23" spans="1:3" x14ac:dyDescent="0.25">
      <c r="A23" s="36" t="s">
        <v>1375</v>
      </c>
      <c r="B23" s="1708"/>
    </row>
    <row r="24" spans="1:3" x14ac:dyDescent="0.25">
      <c r="A24" s="36" t="s">
        <v>1376</v>
      </c>
      <c r="B24" s="1708"/>
    </row>
    <row r="25" spans="1:3" s="1714" customFormat="1" x14ac:dyDescent="0.25">
      <c r="A25" s="36" t="s">
        <v>1328</v>
      </c>
      <c r="B25" s="1713"/>
    </row>
    <row r="26" spans="1:3" s="1714" customFormat="1" x14ac:dyDescent="0.25">
      <c r="A26" s="1715"/>
      <c r="B26" s="1713"/>
    </row>
    <row r="27" spans="1:3" s="1714" customFormat="1" x14ac:dyDescent="0.25">
      <c r="A27" s="40"/>
      <c r="B27" s="40"/>
    </row>
    <row r="28" spans="1:3" s="1714" customFormat="1" x14ac:dyDescent="0.25">
      <c r="A28" s="40"/>
      <c r="B28" s="40"/>
    </row>
    <row r="29" spans="1:3" s="1714" customFormat="1" x14ac:dyDescent="0.25">
      <c r="A29" s="40"/>
      <c r="B29" s="40"/>
    </row>
  </sheetData>
  <pageMargins left="0.7" right="0.7" top="0.75" bottom="0.75" header="0.3" footer="0.3"/>
  <pageSetup orientation="portrait" horizontalDpi="0"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S37"/>
  <sheetViews>
    <sheetView zoomScaleNormal="100" workbookViewId="0"/>
  </sheetViews>
  <sheetFormatPr baseColWidth="10" defaultColWidth="11.42578125" defaultRowHeight="10.5" x14ac:dyDescent="0.15"/>
  <cols>
    <col min="1" max="1" width="41.85546875" style="81" customWidth="1"/>
    <col min="2" max="2" width="19.28515625" style="81" customWidth="1"/>
    <col min="3" max="3" width="11" style="81" bestFit="1" customWidth="1"/>
    <col min="4" max="4" width="10.7109375" style="81" customWidth="1"/>
    <col min="5" max="5" width="12.85546875" style="81" customWidth="1"/>
    <col min="6" max="6" width="11.85546875" style="81" customWidth="1"/>
    <col min="7" max="8" width="12.85546875" style="81" customWidth="1"/>
    <col min="9" max="9" width="13.85546875" style="81" bestFit="1" customWidth="1"/>
    <col min="10" max="10" width="11.85546875" style="81" customWidth="1"/>
    <col min="11" max="12" width="11.42578125" style="81" customWidth="1"/>
    <col min="13" max="13" width="12.85546875" style="81" customWidth="1"/>
    <col min="14" max="14" width="13.140625" style="81" bestFit="1" customWidth="1"/>
    <col min="15" max="18" width="12.85546875" style="81" customWidth="1"/>
    <col min="19" max="19" width="21.5703125" style="81" customWidth="1"/>
    <col min="20" max="16384" width="11.42578125" style="81"/>
  </cols>
  <sheetData>
    <row r="2" spans="1:19" ht="15" customHeight="1" x14ac:dyDescent="0.15">
      <c r="A2" s="90" t="s">
        <v>168</v>
      </c>
      <c r="B2" s="90"/>
      <c r="C2" s="90"/>
      <c r="D2" s="90"/>
      <c r="E2" s="90"/>
      <c r="F2" s="90"/>
      <c r="G2" s="90"/>
      <c r="H2" s="90"/>
      <c r="I2" s="90"/>
    </row>
    <row r="3" spans="1:19" x14ac:dyDescent="0.15">
      <c r="A3" s="182"/>
      <c r="B3" s="303"/>
      <c r="C3" s="161"/>
      <c r="D3" s="161"/>
      <c r="E3" s="161"/>
      <c r="F3" s="161"/>
      <c r="G3" s="161"/>
      <c r="H3" s="161"/>
      <c r="I3" s="161"/>
    </row>
    <row r="4" spans="1:19" x14ac:dyDescent="0.15">
      <c r="A4" s="162" t="s">
        <v>78</v>
      </c>
      <c r="B4" s="162" t="s">
        <v>169</v>
      </c>
      <c r="C4" s="215" t="s">
        <v>0</v>
      </c>
      <c r="D4" s="233"/>
      <c r="E4" s="216"/>
      <c r="F4" s="216"/>
      <c r="G4" s="216"/>
      <c r="H4" s="233"/>
      <c r="I4" s="216"/>
      <c r="J4" s="233"/>
      <c r="K4" s="216"/>
      <c r="L4" s="209"/>
      <c r="M4" s="233"/>
      <c r="N4" s="233"/>
      <c r="O4" s="233"/>
      <c r="P4" s="233"/>
      <c r="Q4" s="233"/>
      <c r="R4" s="233"/>
      <c r="S4" s="304"/>
    </row>
    <row r="5" spans="1:19" ht="25.5" customHeight="1" x14ac:dyDescent="0.15">
      <c r="A5" s="176"/>
      <c r="B5" s="176"/>
      <c r="C5" s="108" t="s">
        <v>2</v>
      </c>
      <c r="D5" s="143" t="s">
        <v>3</v>
      </c>
      <c r="E5" s="143" t="s">
        <v>4</v>
      </c>
      <c r="F5" s="143" t="s">
        <v>5</v>
      </c>
      <c r="G5" s="143" t="s">
        <v>6</v>
      </c>
      <c r="H5" s="143" t="s">
        <v>7</v>
      </c>
      <c r="I5" s="143" t="s">
        <v>8</v>
      </c>
      <c r="J5" s="143" t="s">
        <v>9</v>
      </c>
      <c r="K5" s="143" t="s">
        <v>10</v>
      </c>
      <c r="L5" s="143" t="s">
        <v>11</v>
      </c>
      <c r="M5" s="143" t="s">
        <v>12</v>
      </c>
      <c r="N5" s="143" t="s">
        <v>13</v>
      </c>
      <c r="O5" s="143" t="s">
        <v>14</v>
      </c>
      <c r="P5" s="143" t="s">
        <v>15</v>
      </c>
      <c r="Q5" s="143" t="s">
        <v>16</v>
      </c>
      <c r="R5" s="143" t="s">
        <v>17</v>
      </c>
      <c r="S5" s="108" t="s">
        <v>170</v>
      </c>
    </row>
    <row r="6" spans="1:19" x14ac:dyDescent="0.15">
      <c r="A6" s="182" t="s">
        <v>1</v>
      </c>
      <c r="B6" s="146">
        <f>SUM(C6:S6)</f>
        <v>968070242.56000018</v>
      </c>
      <c r="C6" s="146">
        <f>C7+C26</f>
        <v>0</v>
      </c>
      <c r="D6" s="146">
        <f t="shared" ref="D6:S6" si="0">D7+D26</f>
        <v>17250</v>
      </c>
      <c r="E6" s="146">
        <f t="shared" si="0"/>
        <v>0</v>
      </c>
      <c r="F6" s="146">
        <f t="shared" si="0"/>
        <v>0</v>
      </c>
      <c r="G6" s="146">
        <f t="shared" si="0"/>
        <v>0</v>
      </c>
      <c r="H6" s="146">
        <f t="shared" si="0"/>
        <v>7234752.5000000009</v>
      </c>
      <c r="I6" s="146">
        <f t="shared" si="0"/>
        <v>680758566.57000017</v>
      </c>
      <c r="J6" s="146">
        <f t="shared" si="0"/>
        <v>10500</v>
      </c>
      <c r="K6" s="146">
        <f t="shared" si="0"/>
        <v>0</v>
      </c>
      <c r="L6" s="146">
        <f t="shared" si="0"/>
        <v>0</v>
      </c>
      <c r="M6" s="146">
        <f t="shared" si="0"/>
        <v>354326.87</v>
      </c>
      <c r="N6" s="146">
        <f t="shared" si="0"/>
        <v>3724.09</v>
      </c>
      <c r="O6" s="146">
        <f t="shared" si="0"/>
        <v>105780.89</v>
      </c>
      <c r="P6" s="146">
        <f t="shared" si="0"/>
        <v>1137222.5</v>
      </c>
      <c r="Q6" s="146">
        <f t="shared" si="0"/>
        <v>0</v>
      </c>
      <c r="R6" s="146">
        <f t="shared" si="0"/>
        <v>0</v>
      </c>
      <c r="S6" s="146">
        <f t="shared" si="0"/>
        <v>278448119.13999999</v>
      </c>
    </row>
    <row r="7" spans="1:19" x14ac:dyDescent="0.15">
      <c r="A7" s="295" t="s">
        <v>137</v>
      </c>
      <c r="B7" s="146">
        <f t="shared" ref="B7:B33" si="1">SUM(C7:S7)</f>
        <v>114630554.40000004</v>
      </c>
      <c r="C7" s="146">
        <f>C8+C10+C14+C19+C23</f>
        <v>0</v>
      </c>
      <c r="D7" s="146">
        <f t="shared" ref="D7:S7" si="2">D8+D10+D14+D19+D23</f>
        <v>0</v>
      </c>
      <c r="E7" s="146">
        <f t="shared" si="2"/>
        <v>0</v>
      </c>
      <c r="F7" s="146">
        <f t="shared" si="2"/>
        <v>0</v>
      </c>
      <c r="G7" s="146">
        <f t="shared" si="2"/>
        <v>0</v>
      </c>
      <c r="H7" s="146">
        <f t="shared" si="2"/>
        <v>3814333.37</v>
      </c>
      <c r="I7" s="146">
        <f t="shared" si="2"/>
        <v>109564615.22000003</v>
      </c>
      <c r="J7" s="146">
        <f t="shared" si="2"/>
        <v>7500</v>
      </c>
      <c r="K7" s="146">
        <f t="shared" si="2"/>
        <v>0</v>
      </c>
      <c r="L7" s="146">
        <f t="shared" si="2"/>
        <v>0</v>
      </c>
      <c r="M7" s="146">
        <f t="shared" si="2"/>
        <v>23475</v>
      </c>
      <c r="N7" s="146">
        <f t="shared" si="2"/>
        <v>0</v>
      </c>
      <c r="O7" s="146">
        <f t="shared" si="2"/>
        <v>19842.87</v>
      </c>
      <c r="P7" s="146">
        <f t="shared" si="2"/>
        <v>1034315.9400000001</v>
      </c>
      <c r="Q7" s="146">
        <f t="shared" si="2"/>
        <v>0</v>
      </c>
      <c r="R7" s="146">
        <f t="shared" si="2"/>
        <v>0</v>
      </c>
      <c r="S7" s="146">
        <f t="shared" si="2"/>
        <v>166472</v>
      </c>
    </row>
    <row r="8" spans="1:19" x14ac:dyDescent="0.15">
      <c r="A8" s="296" t="s">
        <v>62</v>
      </c>
      <c r="B8" s="146">
        <f t="shared" si="1"/>
        <v>0</v>
      </c>
      <c r="C8" s="278">
        <v>0</v>
      </c>
      <c r="D8" s="278">
        <v>0</v>
      </c>
      <c r="E8" s="278">
        <v>0</v>
      </c>
      <c r="F8" s="278">
        <v>0</v>
      </c>
      <c r="G8" s="278">
        <v>0</v>
      </c>
      <c r="H8" s="278">
        <v>0</v>
      </c>
      <c r="I8" s="278">
        <v>0</v>
      </c>
      <c r="J8" s="278">
        <v>0</v>
      </c>
      <c r="K8" s="278">
        <v>0</v>
      </c>
      <c r="L8" s="278">
        <v>0</v>
      </c>
      <c r="M8" s="278">
        <v>0</v>
      </c>
      <c r="N8" s="278">
        <v>0</v>
      </c>
      <c r="O8" s="278">
        <v>0</v>
      </c>
      <c r="P8" s="278">
        <v>0</v>
      </c>
      <c r="Q8" s="278">
        <v>0</v>
      </c>
      <c r="R8" s="278">
        <v>0</v>
      </c>
      <c r="S8" s="278">
        <v>0</v>
      </c>
    </row>
    <row r="9" spans="1:19" x14ac:dyDescent="0.15">
      <c r="A9" s="297" t="s">
        <v>42</v>
      </c>
      <c r="B9" s="146">
        <f t="shared" si="1"/>
        <v>0</v>
      </c>
      <c r="C9" s="278">
        <v>0</v>
      </c>
      <c r="D9" s="278">
        <v>0</v>
      </c>
      <c r="E9" s="278">
        <v>0</v>
      </c>
      <c r="F9" s="278">
        <v>0</v>
      </c>
      <c r="G9" s="278">
        <v>0</v>
      </c>
      <c r="H9" s="278">
        <v>0</v>
      </c>
      <c r="I9" s="278">
        <v>0</v>
      </c>
      <c r="J9" s="278">
        <v>0</v>
      </c>
      <c r="K9" s="278">
        <v>0</v>
      </c>
      <c r="L9" s="278">
        <v>0</v>
      </c>
      <c r="M9" s="278">
        <v>0</v>
      </c>
      <c r="N9" s="278">
        <v>0</v>
      </c>
      <c r="O9" s="278">
        <v>0</v>
      </c>
      <c r="P9" s="278">
        <v>0</v>
      </c>
      <c r="Q9" s="278">
        <v>0</v>
      </c>
      <c r="R9" s="278">
        <v>0</v>
      </c>
      <c r="S9" s="278">
        <v>0</v>
      </c>
    </row>
    <row r="10" spans="1:19" x14ac:dyDescent="0.15">
      <c r="A10" s="296" t="s">
        <v>61</v>
      </c>
      <c r="B10" s="146">
        <f t="shared" si="1"/>
        <v>4148163.8000000007</v>
      </c>
      <c r="C10" s="146">
        <f>SUM(C11:C13)</f>
        <v>0</v>
      </c>
      <c r="D10" s="146">
        <f t="shared" ref="D10:S10" si="3">SUM(D11:D13)</f>
        <v>0</v>
      </c>
      <c r="E10" s="146">
        <f t="shared" si="3"/>
        <v>0</v>
      </c>
      <c r="F10" s="146">
        <f t="shared" si="3"/>
        <v>0</v>
      </c>
      <c r="G10" s="146">
        <f t="shared" si="3"/>
        <v>0</v>
      </c>
      <c r="H10" s="146">
        <f t="shared" si="3"/>
        <v>164350.37</v>
      </c>
      <c r="I10" s="146">
        <f t="shared" si="3"/>
        <v>3983813.4300000006</v>
      </c>
      <c r="J10" s="146">
        <f t="shared" si="3"/>
        <v>0</v>
      </c>
      <c r="K10" s="146">
        <f t="shared" si="3"/>
        <v>0</v>
      </c>
      <c r="L10" s="146">
        <f t="shared" si="3"/>
        <v>0</v>
      </c>
      <c r="M10" s="146">
        <f t="shared" si="3"/>
        <v>0</v>
      </c>
      <c r="N10" s="146">
        <f t="shared" si="3"/>
        <v>0</v>
      </c>
      <c r="O10" s="146">
        <f t="shared" si="3"/>
        <v>0</v>
      </c>
      <c r="P10" s="146">
        <f t="shared" si="3"/>
        <v>0</v>
      </c>
      <c r="Q10" s="146">
        <f t="shared" si="3"/>
        <v>0</v>
      </c>
      <c r="R10" s="146">
        <f t="shared" si="3"/>
        <v>0</v>
      </c>
      <c r="S10" s="146">
        <f t="shared" si="3"/>
        <v>0</v>
      </c>
    </row>
    <row r="11" spans="1:19" x14ac:dyDescent="0.15">
      <c r="A11" s="297" t="s">
        <v>138</v>
      </c>
      <c r="B11" s="146">
        <f t="shared" si="1"/>
        <v>4148163.8000000007</v>
      </c>
      <c r="C11" s="278">
        <v>0</v>
      </c>
      <c r="D11" s="278">
        <v>0</v>
      </c>
      <c r="E11" s="278">
        <v>0</v>
      </c>
      <c r="F11" s="278">
        <v>0</v>
      </c>
      <c r="G11" s="278">
        <v>0</v>
      </c>
      <c r="H11" s="278">
        <v>164350.37</v>
      </c>
      <c r="I11" s="278">
        <v>3983813.4300000006</v>
      </c>
      <c r="J11" s="278">
        <v>0</v>
      </c>
      <c r="K11" s="278">
        <v>0</v>
      </c>
      <c r="L11" s="278">
        <v>0</v>
      </c>
      <c r="M11" s="278">
        <v>0</v>
      </c>
      <c r="N11" s="278">
        <v>0</v>
      </c>
      <c r="O11" s="278">
        <v>0</v>
      </c>
      <c r="P11" s="278">
        <v>0</v>
      </c>
      <c r="Q11" s="278">
        <v>0</v>
      </c>
      <c r="R11" s="278">
        <v>0</v>
      </c>
      <c r="S11" s="278">
        <v>0</v>
      </c>
    </row>
    <row r="12" spans="1:19" x14ac:dyDescent="0.15">
      <c r="A12" s="297" t="s">
        <v>139</v>
      </c>
      <c r="B12" s="146">
        <f t="shared" si="1"/>
        <v>0</v>
      </c>
      <c r="C12" s="278">
        <v>0</v>
      </c>
      <c r="D12" s="278">
        <v>0</v>
      </c>
      <c r="E12" s="278">
        <v>0</v>
      </c>
      <c r="F12" s="278">
        <v>0</v>
      </c>
      <c r="G12" s="278">
        <v>0</v>
      </c>
      <c r="H12" s="278">
        <v>0</v>
      </c>
      <c r="I12" s="278">
        <v>0</v>
      </c>
      <c r="J12" s="278">
        <v>0</v>
      </c>
      <c r="K12" s="278">
        <v>0</v>
      </c>
      <c r="L12" s="278">
        <v>0</v>
      </c>
      <c r="M12" s="278">
        <v>0</v>
      </c>
      <c r="N12" s="278">
        <v>0</v>
      </c>
      <c r="O12" s="278">
        <v>0</v>
      </c>
      <c r="P12" s="278">
        <v>0</v>
      </c>
      <c r="Q12" s="278">
        <v>0</v>
      </c>
      <c r="R12" s="278">
        <v>0</v>
      </c>
      <c r="S12" s="278">
        <v>0</v>
      </c>
    </row>
    <row r="13" spans="1:19" x14ac:dyDescent="0.15">
      <c r="A13" s="297" t="s">
        <v>140</v>
      </c>
      <c r="B13" s="146">
        <f t="shared" si="1"/>
        <v>0</v>
      </c>
      <c r="C13" s="278">
        <v>0</v>
      </c>
      <c r="D13" s="278">
        <v>0</v>
      </c>
      <c r="E13" s="278">
        <v>0</v>
      </c>
      <c r="F13" s="278">
        <v>0</v>
      </c>
      <c r="G13" s="278">
        <v>0</v>
      </c>
      <c r="H13" s="278">
        <v>0</v>
      </c>
      <c r="I13" s="278">
        <v>0</v>
      </c>
      <c r="J13" s="278">
        <v>0</v>
      </c>
      <c r="K13" s="278">
        <v>0</v>
      </c>
      <c r="L13" s="278">
        <v>0</v>
      </c>
      <c r="M13" s="278">
        <v>0</v>
      </c>
      <c r="N13" s="278">
        <v>0</v>
      </c>
      <c r="O13" s="278">
        <v>0</v>
      </c>
      <c r="P13" s="278">
        <v>0</v>
      </c>
      <c r="Q13" s="278">
        <v>0</v>
      </c>
      <c r="R13" s="278">
        <v>0</v>
      </c>
      <c r="S13" s="278">
        <v>0</v>
      </c>
    </row>
    <row r="14" spans="1:19" x14ac:dyDescent="0.15">
      <c r="A14" s="296" t="s">
        <v>66</v>
      </c>
      <c r="B14" s="146">
        <f t="shared" si="1"/>
        <v>29856607.799999997</v>
      </c>
      <c r="C14" s="146">
        <f>SUM(C15:C18)</f>
        <v>0</v>
      </c>
      <c r="D14" s="146">
        <f t="shared" ref="D14:S14" si="4">SUM(D15:D18)</f>
        <v>0</v>
      </c>
      <c r="E14" s="146">
        <f t="shared" si="4"/>
        <v>0</v>
      </c>
      <c r="F14" s="146">
        <f t="shared" si="4"/>
        <v>0</v>
      </c>
      <c r="G14" s="146">
        <f t="shared" si="4"/>
        <v>0</v>
      </c>
      <c r="H14" s="146">
        <f t="shared" si="4"/>
        <v>3635466.31</v>
      </c>
      <c r="I14" s="146">
        <f t="shared" si="4"/>
        <v>26061946.489999998</v>
      </c>
      <c r="J14" s="146">
        <f t="shared" si="4"/>
        <v>7500</v>
      </c>
      <c r="K14" s="146">
        <f t="shared" si="4"/>
        <v>0</v>
      </c>
      <c r="L14" s="146">
        <f t="shared" si="4"/>
        <v>0</v>
      </c>
      <c r="M14" s="146">
        <f t="shared" si="4"/>
        <v>0</v>
      </c>
      <c r="N14" s="146">
        <f t="shared" si="4"/>
        <v>0</v>
      </c>
      <c r="O14" s="146">
        <f t="shared" si="4"/>
        <v>0</v>
      </c>
      <c r="P14" s="146">
        <f t="shared" si="4"/>
        <v>0</v>
      </c>
      <c r="Q14" s="146">
        <f t="shared" si="4"/>
        <v>0</v>
      </c>
      <c r="R14" s="146">
        <f t="shared" si="4"/>
        <v>0</v>
      </c>
      <c r="S14" s="146">
        <f t="shared" si="4"/>
        <v>151695</v>
      </c>
    </row>
    <row r="15" spans="1:19" x14ac:dyDescent="0.15">
      <c r="A15" s="297" t="s">
        <v>141</v>
      </c>
      <c r="B15" s="146">
        <f t="shared" si="1"/>
        <v>1795400.76</v>
      </c>
      <c r="C15" s="278">
        <v>0</v>
      </c>
      <c r="D15" s="278">
        <v>0</v>
      </c>
      <c r="E15" s="278">
        <v>0</v>
      </c>
      <c r="F15" s="278">
        <v>0</v>
      </c>
      <c r="G15" s="278">
        <v>0</v>
      </c>
      <c r="H15" s="278">
        <v>40000</v>
      </c>
      <c r="I15" s="278">
        <v>1755400.76</v>
      </c>
      <c r="J15" s="278">
        <v>0</v>
      </c>
      <c r="K15" s="278">
        <v>0</v>
      </c>
      <c r="L15" s="278">
        <v>0</v>
      </c>
      <c r="M15" s="278">
        <v>0</v>
      </c>
      <c r="N15" s="278">
        <v>0</v>
      </c>
      <c r="O15" s="278">
        <v>0</v>
      </c>
      <c r="P15" s="278">
        <v>0</v>
      </c>
      <c r="Q15" s="278">
        <v>0</v>
      </c>
      <c r="R15" s="278">
        <v>0</v>
      </c>
      <c r="S15" s="250">
        <v>0</v>
      </c>
    </row>
    <row r="16" spans="1:19" x14ac:dyDescent="0.15">
      <c r="A16" s="297" t="s">
        <v>142</v>
      </c>
      <c r="B16" s="146">
        <f t="shared" si="1"/>
        <v>24525236.889999997</v>
      </c>
      <c r="C16" s="278">
        <v>0</v>
      </c>
      <c r="D16" s="278">
        <v>0</v>
      </c>
      <c r="E16" s="278">
        <v>0</v>
      </c>
      <c r="F16" s="278">
        <v>0</v>
      </c>
      <c r="G16" s="278">
        <v>0</v>
      </c>
      <c r="H16" s="278">
        <v>3595166.31</v>
      </c>
      <c r="I16" s="278">
        <v>20922570.579999998</v>
      </c>
      <c r="J16" s="278">
        <v>7500</v>
      </c>
      <c r="K16" s="278">
        <v>0</v>
      </c>
      <c r="L16" s="278">
        <v>0</v>
      </c>
      <c r="M16" s="278">
        <v>0</v>
      </c>
      <c r="N16" s="278">
        <v>0</v>
      </c>
      <c r="O16" s="278">
        <v>0</v>
      </c>
      <c r="P16" s="278">
        <v>0</v>
      </c>
      <c r="Q16" s="278">
        <v>0</v>
      </c>
      <c r="R16" s="278">
        <v>0</v>
      </c>
      <c r="S16" s="250">
        <v>0</v>
      </c>
    </row>
    <row r="17" spans="1:19" x14ac:dyDescent="0.15">
      <c r="A17" s="297" t="s">
        <v>143</v>
      </c>
      <c r="B17" s="146">
        <f t="shared" si="1"/>
        <v>300</v>
      </c>
      <c r="C17" s="278">
        <v>0</v>
      </c>
      <c r="D17" s="278">
        <v>0</v>
      </c>
      <c r="E17" s="278">
        <v>0</v>
      </c>
      <c r="F17" s="278">
        <v>0</v>
      </c>
      <c r="G17" s="278">
        <v>0</v>
      </c>
      <c r="H17" s="278">
        <v>300</v>
      </c>
      <c r="I17" s="278">
        <v>0</v>
      </c>
      <c r="J17" s="278">
        <v>0</v>
      </c>
      <c r="K17" s="278">
        <v>0</v>
      </c>
      <c r="L17" s="278">
        <v>0</v>
      </c>
      <c r="M17" s="278">
        <v>0</v>
      </c>
      <c r="N17" s="278">
        <v>0</v>
      </c>
      <c r="O17" s="278">
        <v>0</v>
      </c>
      <c r="P17" s="278">
        <v>0</v>
      </c>
      <c r="Q17" s="278">
        <v>0</v>
      </c>
      <c r="R17" s="278">
        <v>0</v>
      </c>
      <c r="S17" s="278">
        <v>0</v>
      </c>
    </row>
    <row r="18" spans="1:19" x14ac:dyDescent="0.15">
      <c r="A18" s="297" t="s">
        <v>144</v>
      </c>
      <c r="B18" s="146">
        <f t="shared" si="1"/>
        <v>3535670.15</v>
      </c>
      <c r="C18" s="278">
        <v>0</v>
      </c>
      <c r="D18" s="278">
        <v>0</v>
      </c>
      <c r="E18" s="278">
        <v>0</v>
      </c>
      <c r="F18" s="278">
        <v>0</v>
      </c>
      <c r="G18" s="278">
        <v>0</v>
      </c>
      <c r="H18" s="278">
        <v>0</v>
      </c>
      <c r="I18" s="278">
        <v>3383975.15</v>
      </c>
      <c r="J18" s="278">
        <v>0</v>
      </c>
      <c r="K18" s="278">
        <v>0</v>
      </c>
      <c r="L18" s="278">
        <v>0</v>
      </c>
      <c r="M18" s="278">
        <v>0</v>
      </c>
      <c r="N18" s="278">
        <v>0</v>
      </c>
      <c r="O18" s="278">
        <v>0</v>
      </c>
      <c r="P18" s="278">
        <v>0</v>
      </c>
      <c r="Q18" s="278">
        <v>0</v>
      </c>
      <c r="R18" s="278">
        <v>0</v>
      </c>
      <c r="S18" s="250">
        <v>151695</v>
      </c>
    </row>
    <row r="19" spans="1:19" x14ac:dyDescent="0.15">
      <c r="A19" s="300" t="s">
        <v>59</v>
      </c>
      <c r="B19" s="146">
        <f t="shared" si="1"/>
        <v>62153243.800000012</v>
      </c>
      <c r="C19" s="146">
        <f>SUM(C20:C22)</f>
        <v>0</v>
      </c>
      <c r="D19" s="146">
        <f t="shared" ref="D19:S19" si="5">SUM(D20:D22)</f>
        <v>0</v>
      </c>
      <c r="E19" s="146">
        <f t="shared" si="5"/>
        <v>0</v>
      </c>
      <c r="F19" s="146">
        <f t="shared" si="5"/>
        <v>0</v>
      </c>
      <c r="G19" s="146">
        <f t="shared" si="5"/>
        <v>0</v>
      </c>
      <c r="H19" s="146">
        <f t="shared" si="5"/>
        <v>14516.69</v>
      </c>
      <c r="I19" s="146">
        <f t="shared" si="5"/>
        <v>61066159.170000017</v>
      </c>
      <c r="J19" s="146">
        <f t="shared" si="5"/>
        <v>0</v>
      </c>
      <c r="K19" s="146">
        <f t="shared" si="5"/>
        <v>0</v>
      </c>
      <c r="L19" s="146">
        <f t="shared" si="5"/>
        <v>0</v>
      </c>
      <c r="M19" s="146">
        <f t="shared" si="5"/>
        <v>23475</v>
      </c>
      <c r="N19" s="146">
        <f t="shared" si="5"/>
        <v>0</v>
      </c>
      <c r="O19" s="146">
        <f t="shared" si="5"/>
        <v>0</v>
      </c>
      <c r="P19" s="146">
        <f t="shared" si="5"/>
        <v>1034315.9400000001</v>
      </c>
      <c r="Q19" s="146">
        <f t="shared" si="5"/>
        <v>0</v>
      </c>
      <c r="R19" s="146">
        <f t="shared" si="5"/>
        <v>0</v>
      </c>
      <c r="S19" s="146">
        <f t="shared" si="5"/>
        <v>14777</v>
      </c>
    </row>
    <row r="20" spans="1:19" x14ac:dyDescent="0.15">
      <c r="A20" s="297" t="s">
        <v>81</v>
      </c>
      <c r="B20" s="146">
        <f t="shared" si="1"/>
        <v>1836149.29</v>
      </c>
      <c r="C20" s="278">
        <v>0</v>
      </c>
      <c r="D20" s="278">
        <v>0</v>
      </c>
      <c r="E20" s="278">
        <v>0</v>
      </c>
      <c r="F20" s="278">
        <v>0</v>
      </c>
      <c r="G20" s="278">
        <v>0</v>
      </c>
      <c r="H20" s="250">
        <v>14216.69</v>
      </c>
      <c r="I20" s="278">
        <v>1807155.6</v>
      </c>
      <c r="J20" s="250">
        <v>0</v>
      </c>
      <c r="K20" s="250">
        <v>0</v>
      </c>
      <c r="L20" s="250">
        <v>0</v>
      </c>
      <c r="M20" s="250">
        <v>0</v>
      </c>
      <c r="N20" s="250">
        <v>0</v>
      </c>
      <c r="O20" s="250">
        <v>0</v>
      </c>
      <c r="P20" s="250">
        <v>0</v>
      </c>
      <c r="Q20" s="250">
        <v>0</v>
      </c>
      <c r="R20" s="250">
        <v>0</v>
      </c>
      <c r="S20" s="250">
        <v>14777</v>
      </c>
    </row>
    <row r="21" spans="1:19" x14ac:dyDescent="0.15">
      <c r="A21" s="297" t="s">
        <v>82</v>
      </c>
      <c r="B21" s="146">
        <f t="shared" si="1"/>
        <v>1366762.77</v>
      </c>
      <c r="C21" s="278">
        <v>0</v>
      </c>
      <c r="D21" s="278">
        <v>0</v>
      </c>
      <c r="E21" s="278">
        <v>0</v>
      </c>
      <c r="F21" s="278">
        <v>0</v>
      </c>
      <c r="G21" s="278">
        <v>0</v>
      </c>
      <c r="H21" s="278">
        <v>0</v>
      </c>
      <c r="I21" s="278">
        <v>1114357.1300000001</v>
      </c>
      <c r="J21" s="278">
        <v>0</v>
      </c>
      <c r="K21" s="278">
        <v>0</v>
      </c>
      <c r="L21" s="278">
        <v>0</v>
      </c>
      <c r="M21" s="250">
        <v>4475</v>
      </c>
      <c r="N21" s="250">
        <v>0</v>
      </c>
      <c r="O21" s="250">
        <v>0</v>
      </c>
      <c r="P21" s="250">
        <v>247930.64</v>
      </c>
      <c r="Q21" s="250">
        <v>0</v>
      </c>
      <c r="R21" s="250">
        <v>0</v>
      </c>
      <c r="S21" s="250">
        <v>0</v>
      </c>
    </row>
    <row r="22" spans="1:19" x14ac:dyDescent="0.15">
      <c r="A22" s="297" t="s">
        <v>43</v>
      </c>
      <c r="B22" s="146">
        <f t="shared" si="1"/>
        <v>58950331.74000001</v>
      </c>
      <c r="C22" s="277">
        <v>0</v>
      </c>
      <c r="D22" s="277">
        <v>0</v>
      </c>
      <c r="E22" s="277">
        <v>0</v>
      </c>
      <c r="F22" s="277">
        <v>0</v>
      </c>
      <c r="G22" s="277">
        <v>0</v>
      </c>
      <c r="H22" s="277">
        <v>300</v>
      </c>
      <c r="I22" s="277">
        <v>58144646.440000013</v>
      </c>
      <c r="J22" s="277">
        <v>0</v>
      </c>
      <c r="K22" s="277">
        <v>0</v>
      </c>
      <c r="L22" s="277">
        <v>0</v>
      </c>
      <c r="M22" s="250">
        <v>19000</v>
      </c>
      <c r="N22" s="250">
        <v>0</v>
      </c>
      <c r="O22" s="250">
        <v>0</v>
      </c>
      <c r="P22" s="250">
        <v>786385.3</v>
      </c>
      <c r="Q22" s="250">
        <v>0</v>
      </c>
      <c r="R22" s="250">
        <v>0</v>
      </c>
      <c r="S22" s="250">
        <v>0</v>
      </c>
    </row>
    <row r="23" spans="1:19" x14ac:dyDescent="0.15">
      <c r="A23" s="296" t="s">
        <v>65</v>
      </c>
      <c r="B23" s="146">
        <f t="shared" si="1"/>
        <v>18472539.000000004</v>
      </c>
      <c r="C23" s="146">
        <f>SUM(C24:C25)</f>
        <v>0</v>
      </c>
      <c r="D23" s="146">
        <f t="shared" ref="D23:S23" si="6">SUM(D24:D25)</f>
        <v>0</v>
      </c>
      <c r="E23" s="146">
        <f t="shared" si="6"/>
        <v>0</v>
      </c>
      <c r="F23" s="146">
        <f t="shared" si="6"/>
        <v>0</v>
      </c>
      <c r="G23" s="146">
        <f t="shared" si="6"/>
        <v>0</v>
      </c>
      <c r="H23" s="146">
        <f t="shared" si="6"/>
        <v>0</v>
      </c>
      <c r="I23" s="146">
        <f t="shared" si="6"/>
        <v>18452696.130000003</v>
      </c>
      <c r="J23" s="146">
        <f t="shared" si="6"/>
        <v>0</v>
      </c>
      <c r="K23" s="146">
        <f t="shared" si="6"/>
        <v>0</v>
      </c>
      <c r="L23" s="146">
        <f t="shared" si="6"/>
        <v>0</v>
      </c>
      <c r="M23" s="146">
        <f t="shared" si="6"/>
        <v>0</v>
      </c>
      <c r="N23" s="146">
        <f t="shared" si="6"/>
        <v>0</v>
      </c>
      <c r="O23" s="146">
        <f t="shared" si="6"/>
        <v>19842.87</v>
      </c>
      <c r="P23" s="146">
        <f t="shared" si="6"/>
        <v>0</v>
      </c>
      <c r="Q23" s="146">
        <f t="shared" si="6"/>
        <v>0</v>
      </c>
      <c r="R23" s="146">
        <f t="shared" si="6"/>
        <v>0</v>
      </c>
      <c r="S23" s="146">
        <f t="shared" si="6"/>
        <v>0</v>
      </c>
    </row>
    <row r="24" spans="1:19" x14ac:dyDescent="0.15">
      <c r="A24" s="297" t="s">
        <v>145</v>
      </c>
      <c r="B24" s="146">
        <f t="shared" si="1"/>
        <v>4914452.9900000012</v>
      </c>
      <c r="C24" s="278">
        <v>0</v>
      </c>
      <c r="D24" s="278">
        <v>0</v>
      </c>
      <c r="E24" s="278">
        <v>0</v>
      </c>
      <c r="F24" s="278">
        <v>0</v>
      </c>
      <c r="G24" s="278">
        <v>0</v>
      </c>
      <c r="H24" s="278">
        <v>0</v>
      </c>
      <c r="I24" s="278">
        <v>4894610.120000001</v>
      </c>
      <c r="J24" s="278">
        <v>0</v>
      </c>
      <c r="K24" s="278">
        <v>0</v>
      </c>
      <c r="L24" s="278">
        <v>0</v>
      </c>
      <c r="M24" s="278">
        <v>0</v>
      </c>
      <c r="N24" s="278">
        <v>0</v>
      </c>
      <c r="O24" s="250">
        <v>19842.87</v>
      </c>
      <c r="P24" s="250">
        <v>0</v>
      </c>
      <c r="Q24" s="250">
        <v>0</v>
      </c>
      <c r="R24" s="250">
        <v>0</v>
      </c>
      <c r="S24" s="250">
        <v>0</v>
      </c>
    </row>
    <row r="25" spans="1:19" x14ac:dyDescent="0.15">
      <c r="A25" s="297" t="s">
        <v>146</v>
      </c>
      <c r="B25" s="146">
        <f t="shared" si="1"/>
        <v>13558086.010000002</v>
      </c>
      <c r="C25" s="278">
        <v>0</v>
      </c>
      <c r="D25" s="278">
        <v>0</v>
      </c>
      <c r="E25" s="278">
        <v>0</v>
      </c>
      <c r="F25" s="278">
        <v>0</v>
      </c>
      <c r="G25" s="278">
        <v>0</v>
      </c>
      <c r="H25" s="278">
        <v>0</v>
      </c>
      <c r="I25" s="278">
        <v>13558086.010000002</v>
      </c>
      <c r="J25" s="278">
        <v>0</v>
      </c>
      <c r="K25" s="278">
        <v>0</v>
      </c>
      <c r="L25" s="278">
        <v>0</v>
      </c>
      <c r="M25" s="278">
        <v>0</v>
      </c>
      <c r="N25" s="278">
        <v>0</v>
      </c>
      <c r="O25" s="250">
        <v>0</v>
      </c>
      <c r="P25" s="250">
        <v>0</v>
      </c>
      <c r="Q25" s="250">
        <v>0</v>
      </c>
      <c r="R25" s="250">
        <v>0</v>
      </c>
      <c r="S25" s="250">
        <v>0</v>
      </c>
    </row>
    <row r="26" spans="1:19" x14ac:dyDescent="0.15">
      <c r="A26" s="295" t="s">
        <v>147</v>
      </c>
      <c r="B26" s="146">
        <f t="shared" si="1"/>
        <v>853439688.16000009</v>
      </c>
      <c r="C26" s="146">
        <f>C27+C29+C31</f>
        <v>0</v>
      </c>
      <c r="D26" s="146">
        <f t="shared" ref="D26:S26" si="7">D27+D29+D31</f>
        <v>17250</v>
      </c>
      <c r="E26" s="146">
        <f t="shared" si="7"/>
        <v>0</v>
      </c>
      <c r="F26" s="146">
        <f t="shared" si="7"/>
        <v>0</v>
      </c>
      <c r="G26" s="146">
        <f t="shared" si="7"/>
        <v>0</v>
      </c>
      <c r="H26" s="146">
        <f t="shared" si="7"/>
        <v>3420419.1300000008</v>
      </c>
      <c r="I26" s="146">
        <f t="shared" si="7"/>
        <v>571193951.35000014</v>
      </c>
      <c r="J26" s="146">
        <f t="shared" si="7"/>
        <v>3000</v>
      </c>
      <c r="K26" s="146">
        <f t="shared" si="7"/>
        <v>0</v>
      </c>
      <c r="L26" s="146">
        <f t="shared" si="7"/>
        <v>0</v>
      </c>
      <c r="M26" s="146">
        <f t="shared" si="7"/>
        <v>330851.87</v>
      </c>
      <c r="N26" s="146">
        <f t="shared" si="7"/>
        <v>3724.09</v>
      </c>
      <c r="O26" s="146">
        <f t="shared" si="7"/>
        <v>85938.02</v>
      </c>
      <c r="P26" s="146">
        <f t="shared" si="7"/>
        <v>102906.56</v>
      </c>
      <c r="Q26" s="146">
        <f t="shared" si="7"/>
        <v>0</v>
      </c>
      <c r="R26" s="146">
        <f t="shared" si="7"/>
        <v>0</v>
      </c>
      <c r="S26" s="146">
        <f t="shared" si="7"/>
        <v>278281647.13999999</v>
      </c>
    </row>
    <row r="27" spans="1:19" x14ac:dyDescent="0.15">
      <c r="A27" s="296" t="s">
        <v>61</v>
      </c>
      <c r="B27" s="146">
        <f t="shared" si="1"/>
        <v>0</v>
      </c>
      <c r="C27" s="278">
        <v>0</v>
      </c>
      <c r="D27" s="278">
        <v>0</v>
      </c>
      <c r="E27" s="278">
        <v>0</v>
      </c>
      <c r="F27" s="278">
        <v>0</v>
      </c>
      <c r="G27" s="278">
        <v>0</v>
      </c>
      <c r="H27" s="278">
        <v>0</v>
      </c>
      <c r="I27" s="278">
        <v>0</v>
      </c>
      <c r="J27" s="278">
        <v>0</v>
      </c>
      <c r="K27" s="278">
        <v>0</v>
      </c>
      <c r="L27" s="278">
        <v>0</v>
      </c>
      <c r="M27" s="278">
        <v>0</v>
      </c>
      <c r="N27" s="278">
        <v>0</v>
      </c>
      <c r="O27" s="278">
        <v>0</v>
      </c>
      <c r="P27" s="278">
        <v>0</v>
      </c>
      <c r="Q27" s="278">
        <v>0</v>
      </c>
      <c r="R27" s="278">
        <v>0</v>
      </c>
      <c r="S27" s="278">
        <v>0</v>
      </c>
    </row>
    <row r="28" spans="1:19" x14ac:dyDescent="0.15">
      <c r="A28" s="297" t="s">
        <v>138</v>
      </c>
      <c r="B28" s="146">
        <f t="shared" si="1"/>
        <v>0</v>
      </c>
      <c r="C28" s="278">
        <v>0</v>
      </c>
      <c r="D28" s="278">
        <v>0</v>
      </c>
      <c r="E28" s="278">
        <v>0</v>
      </c>
      <c r="F28" s="278">
        <v>0</v>
      </c>
      <c r="G28" s="278">
        <v>0</v>
      </c>
      <c r="H28" s="278">
        <v>0</v>
      </c>
      <c r="I28" s="278">
        <v>0</v>
      </c>
      <c r="J28" s="278">
        <v>0</v>
      </c>
      <c r="K28" s="278">
        <v>0</v>
      </c>
      <c r="L28" s="278">
        <v>0</v>
      </c>
      <c r="M28" s="278">
        <v>0</v>
      </c>
      <c r="N28" s="278">
        <v>0</v>
      </c>
      <c r="O28" s="278">
        <v>0</v>
      </c>
      <c r="P28" s="278">
        <v>0</v>
      </c>
      <c r="Q28" s="278">
        <v>0</v>
      </c>
      <c r="R28" s="278">
        <v>0</v>
      </c>
      <c r="S28" s="278">
        <v>0</v>
      </c>
    </row>
    <row r="29" spans="1:19" x14ac:dyDescent="0.15">
      <c r="A29" s="300" t="s">
        <v>59</v>
      </c>
      <c r="B29" s="146">
        <f t="shared" si="1"/>
        <v>14524256.209999999</v>
      </c>
      <c r="C29" s="146">
        <v>0</v>
      </c>
      <c r="D29" s="146">
        <v>0</v>
      </c>
      <c r="E29" s="146">
        <v>0</v>
      </c>
      <c r="F29" s="146">
        <v>0</v>
      </c>
      <c r="G29" s="146">
        <v>0</v>
      </c>
      <c r="H29" s="146">
        <v>0</v>
      </c>
      <c r="I29" s="146">
        <v>14518756.209999999</v>
      </c>
      <c r="J29" s="146">
        <v>0</v>
      </c>
      <c r="K29" s="146">
        <v>0</v>
      </c>
      <c r="L29" s="146">
        <v>0</v>
      </c>
      <c r="M29" s="146">
        <v>0</v>
      </c>
      <c r="N29" s="146">
        <v>0</v>
      </c>
      <c r="O29" s="146">
        <v>5500</v>
      </c>
      <c r="P29" s="146">
        <v>0</v>
      </c>
      <c r="Q29" s="146">
        <v>0</v>
      </c>
      <c r="R29" s="146">
        <v>0</v>
      </c>
      <c r="S29" s="146">
        <v>0</v>
      </c>
    </row>
    <row r="30" spans="1:19" x14ac:dyDescent="0.15">
      <c r="A30" s="151" t="s">
        <v>43</v>
      </c>
      <c r="B30" s="146">
        <f t="shared" si="1"/>
        <v>14524256.209999999</v>
      </c>
      <c r="C30" s="278">
        <v>0</v>
      </c>
      <c r="D30" s="278">
        <v>0</v>
      </c>
      <c r="E30" s="278">
        <v>0</v>
      </c>
      <c r="F30" s="278">
        <v>0</v>
      </c>
      <c r="G30" s="278">
        <v>0</v>
      </c>
      <c r="H30" s="278">
        <v>0</v>
      </c>
      <c r="I30" s="278">
        <v>14518756.209999999</v>
      </c>
      <c r="J30" s="278">
        <v>0</v>
      </c>
      <c r="K30" s="278">
        <v>0</v>
      </c>
      <c r="L30" s="278">
        <v>0</v>
      </c>
      <c r="M30" s="278">
        <v>0</v>
      </c>
      <c r="N30" s="278">
        <v>0</v>
      </c>
      <c r="O30" s="250">
        <v>5500</v>
      </c>
      <c r="P30" s="278">
        <v>0</v>
      </c>
      <c r="Q30" s="278">
        <v>0</v>
      </c>
      <c r="R30" s="278">
        <v>0</v>
      </c>
      <c r="S30" s="278">
        <v>0</v>
      </c>
    </row>
    <row r="31" spans="1:19" x14ac:dyDescent="0.15">
      <c r="A31" s="148" t="s">
        <v>65</v>
      </c>
      <c r="B31" s="146">
        <f t="shared" si="1"/>
        <v>838915431.95000005</v>
      </c>
      <c r="C31" s="146">
        <f>SUM(C32:C33)</f>
        <v>0</v>
      </c>
      <c r="D31" s="146">
        <f t="shared" ref="D31:S31" si="8">SUM(D32:D33)</f>
        <v>17250</v>
      </c>
      <c r="E31" s="146">
        <f t="shared" si="8"/>
        <v>0</v>
      </c>
      <c r="F31" s="146">
        <f t="shared" si="8"/>
        <v>0</v>
      </c>
      <c r="G31" s="146">
        <f t="shared" si="8"/>
        <v>0</v>
      </c>
      <c r="H31" s="146">
        <f t="shared" si="8"/>
        <v>3420419.1300000008</v>
      </c>
      <c r="I31" s="146">
        <f t="shared" si="8"/>
        <v>556675195.1400001</v>
      </c>
      <c r="J31" s="146">
        <f t="shared" si="8"/>
        <v>3000</v>
      </c>
      <c r="K31" s="146">
        <f t="shared" si="8"/>
        <v>0</v>
      </c>
      <c r="L31" s="146">
        <f t="shared" si="8"/>
        <v>0</v>
      </c>
      <c r="M31" s="146">
        <f t="shared" si="8"/>
        <v>330851.87</v>
      </c>
      <c r="N31" s="146">
        <f t="shared" si="8"/>
        <v>3724.09</v>
      </c>
      <c r="O31" s="146">
        <f t="shared" si="8"/>
        <v>80438.02</v>
      </c>
      <c r="P31" s="146">
        <f t="shared" si="8"/>
        <v>102906.56</v>
      </c>
      <c r="Q31" s="146">
        <f t="shared" si="8"/>
        <v>0</v>
      </c>
      <c r="R31" s="146">
        <f t="shared" si="8"/>
        <v>0</v>
      </c>
      <c r="S31" s="146">
        <f t="shared" si="8"/>
        <v>278281647.13999999</v>
      </c>
    </row>
    <row r="32" spans="1:19" x14ac:dyDescent="0.15">
      <c r="A32" s="301" t="s">
        <v>145</v>
      </c>
      <c r="B32" s="146">
        <f t="shared" si="1"/>
        <v>13388.47</v>
      </c>
      <c r="C32" s="278">
        <v>0</v>
      </c>
      <c r="D32" s="278">
        <v>0</v>
      </c>
      <c r="E32" s="278">
        <v>0</v>
      </c>
      <c r="F32" s="278">
        <v>0</v>
      </c>
      <c r="G32" s="278">
        <v>0</v>
      </c>
      <c r="H32" s="278">
        <v>0</v>
      </c>
      <c r="I32" s="278">
        <v>13388.47</v>
      </c>
      <c r="J32" s="278">
        <v>0</v>
      </c>
      <c r="K32" s="278">
        <v>0</v>
      </c>
      <c r="L32" s="278">
        <v>0</v>
      </c>
      <c r="M32" s="250">
        <v>0</v>
      </c>
      <c r="N32" s="250">
        <v>0</v>
      </c>
      <c r="O32" s="250">
        <v>0</v>
      </c>
      <c r="P32" s="250">
        <v>0</v>
      </c>
      <c r="Q32" s="250">
        <v>0</v>
      </c>
      <c r="R32" s="250">
        <v>0</v>
      </c>
      <c r="S32" s="250">
        <v>0</v>
      </c>
    </row>
    <row r="33" spans="1:19" x14ac:dyDescent="0.15">
      <c r="A33" s="301" t="s">
        <v>146</v>
      </c>
      <c r="B33" s="146">
        <f t="shared" si="1"/>
        <v>838902043.48000002</v>
      </c>
      <c r="C33" s="278">
        <v>0</v>
      </c>
      <c r="D33" s="250">
        <v>17250</v>
      </c>
      <c r="E33" s="278">
        <v>0</v>
      </c>
      <c r="F33" s="278">
        <v>0</v>
      </c>
      <c r="G33" s="278">
        <v>0</v>
      </c>
      <c r="H33" s="250">
        <v>3420419.1300000008</v>
      </c>
      <c r="I33" s="278">
        <v>556661806.67000008</v>
      </c>
      <c r="J33" s="250">
        <v>3000</v>
      </c>
      <c r="K33" s="278">
        <v>0</v>
      </c>
      <c r="L33" s="278">
        <v>0</v>
      </c>
      <c r="M33" s="250">
        <v>330851.87</v>
      </c>
      <c r="N33" s="250">
        <v>3724.09</v>
      </c>
      <c r="O33" s="250">
        <v>80438.02</v>
      </c>
      <c r="P33" s="250">
        <v>102906.56</v>
      </c>
      <c r="Q33" s="250">
        <v>0</v>
      </c>
      <c r="R33" s="250">
        <v>0</v>
      </c>
      <c r="S33" s="250">
        <v>278281647.13999999</v>
      </c>
    </row>
    <row r="35" spans="1:19" x14ac:dyDescent="0.15">
      <c r="A35" s="63" t="s">
        <v>171</v>
      </c>
      <c r="B35" s="63"/>
      <c r="C35" s="63"/>
      <c r="D35" s="63"/>
      <c r="E35" s="63"/>
      <c r="F35" s="63"/>
      <c r="G35" s="63"/>
      <c r="H35" s="63"/>
      <c r="I35" s="63"/>
    </row>
    <row r="36" spans="1:19" x14ac:dyDescent="0.15">
      <c r="A36" s="63" t="s">
        <v>135</v>
      </c>
      <c r="B36" s="63"/>
      <c r="C36" s="63"/>
      <c r="D36" s="63"/>
      <c r="E36" s="63"/>
      <c r="F36" s="63"/>
      <c r="G36" s="63"/>
      <c r="H36" s="63"/>
      <c r="I36" s="63"/>
    </row>
    <row r="37" spans="1:19" x14ac:dyDescent="0.15">
      <c r="A37" s="63" t="s">
        <v>76</v>
      </c>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8"/>
  <sheetViews>
    <sheetView zoomScaleNormal="100" workbookViewId="0"/>
  </sheetViews>
  <sheetFormatPr baseColWidth="10" defaultColWidth="14.42578125" defaultRowHeight="15" customHeight="1" x14ac:dyDescent="0.15"/>
  <cols>
    <col min="1" max="1" width="18.5703125" style="305" customWidth="1"/>
    <col min="2" max="2" width="23.85546875" style="305" customWidth="1"/>
    <col min="3" max="3" width="35.140625" style="305" customWidth="1"/>
    <col min="4" max="4" width="24.28515625" style="305" customWidth="1"/>
    <col min="5" max="5" width="31.28515625" style="305" customWidth="1"/>
    <col min="6" max="11" width="11.42578125" style="305" customWidth="1"/>
    <col min="12" max="16384" width="14.42578125" style="305"/>
  </cols>
  <sheetData>
    <row r="1" spans="1:11" ht="10.5" x14ac:dyDescent="0.15"/>
    <row r="2" spans="1:11" ht="15" customHeight="1" x14ac:dyDescent="0.15">
      <c r="A2" s="306" t="s">
        <v>172</v>
      </c>
      <c r="B2" s="307"/>
      <c r="C2" s="307"/>
      <c r="D2" s="307"/>
      <c r="E2" s="307"/>
      <c r="F2" s="308"/>
      <c r="G2" s="308"/>
      <c r="H2" s="308"/>
      <c r="I2" s="308"/>
      <c r="J2" s="308"/>
      <c r="K2" s="308"/>
    </row>
    <row r="3" spans="1:11" ht="10.5" x14ac:dyDescent="0.15">
      <c r="A3" s="309"/>
      <c r="B3" s="309"/>
      <c r="C3" s="309"/>
      <c r="D3" s="309"/>
      <c r="E3" s="309"/>
    </row>
    <row r="4" spans="1:11" ht="42" x14ac:dyDescent="0.15">
      <c r="A4" s="310" t="s">
        <v>0</v>
      </c>
      <c r="B4" s="310" t="s">
        <v>173</v>
      </c>
      <c r="C4" s="310" t="s">
        <v>174</v>
      </c>
      <c r="D4" s="310" t="s">
        <v>175</v>
      </c>
      <c r="E4" s="310" t="s">
        <v>176</v>
      </c>
    </row>
    <row r="5" spans="1:11" ht="10.5" x14ac:dyDescent="0.15">
      <c r="A5" s="306" t="s">
        <v>1</v>
      </c>
      <c r="B5" s="311">
        <v>3255</v>
      </c>
      <c r="C5" s="311">
        <v>216106</v>
      </c>
      <c r="D5" s="311">
        <v>56</v>
      </c>
      <c r="E5" s="311">
        <v>980</v>
      </c>
    </row>
    <row r="6" spans="1:11" ht="10.5" x14ac:dyDescent="0.15">
      <c r="A6" s="305" t="s">
        <v>177</v>
      </c>
      <c r="B6" s="312">
        <v>9</v>
      </c>
      <c r="C6" s="312">
        <v>3990</v>
      </c>
      <c r="D6" s="312">
        <v>1</v>
      </c>
      <c r="E6" s="312">
        <v>15</v>
      </c>
    </row>
    <row r="7" spans="1:11" ht="10.5" x14ac:dyDescent="0.15">
      <c r="A7" s="305" t="s">
        <v>3</v>
      </c>
      <c r="B7" s="312">
        <v>87</v>
      </c>
      <c r="C7" s="312">
        <v>7286</v>
      </c>
      <c r="D7" s="312">
        <v>1</v>
      </c>
      <c r="E7" s="312">
        <v>30</v>
      </c>
    </row>
    <row r="8" spans="1:11" ht="10.5" x14ac:dyDescent="0.15">
      <c r="A8" s="305" t="s">
        <v>4</v>
      </c>
      <c r="B8" s="312">
        <v>363</v>
      </c>
      <c r="C8" s="312">
        <v>11278</v>
      </c>
      <c r="D8" s="312">
        <v>4</v>
      </c>
      <c r="E8" s="312">
        <v>24</v>
      </c>
    </row>
    <row r="9" spans="1:11" ht="10.5" x14ac:dyDescent="0.15">
      <c r="A9" s="305" t="s">
        <v>5</v>
      </c>
      <c r="B9" s="312">
        <v>101</v>
      </c>
      <c r="C9" s="312">
        <v>6972</v>
      </c>
      <c r="D9" s="312">
        <v>2</v>
      </c>
      <c r="E9" s="312">
        <v>24</v>
      </c>
    </row>
    <row r="10" spans="1:11" ht="10.5" x14ac:dyDescent="0.15">
      <c r="A10" s="305" t="s">
        <v>6</v>
      </c>
      <c r="B10" s="312">
        <v>82</v>
      </c>
      <c r="C10" s="312">
        <v>9870</v>
      </c>
      <c r="D10" s="312">
        <v>1</v>
      </c>
      <c r="E10" s="312">
        <v>43</v>
      </c>
    </row>
    <row r="11" spans="1:11" ht="10.5" x14ac:dyDescent="0.15">
      <c r="A11" s="305" t="s">
        <v>7</v>
      </c>
      <c r="B11" s="312">
        <v>186</v>
      </c>
      <c r="C11" s="312">
        <v>19916</v>
      </c>
      <c r="D11" s="312">
        <v>4</v>
      </c>
      <c r="E11" s="312">
        <v>97</v>
      </c>
    </row>
    <row r="12" spans="1:11" ht="10.5" x14ac:dyDescent="0.15">
      <c r="A12" s="305" t="s">
        <v>8</v>
      </c>
      <c r="B12" s="312">
        <v>1761</v>
      </c>
      <c r="C12" s="312">
        <v>61976</v>
      </c>
      <c r="D12" s="312">
        <v>25</v>
      </c>
      <c r="E12" s="312">
        <v>292</v>
      </c>
    </row>
    <row r="13" spans="1:11" ht="10.5" x14ac:dyDescent="0.15">
      <c r="A13" s="305" t="s">
        <v>178</v>
      </c>
      <c r="B13" s="312">
        <v>239</v>
      </c>
      <c r="C13" s="312">
        <v>10876</v>
      </c>
      <c r="D13" s="312">
        <v>6</v>
      </c>
      <c r="E13" s="312">
        <v>56</v>
      </c>
    </row>
    <row r="14" spans="1:11" ht="10.5" x14ac:dyDescent="0.15">
      <c r="A14" s="305" t="s">
        <v>10</v>
      </c>
      <c r="B14" s="312">
        <v>216</v>
      </c>
      <c r="C14" s="312">
        <v>19609</v>
      </c>
      <c r="D14" s="312">
        <v>5</v>
      </c>
      <c r="E14" s="312">
        <v>71</v>
      </c>
    </row>
    <row r="15" spans="1:11" ht="10.5" x14ac:dyDescent="0.15">
      <c r="A15" s="305" t="s">
        <v>11</v>
      </c>
      <c r="B15" s="313">
        <v>36</v>
      </c>
      <c r="C15" s="313">
        <v>5823</v>
      </c>
      <c r="D15" s="313">
        <v>1</v>
      </c>
      <c r="E15" s="313">
        <v>45</v>
      </c>
    </row>
    <row r="16" spans="1:11" ht="10.5" x14ac:dyDescent="0.15">
      <c r="A16" s="305" t="s">
        <v>12</v>
      </c>
      <c r="B16" s="312">
        <v>4</v>
      </c>
      <c r="C16" s="312">
        <v>18896</v>
      </c>
      <c r="D16" s="312">
        <v>1</v>
      </c>
      <c r="E16" s="312">
        <v>81</v>
      </c>
    </row>
    <row r="17" spans="1:5" ht="10.5" x14ac:dyDescent="0.15">
      <c r="A17" s="305" t="s">
        <v>13</v>
      </c>
      <c r="B17" s="312">
        <v>103</v>
      </c>
      <c r="C17" s="312">
        <v>17123</v>
      </c>
      <c r="D17" s="312">
        <v>4</v>
      </c>
      <c r="E17" s="312">
        <v>85</v>
      </c>
    </row>
    <row r="18" spans="1:5" ht="10.5" x14ac:dyDescent="0.15">
      <c r="A18" s="305" t="s">
        <v>14</v>
      </c>
      <c r="B18" s="312">
        <v>0</v>
      </c>
      <c r="C18" s="312">
        <v>6373</v>
      </c>
      <c r="D18" s="312">
        <v>0</v>
      </c>
      <c r="E18" s="312">
        <v>34</v>
      </c>
    </row>
    <row r="19" spans="1:5" ht="10.5" x14ac:dyDescent="0.15">
      <c r="A19" s="305" t="s">
        <v>15</v>
      </c>
      <c r="B19" s="312">
        <v>68</v>
      </c>
      <c r="C19" s="312">
        <v>12595</v>
      </c>
      <c r="D19" s="312">
        <v>1</v>
      </c>
      <c r="E19" s="312">
        <v>64</v>
      </c>
    </row>
    <row r="20" spans="1:5" ht="10.5" x14ac:dyDescent="0.15">
      <c r="A20" s="305" t="s">
        <v>16</v>
      </c>
      <c r="B20" s="312">
        <v>0</v>
      </c>
      <c r="C20" s="312">
        <v>1162</v>
      </c>
      <c r="D20" s="312">
        <v>0</v>
      </c>
      <c r="E20" s="312">
        <v>10</v>
      </c>
    </row>
    <row r="21" spans="1:5" ht="10.5" x14ac:dyDescent="0.15">
      <c r="A21" s="305" t="s">
        <v>17</v>
      </c>
      <c r="B21" s="312">
        <v>0</v>
      </c>
      <c r="C21" s="312">
        <v>2361</v>
      </c>
      <c r="D21" s="312">
        <v>0</v>
      </c>
      <c r="E21" s="312">
        <v>9</v>
      </c>
    </row>
    <row r="22" spans="1:5" ht="13.5" customHeight="1" x14ac:dyDescent="0.15">
      <c r="A22" s="309"/>
      <c r="B22" s="314"/>
      <c r="C22" s="314"/>
      <c r="D22" s="314"/>
      <c r="E22" s="314"/>
    </row>
    <row r="23" spans="1:5" ht="10.5" x14ac:dyDescent="0.15">
      <c r="A23" s="52" t="s">
        <v>179</v>
      </c>
    </row>
    <row r="24" spans="1:5" ht="10.5" x14ac:dyDescent="0.15">
      <c r="A24" s="315" t="s">
        <v>180</v>
      </c>
      <c r="B24" s="316"/>
      <c r="C24" s="316"/>
      <c r="D24" s="316"/>
      <c r="E24" s="316"/>
    </row>
    <row r="25" spans="1:5" ht="13.5" customHeight="1" x14ac:dyDescent="0.15"/>
    <row r="26" spans="1:5" ht="13.5" customHeight="1" x14ac:dyDescent="0.15"/>
    <row r="27" spans="1:5" ht="13.5" customHeight="1" x14ac:dyDescent="0.15"/>
    <row r="28" spans="1:5" ht="13.5" customHeight="1" x14ac:dyDescent="0.15"/>
    <row r="29" spans="1:5" ht="13.5" customHeight="1" x14ac:dyDescent="0.15"/>
    <row r="30" spans="1:5" ht="13.5" customHeight="1" x14ac:dyDescent="0.15"/>
    <row r="31" spans="1:5" ht="13.5" customHeight="1" x14ac:dyDescent="0.15"/>
    <row r="32" spans="1:5" ht="13.5" customHeight="1" x14ac:dyDescent="0.15"/>
    <row r="33" ht="13.5" customHeight="1" x14ac:dyDescent="0.15"/>
    <row r="34" ht="13.5" customHeight="1" x14ac:dyDescent="0.15"/>
    <row r="35" ht="13.5" customHeight="1" x14ac:dyDescent="0.15"/>
    <row r="36" ht="13.5" customHeight="1" x14ac:dyDescent="0.15"/>
    <row r="37" ht="13.5" customHeight="1" x14ac:dyDescent="0.15"/>
    <row r="38" ht="13.5" customHeight="1" x14ac:dyDescent="0.15"/>
    <row r="39" ht="13.5" customHeight="1" x14ac:dyDescent="0.15"/>
    <row r="40" ht="13.5" customHeight="1" x14ac:dyDescent="0.15"/>
    <row r="41" ht="13.5" customHeight="1" x14ac:dyDescent="0.15"/>
    <row r="42" ht="13.5" customHeight="1" x14ac:dyDescent="0.15"/>
    <row r="43" ht="13.5" customHeight="1" x14ac:dyDescent="0.15"/>
    <row r="44" ht="13.5" customHeight="1" x14ac:dyDescent="0.15"/>
    <row r="45" ht="13.5" customHeight="1" x14ac:dyDescent="0.15"/>
    <row r="46" ht="13.5" customHeight="1" x14ac:dyDescent="0.15"/>
    <row r="47" ht="13.5" customHeight="1" x14ac:dyDescent="0.15"/>
    <row r="48" ht="13.5" customHeight="1" x14ac:dyDescent="0.15"/>
    <row r="49" ht="13.5" customHeight="1" x14ac:dyDescent="0.15"/>
    <row r="50" ht="13.5" customHeight="1" x14ac:dyDescent="0.15"/>
    <row r="51" ht="13.5" customHeight="1" x14ac:dyDescent="0.15"/>
    <row r="52" ht="13.5" customHeight="1" x14ac:dyDescent="0.15"/>
    <row r="53" ht="13.5" customHeight="1" x14ac:dyDescent="0.15"/>
    <row r="54" ht="13.5" customHeight="1" x14ac:dyDescent="0.15"/>
    <row r="55" ht="13.5" customHeight="1" x14ac:dyDescent="0.15"/>
    <row r="56" ht="13.5" customHeight="1" x14ac:dyDescent="0.15"/>
    <row r="57" ht="13.5" customHeight="1" x14ac:dyDescent="0.15"/>
    <row r="58" ht="13.5" customHeight="1" x14ac:dyDescent="0.15"/>
    <row r="59" ht="13.5" customHeight="1" x14ac:dyDescent="0.15"/>
    <row r="60" ht="13.5" customHeight="1" x14ac:dyDescent="0.15"/>
    <row r="61" ht="13.5" customHeight="1" x14ac:dyDescent="0.15"/>
    <row r="62" ht="13.5" customHeight="1" x14ac:dyDescent="0.15"/>
    <row r="63" ht="13.5" customHeight="1" x14ac:dyDescent="0.15"/>
    <row r="64" ht="13.5" customHeight="1" x14ac:dyDescent="0.15"/>
    <row r="65" ht="13.5" customHeight="1" x14ac:dyDescent="0.15"/>
    <row r="66" ht="13.5" customHeight="1" x14ac:dyDescent="0.15"/>
    <row r="67" ht="13.5" customHeight="1" x14ac:dyDescent="0.15"/>
    <row r="68" ht="13.5" customHeight="1" x14ac:dyDescent="0.15"/>
    <row r="69" ht="13.5" customHeight="1" x14ac:dyDescent="0.15"/>
    <row r="70" ht="13.5" customHeight="1" x14ac:dyDescent="0.15"/>
    <row r="71" ht="13.5" customHeight="1" x14ac:dyDescent="0.15"/>
    <row r="72" ht="13.5" customHeight="1" x14ac:dyDescent="0.15"/>
    <row r="73" ht="13.5" customHeight="1" x14ac:dyDescent="0.15"/>
    <row r="74" ht="13.5" customHeight="1" x14ac:dyDescent="0.15"/>
    <row r="75" ht="13.5" customHeight="1" x14ac:dyDescent="0.15"/>
    <row r="76" ht="13.5" customHeight="1" x14ac:dyDescent="0.15"/>
    <row r="77" ht="13.5" customHeight="1" x14ac:dyDescent="0.15"/>
    <row r="78" ht="13.5" customHeight="1" x14ac:dyDescent="0.15"/>
    <row r="79" ht="13.5" customHeight="1" x14ac:dyDescent="0.15"/>
    <row r="80" ht="13.5" customHeight="1" x14ac:dyDescent="0.15"/>
    <row r="81" ht="13.5" customHeight="1" x14ac:dyDescent="0.15"/>
    <row r="82" ht="13.5" customHeight="1" x14ac:dyDescent="0.15"/>
    <row r="83" ht="13.5" customHeight="1" x14ac:dyDescent="0.15"/>
    <row r="84" ht="13.5" customHeight="1" x14ac:dyDescent="0.15"/>
    <row r="85" ht="13.5" customHeight="1" x14ac:dyDescent="0.15"/>
    <row r="86" ht="13.5" customHeight="1" x14ac:dyDescent="0.15"/>
    <row r="87" ht="13.5" customHeight="1" x14ac:dyDescent="0.15"/>
    <row r="88" ht="13.5" customHeight="1" x14ac:dyDescent="0.15"/>
    <row r="89" ht="13.5" customHeight="1" x14ac:dyDescent="0.15"/>
    <row r="90" ht="13.5" customHeight="1" x14ac:dyDescent="0.15"/>
    <row r="91" ht="13.5" customHeight="1" x14ac:dyDescent="0.15"/>
    <row r="92" ht="13.5" customHeight="1" x14ac:dyDescent="0.15"/>
    <row r="93" ht="13.5" customHeight="1" x14ac:dyDescent="0.15"/>
    <row r="94" ht="13.5" customHeight="1" x14ac:dyDescent="0.15"/>
    <row r="95" ht="13.5" customHeight="1" x14ac:dyDescent="0.15"/>
    <row r="96" ht="13.5" customHeight="1" x14ac:dyDescent="0.15"/>
    <row r="97" ht="13.5" customHeight="1" x14ac:dyDescent="0.15"/>
    <row r="98" ht="13.5" customHeight="1" x14ac:dyDescent="0.15"/>
  </sheetData>
  <printOptions horizontalCentered="1"/>
  <pageMargins left="0" right="0" top="0.74803149606299213" bottom="0.74803149606299213" header="0" footer="0"/>
  <pageSetup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9"/>
  <sheetViews>
    <sheetView zoomScaleNormal="100" workbookViewId="0"/>
  </sheetViews>
  <sheetFormatPr baseColWidth="10" defaultColWidth="14.42578125" defaultRowHeight="15" customHeight="1" x14ac:dyDescent="0.15"/>
  <cols>
    <col min="1" max="1" width="45.42578125" style="305" customWidth="1"/>
    <col min="2" max="2" width="18.7109375" style="305" customWidth="1"/>
    <col min="3" max="3" width="19" style="305" customWidth="1"/>
    <col min="4" max="11" width="11.42578125" style="305" customWidth="1"/>
    <col min="12" max="16384" width="14.42578125" style="305"/>
  </cols>
  <sheetData>
    <row r="1" spans="1:11" ht="10.5" x14ac:dyDescent="0.15"/>
    <row r="2" spans="1:11" ht="15" customHeight="1" x14ac:dyDescent="0.15">
      <c r="A2" s="306" t="s">
        <v>181</v>
      </c>
      <c r="B2" s="317"/>
      <c r="C2" s="317"/>
      <c r="D2" s="317"/>
      <c r="E2" s="317"/>
      <c r="F2" s="317"/>
      <c r="G2" s="317"/>
      <c r="H2" s="317"/>
      <c r="I2" s="317"/>
      <c r="J2" s="317"/>
      <c r="K2" s="317"/>
    </row>
    <row r="3" spans="1:11" ht="10.5" x14ac:dyDescent="0.15"/>
    <row r="4" spans="1:11" ht="15" customHeight="1" x14ac:dyDescent="0.15">
      <c r="A4" s="318" t="s">
        <v>182</v>
      </c>
      <c r="B4" s="318" t="s">
        <v>183</v>
      </c>
      <c r="C4" s="318" t="s">
        <v>36</v>
      </c>
    </row>
    <row r="5" spans="1:11" ht="10.5" x14ac:dyDescent="0.15">
      <c r="A5" s="319" t="s">
        <v>1</v>
      </c>
      <c r="B5" s="311">
        <v>3255</v>
      </c>
      <c r="C5" s="320">
        <v>1</v>
      </c>
    </row>
    <row r="6" spans="1:11" ht="10.5" x14ac:dyDescent="0.15">
      <c r="A6" s="321" t="s">
        <v>184</v>
      </c>
      <c r="B6" s="312">
        <v>1143</v>
      </c>
      <c r="C6" s="322">
        <v>0.35115207373271889</v>
      </c>
    </row>
    <row r="7" spans="1:11" ht="10.5" x14ac:dyDescent="0.15">
      <c r="A7" s="321" t="s">
        <v>185</v>
      </c>
      <c r="B7" s="312">
        <v>1336</v>
      </c>
      <c r="C7" s="322">
        <v>0.41044546850998465</v>
      </c>
    </row>
    <row r="8" spans="1:11" ht="10.5" x14ac:dyDescent="0.15">
      <c r="A8" s="321" t="s">
        <v>186</v>
      </c>
      <c r="B8" s="312">
        <v>554</v>
      </c>
      <c r="C8" s="322">
        <v>0.17019969278033795</v>
      </c>
    </row>
    <row r="9" spans="1:11" ht="10.5" x14ac:dyDescent="0.15">
      <c r="A9" s="305" t="s">
        <v>63</v>
      </c>
      <c r="B9" s="312">
        <v>51</v>
      </c>
      <c r="C9" s="322">
        <v>1.5668202764976959E-2</v>
      </c>
    </row>
    <row r="10" spans="1:11" ht="10.5" x14ac:dyDescent="0.15">
      <c r="A10" s="305" t="s">
        <v>62</v>
      </c>
      <c r="B10" s="312">
        <v>134</v>
      </c>
      <c r="C10" s="322">
        <v>4.1167434715821814E-2</v>
      </c>
    </row>
    <row r="11" spans="1:11" ht="10.5" x14ac:dyDescent="0.15">
      <c r="A11" s="305" t="s">
        <v>60</v>
      </c>
      <c r="B11" s="312">
        <v>37</v>
      </c>
      <c r="C11" s="322">
        <v>1.1367127496159755E-2</v>
      </c>
    </row>
    <row r="12" spans="1:11" ht="13.5" customHeight="1" x14ac:dyDescent="0.15">
      <c r="C12" s="322"/>
    </row>
    <row r="13" spans="1:11" ht="10.5" x14ac:dyDescent="0.15">
      <c r="A13" s="52" t="s">
        <v>179</v>
      </c>
      <c r="F13" s="312"/>
    </row>
    <row r="14" spans="1:11" ht="10.5" x14ac:dyDescent="0.15">
      <c r="A14" s="323" t="s">
        <v>187</v>
      </c>
      <c r="B14" s="316"/>
      <c r="C14" s="316"/>
      <c r="D14" s="324"/>
      <c r="E14" s="316"/>
      <c r="F14" s="316"/>
      <c r="G14" s="316"/>
      <c r="H14" s="316"/>
      <c r="I14" s="316"/>
      <c r="J14" s="316"/>
      <c r="K14" s="316"/>
    </row>
    <row r="15" spans="1:11" ht="10.5" x14ac:dyDescent="0.15">
      <c r="A15" s="323" t="s">
        <v>188</v>
      </c>
      <c r="B15" s="316"/>
      <c r="C15" s="316"/>
      <c r="D15" s="324"/>
      <c r="E15" s="316"/>
      <c r="F15" s="316"/>
      <c r="G15" s="316"/>
      <c r="H15" s="316"/>
      <c r="I15" s="316"/>
      <c r="J15" s="316"/>
      <c r="K15" s="316"/>
    </row>
    <row r="16" spans="1:11" ht="10.5" x14ac:dyDescent="0.15">
      <c r="A16" s="325" t="s">
        <v>180</v>
      </c>
      <c r="B16" s="316"/>
      <c r="C16" s="316"/>
      <c r="D16" s="326"/>
      <c r="E16" s="316"/>
      <c r="F16" s="316"/>
      <c r="G16" s="316"/>
      <c r="H16" s="316"/>
      <c r="I16" s="316"/>
      <c r="J16" s="316"/>
      <c r="K16" s="316"/>
    </row>
    <row r="17" ht="13.5" customHeight="1" x14ac:dyDescent="0.15"/>
    <row r="18" ht="13.5" customHeight="1" x14ac:dyDescent="0.15"/>
    <row r="19" ht="13.5" customHeight="1" x14ac:dyDescent="0.15"/>
    <row r="20" ht="13.5" customHeight="1" x14ac:dyDescent="0.15"/>
    <row r="21" ht="13.5" customHeight="1" x14ac:dyDescent="0.15"/>
    <row r="22" ht="13.5" customHeight="1" x14ac:dyDescent="0.15"/>
    <row r="23" ht="13.5" customHeight="1" x14ac:dyDescent="0.15"/>
    <row r="24" ht="13.5" customHeight="1" x14ac:dyDescent="0.15"/>
    <row r="25" ht="13.5" customHeight="1" x14ac:dyDescent="0.15"/>
    <row r="26" ht="13.5" customHeight="1" x14ac:dyDescent="0.15"/>
    <row r="27" ht="13.5" customHeight="1" x14ac:dyDescent="0.15"/>
    <row r="28" ht="13.5" customHeight="1" x14ac:dyDescent="0.15"/>
    <row r="29" ht="13.5" customHeight="1" x14ac:dyDescent="0.15"/>
    <row r="30" ht="13.5" customHeight="1" x14ac:dyDescent="0.15"/>
    <row r="31" ht="13.5" customHeight="1" x14ac:dyDescent="0.15"/>
    <row r="32" ht="13.5" customHeight="1" x14ac:dyDescent="0.15"/>
    <row r="33" ht="13.5" customHeight="1" x14ac:dyDescent="0.15"/>
    <row r="34" ht="13.5" customHeight="1" x14ac:dyDescent="0.15"/>
    <row r="35" ht="13.5" customHeight="1" x14ac:dyDescent="0.15"/>
    <row r="36" ht="13.5" customHeight="1" x14ac:dyDescent="0.15"/>
    <row r="37" ht="13.5" customHeight="1" x14ac:dyDescent="0.15"/>
    <row r="38" ht="13.5" customHeight="1" x14ac:dyDescent="0.15"/>
    <row r="39" ht="13.5" customHeight="1" x14ac:dyDescent="0.15"/>
    <row r="40" ht="13.5" customHeight="1" x14ac:dyDescent="0.15"/>
    <row r="41" ht="13.5" customHeight="1" x14ac:dyDescent="0.15"/>
    <row r="42" ht="13.5" customHeight="1" x14ac:dyDescent="0.15"/>
    <row r="43" ht="13.5" customHeight="1" x14ac:dyDescent="0.15"/>
    <row r="44" ht="13.5" customHeight="1" x14ac:dyDescent="0.15"/>
    <row r="45" ht="13.5" customHeight="1" x14ac:dyDescent="0.15"/>
    <row r="46" ht="13.5" customHeight="1" x14ac:dyDescent="0.15"/>
    <row r="47" ht="13.5" customHeight="1" x14ac:dyDescent="0.15"/>
    <row r="48" ht="13.5" customHeight="1" x14ac:dyDescent="0.15"/>
    <row r="49" ht="13.5" customHeight="1" x14ac:dyDescent="0.15"/>
    <row r="50" ht="13.5" customHeight="1" x14ac:dyDescent="0.15"/>
    <row r="51" ht="13.5" customHeight="1" x14ac:dyDescent="0.15"/>
    <row r="52" ht="13.5" customHeight="1" x14ac:dyDescent="0.15"/>
    <row r="53" ht="13.5" customHeight="1" x14ac:dyDescent="0.15"/>
    <row r="54" ht="13.5" customHeight="1" x14ac:dyDescent="0.15"/>
    <row r="55" ht="13.5" customHeight="1" x14ac:dyDescent="0.15"/>
    <row r="56" ht="13.5" customHeight="1" x14ac:dyDescent="0.15"/>
    <row r="57" ht="13.5" customHeight="1" x14ac:dyDescent="0.15"/>
    <row r="58" ht="13.5" customHeight="1" x14ac:dyDescent="0.15"/>
    <row r="59" ht="13.5" customHeight="1" x14ac:dyDescent="0.15"/>
    <row r="60" ht="13.5" customHeight="1" x14ac:dyDescent="0.15"/>
    <row r="61" ht="13.5" customHeight="1" x14ac:dyDescent="0.15"/>
    <row r="62" ht="13.5" customHeight="1" x14ac:dyDescent="0.15"/>
    <row r="63" ht="13.5" customHeight="1" x14ac:dyDescent="0.15"/>
    <row r="64" ht="13.5" customHeight="1" x14ac:dyDescent="0.15"/>
    <row r="65" ht="13.5" customHeight="1" x14ac:dyDescent="0.15"/>
    <row r="66" ht="13.5" customHeight="1" x14ac:dyDescent="0.15"/>
    <row r="67" ht="13.5" customHeight="1" x14ac:dyDescent="0.15"/>
    <row r="68" ht="13.5" customHeight="1" x14ac:dyDescent="0.15"/>
    <row r="69" ht="13.5" customHeight="1" x14ac:dyDescent="0.15"/>
    <row r="70" ht="13.5" customHeight="1" x14ac:dyDescent="0.15"/>
    <row r="71" ht="13.5" customHeight="1" x14ac:dyDescent="0.15"/>
    <row r="72" ht="13.5" customHeight="1" x14ac:dyDescent="0.15"/>
    <row r="73" ht="13.5" customHeight="1" x14ac:dyDescent="0.15"/>
    <row r="74" ht="13.5" customHeight="1" x14ac:dyDescent="0.15"/>
    <row r="75" ht="13.5" customHeight="1" x14ac:dyDescent="0.15"/>
    <row r="76" ht="13.5" customHeight="1" x14ac:dyDescent="0.15"/>
    <row r="77" ht="13.5" customHeight="1" x14ac:dyDescent="0.15"/>
    <row r="78" ht="13.5" customHeight="1" x14ac:dyDescent="0.15"/>
    <row r="79" ht="13.5" customHeight="1" x14ac:dyDescent="0.15"/>
    <row r="80" ht="13.5" customHeight="1" x14ac:dyDescent="0.15"/>
    <row r="81" ht="13.5" customHeight="1" x14ac:dyDescent="0.15"/>
    <row r="82" ht="13.5" customHeight="1" x14ac:dyDescent="0.15"/>
    <row r="83" ht="13.5" customHeight="1" x14ac:dyDescent="0.15"/>
    <row r="84" ht="13.5" customHeight="1" x14ac:dyDescent="0.15"/>
    <row r="85" ht="13.5" customHeight="1" x14ac:dyDescent="0.15"/>
    <row r="86" ht="13.5" customHeight="1" x14ac:dyDescent="0.15"/>
    <row r="87" ht="13.5" customHeight="1" x14ac:dyDescent="0.15"/>
    <row r="88" ht="13.5" customHeight="1" x14ac:dyDescent="0.15"/>
    <row r="89" ht="13.5" customHeight="1" x14ac:dyDescent="0.15"/>
    <row r="90" ht="13.5" customHeight="1" x14ac:dyDescent="0.15"/>
    <row r="91" ht="13.5" customHeight="1" x14ac:dyDescent="0.15"/>
    <row r="92" ht="13.5" customHeight="1" x14ac:dyDescent="0.15"/>
    <row r="93" ht="13.5" customHeight="1" x14ac:dyDescent="0.15"/>
    <row r="94" ht="13.5" customHeight="1" x14ac:dyDescent="0.15"/>
    <row r="95" ht="13.5" customHeight="1" x14ac:dyDescent="0.15"/>
    <row r="96" ht="13.5" customHeight="1" x14ac:dyDescent="0.15"/>
    <row r="97" ht="13.5" customHeight="1" x14ac:dyDescent="0.15"/>
    <row r="98" ht="13.5" customHeight="1" x14ac:dyDescent="0.15"/>
    <row r="99" ht="13.5" customHeight="1" x14ac:dyDescent="0.15"/>
  </sheetData>
  <printOptions horizontalCentered="1"/>
  <pageMargins left="0" right="0" top="0.74803149606299213" bottom="0.74803149606299213" header="0" footer="0"/>
  <pageSetup scale="95" orientation="landscape"/>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9"/>
  <sheetViews>
    <sheetView workbookViewId="0"/>
  </sheetViews>
  <sheetFormatPr baseColWidth="10" defaultColWidth="14.42578125" defaultRowHeight="15" customHeight="1" x14ac:dyDescent="0.15"/>
  <cols>
    <col min="1" max="1" width="32" style="305" customWidth="1"/>
    <col min="2" max="2" width="16.28515625" style="305" bestFit="1" customWidth="1"/>
    <col min="3" max="3" width="14.42578125" style="305" customWidth="1"/>
    <col min="4" max="4" width="16.28515625" style="305" bestFit="1" customWidth="1"/>
    <col min="5" max="11" width="11.42578125" style="305" customWidth="1"/>
    <col min="12" max="16384" width="14.42578125" style="305"/>
  </cols>
  <sheetData>
    <row r="1" spans="1:11" ht="10.5" x14ac:dyDescent="0.15"/>
    <row r="2" spans="1:11" ht="15" customHeight="1" x14ac:dyDescent="0.15">
      <c r="A2" s="306" t="s">
        <v>189</v>
      </c>
      <c r="B2" s="317"/>
      <c r="C2" s="317"/>
      <c r="D2" s="317"/>
      <c r="E2" s="317"/>
      <c r="F2" s="317"/>
      <c r="G2" s="317"/>
      <c r="H2" s="317"/>
      <c r="I2" s="317"/>
      <c r="J2" s="317"/>
      <c r="K2" s="317"/>
    </row>
    <row r="3" spans="1:11" ht="10.5" x14ac:dyDescent="0.15">
      <c r="A3" s="308"/>
    </row>
    <row r="4" spans="1:11" ht="10.5" x14ac:dyDescent="0.15">
      <c r="A4" s="327" t="s">
        <v>190</v>
      </c>
      <c r="B4" s="328">
        <v>2022</v>
      </c>
      <c r="C4" s="329"/>
      <c r="D4" s="328">
        <v>2023</v>
      </c>
      <c r="E4" s="329"/>
    </row>
    <row r="5" spans="1:11" ht="10.5" x14ac:dyDescent="0.15">
      <c r="A5" s="330"/>
      <c r="B5" s="318" t="s">
        <v>183</v>
      </c>
      <c r="C5" s="318" t="s">
        <v>36</v>
      </c>
      <c r="D5" s="318" t="s">
        <v>183</v>
      </c>
      <c r="E5" s="318" t="s">
        <v>36</v>
      </c>
    </row>
    <row r="6" spans="1:11" ht="10.5" x14ac:dyDescent="0.15">
      <c r="A6" s="317" t="s">
        <v>1</v>
      </c>
      <c r="B6" s="331">
        <v>827833</v>
      </c>
      <c r="C6" s="332">
        <v>1</v>
      </c>
      <c r="D6" s="331">
        <v>834852</v>
      </c>
      <c r="E6" s="332">
        <v>1</v>
      </c>
      <c r="F6" s="316"/>
      <c r="G6" s="316"/>
      <c r="H6" s="316"/>
      <c r="I6" s="316"/>
      <c r="J6" s="316"/>
      <c r="K6" s="316"/>
    </row>
    <row r="7" spans="1:11" ht="10.5" x14ac:dyDescent="0.15">
      <c r="A7" s="333" t="s">
        <v>191</v>
      </c>
      <c r="B7" s="334">
        <v>824699</v>
      </c>
      <c r="C7" s="322">
        <v>0.99621421228677765</v>
      </c>
      <c r="D7" s="334">
        <v>831597</v>
      </c>
      <c r="E7" s="322">
        <v>0.99610110534561813</v>
      </c>
      <c r="F7" s="316"/>
      <c r="G7" s="316"/>
      <c r="H7" s="316"/>
      <c r="I7" s="316"/>
      <c r="J7" s="316"/>
      <c r="K7" s="316"/>
    </row>
    <row r="8" spans="1:11" ht="10.5" x14ac:dyDescent="0.15">
      <c r="A8" s="335" t="s">
        <v>192</v>
      </c>
      <c r="B8" s="334">
        <v>3134</v>
      </c>
      <c r="C8" s="322">
        <v>3.7857877132223528E-3</v>
      </c>
      <c r="D8" s="334">
        <v>3255</v>
      </c>
      <c r="E8" s="322">
        <v>3.8988946543818547E-3</v>
      </c>
      <c r="F8" s="316"/>
      <c r="G8" s="316"/>
      <c r="H8" s="316"/>
      <c r="I8" s="316"/>
      <c r="J8" s="316"/>
      <c r="K8" s="316"/>
    </row>
    <row r="9" spans="1:11" ht="13.5" customHeight="1" x14ac:dyDescent="0.15">
      <c r="A9" s="324"/>
      <c r="B9" s="312"/>
    </row>
    <row r="10" spans="1:11" ht="10.5" x14ac:dyDescent="0.15">
      <c r="A10" s="52" t="s">
        <v>179</v>
      </c>
      <c r="D10" s="312"/>
    </row>
    <row r="11" spans="1:11" ht="10.5" x14ac:dyDescent="0.15">
      <c r="A11" s="323" t="s">
        <v>193</v>
      </c>
    </row>
    <row r="12" spans="1:11" ht="10.5" x14ac:dyDescent="0.15">
      <c r="A12" s="325" t="s">
        <v>180</v>
      </c>
    </row>
    <row r="13" spans="1:11" ht="13.5" customHeight="1" x14ac:dyDescent="0.15"/>
    <row r="14" spans="1:11" ht="13.5" customHeight="1" x14ac:dyDescent="0.15"/>
    <row r="15" spans="1:11" ht="13.5" customHeight="1" x14ac:dyDescent="0.15">
      <c r="C15" s="336"/>
      <c r="D15" s="336"/>
      <c r="E15" s="336"/>
      <c r="F15" s="336"/>
    </row>
    <row r="16" spans="1:11" ht="13.5" customHeight="1" x14ac:dyDescent="0.15"/>
    <row r="17" spans="3:4" ht="13.5" customHeight="1" x14ac:dyDescent="0.15">
      <c r="C17" s="336"/>
      <c r="D17" s="336"/>
    </row>
    <row r="18" spans="3:4" ht="13.5" customHeight="1" x14ac:dyDescent="0.15"/>
    <row r="19" spans="3:4" ht="13.5" customHeight="1" x14ac:dyDescent="0.15"/>
    <row r="20" spans="3:4" ht="13.5" customHeight="1" x14ac:dyDescent="0.15"/>
    <row r="21" spans="3:4" ht="13.5" customHeight="1" x14ac:dyDescent="0.15"/>
    <row r="22" spans="3:4" ht="13.5" customHeight="1" x14ac:dyDescent="0.15"/>
    <row r="23" spans="3:4" ht="13.5" customHeight="1" x14ac:dyDescent="0.15"/>
    <row r="24" spans="3:4" ht="13.5" customHeight="1" x14ac:dyDescent="0.15"/>
    <row r="25" spans="3:4" ht="13.5" customHeight="1" x14ac:dyDescent="0.15"/>
    <row r="26" spans="3:4" ht="13.5" customHeight="1" x14ac:dyDescent="0.15"/>
    <row r="27" spans="3:4" ht="13.5" customHeight="1" x14ac:dyDescent="0.15"/>
    <row r="28" spans="3:4" ht="13.5" customHeight="1" x14ac:dyDescent="0.15"/>
    <row r="29" spans="3:4" ht="13.5" customHeight="1" x14ac:dyDescent="0.15"/>
    <row r="30" spans="3:4" ht="13.5" customHeight="1" x14ac:dyDescent="0.15"/>
    <row r="31" spans="3:4" ht="13.5" customHeight="1" x14ac:dyDescent="0.15"/>
    <row r="32" spans="3:4" ht="13.5" customHeight="1" x14ac:dyDescent="0.15"/>
    <row r="33" ht="13.5" customHeight="1" x14ac:dyDescent="0.15"/>
    <row r="34" ht="13.5" customHeight="1" x14ac:dyDescent="0.15"/>
    <row r="35" ht="13.5" customHeight="1" x14ac:dyDescent="0.15"/>
    <row r="36" ht="13.5" customHeight="1" x14ac:dyDescent="0.15"/>
    <row r="37" ht="13.5" customHeight="1" x14ac:dyDescent="0.15"/>
    <row r="38" ht="13.5" customHeight="1" x14ac:dyDescent="0.15"/>
    <row r="39" ht="13.5" customHeight="1" x14ac:dyDescent="0.15"/>
    <row r="40" ht="13.5" customHeight="1" x14ac:dyDescent="0.15"/>
    <row r="41" ht="13.5" customHeight="1" x14ac:dyDescent="0.15"/>
    <row r="42" ht="13.5" customHeight="1" x14ac:dyDescent="0.15"/>
    <row r="43" ht="13.5" customHeight="1" x14ac:dyDescent="0.15"/>
    <row r="44" ht="13.5" customHeight="1" x14ac:dyDescent="0.15"/>
    <row r="45" ht="13.5" customHeight="1" x14ac:dyDescent="0.15"/>
    <row r="46" ht="13.5" customHeight="1" x14ac:dyDescent="0.15"/>
    <row r="47" ht="13.5" customHeight="1" x14ac:dyDescent="0.15"/>
    <row r="48" ht="13.5" customHeight="1" x14ac:dyDescent="0.15"/>
    <row r="49" ht="13.5" customHeight="1" x14ac:dyDescent="0.15"/>
    <row r="50" ht="13.5" customHeight="1" x14ac:dyDescent="0.15"/>
    <row r="51" ht="13.5" customHeight="1" x14ac:dyDescent="0.15"/>
    <row r="52" ht="13.5" customHeight="1" x14ac:dyDescent="0.15"/>
    <row r="53" ht="13.5" customHeight="1" x14ac:dyDescent="0.15"/>
    <row r="54" ht="13.5" customHeight="1" x14ac:dyDescent="0.15"/>
    <row r="55" ht="13.5" customHeight="1" x14ac:dyDescent="0.15"/>
    <row r="56" ht="13.5" customHeight="1" x14ac:dyDescent="0.15"/>
    <row r="57" ht="13.5" customHeight="1" x14ac:dyDescent="0.15"/>
    <row r="58" ht="13.5" customHeight="1" x14ac:dyDescent="0.15"/>
    <row r="59" ht="13.5" customHeight="1" x14ac:dyDescent="0.15"/>
    <row r="60" ht="13.5" customHeight="1" x14ac:dyDescent="0.15"/>
    <row r="61" ht="13.5" customHeight="1" x14ac:dyDescent="0.15"/>
    <row r="62" ht="13.5" customHeight="1" x14ac:dyDescent="0.15"/>
    <row r="63" ht="13.5" customHeight="1" x14ac:dyDescent="0.15"/>
    <row r="64" ht="13.5" customHeight="1" x14ac:dyDescent="0.15"/>
    <row r="65" ht="13.5" customHeight="1" x14ac:dyDescent="0.15"/>
    <row r="66" ht="13.5" customHeight="1" x14ac:dyDescent="0.15"/>
    <row r="67" ht="13.5" customHeight="1" x14ac:dyDescent="0.15"/>
    <row r="68" ht="13.5" customHeight="1" x14ac:dyDescent="0.15"/>
    <row r="69" ht="13.5" customHeight="1" x14ac:dyDescent="0.15"/>
    <row r="70" ht="13.5" customHeight="1" x14ac:dyDescent="0.15"/>
    <row r="71" ht="13.5" customHeight="1" x14ac:dyDescent="0.15"/>
    <row r="72" ht="13.5" customHeight="1" x14ac:dyDescent="0.15"/>
    <row r="73" ht="13.5" customHeight="1" x14ac:dyDescent="0.15"/>
    <row r="74" ht="13.5" customHeight="1" x14ac:dyDescent="0.15"/>
    <row r="75" ht="13.5" customHeight="1" x14ac:dyDescent="0.15"/>
    <row r="76" ht="13.5" customHeight="1" x14ac:dyDescent="0.15"/>
    <row r="77" ht="13.5" customHeight="1" x14ac:dyDescent="0.15"/>
    <row r="78" ht="13.5" customHeight="1" x14ac:dyDescent="0.15"/>
    <row r="79" ht="13.5" customHeight="1" x14ac:dyDescent="0.15"/>
    <row r="80" ht="13.5" customHeight="1" x14ac:dyDescent="0.15"/>
    <row r="81" ht="13.5" customHeight="1" x14ac:dyDescent="0.15"/>
    <row r="82" ht="13.5" customHeight="1" x14ac:dyDescent="0.15"/>
    <row r="83" ht="13.5" customHeight="1" x14ac:dyDescent="0.15"/>
    <row r="84" ht="13.5" customHeight="1" x14ac:dyDescent="0.15"/>
    <row r="85" ht="13.5" customHeight="1" x14ac:dyDescent="0.15"/>
    <row r="86" ht="13.5" customHeight="1" x14ac:dyDescent="0.15"/>
    <row r="87" ht="13.5" customHeight="1" x14ac:dyDescent="0.15"/>
    <row r="88" ht="13.5" customHeight="1" x14ac:dyDescent="0.15"/>
    <row r="89" ht="13.5" customHeight="1" x14ac:dyDescent="0.15"/>
    <row r="90" ht="13.5" customHeight="1" x14ac:dyDescent="0.15"/>
    <row r="91" ht="13.5" customHeight="1" x14ac:dyDescent="0.15"/>
    <row r="92" ht="13.5" customHeight="1" x14ac:dyDescent="0.15"/>
    <row r="93" ht="13.5" customHeight="1" x14ac:dyDescent="0.15"/>
    <row r="94" ht="13.5" customHeight="1" x14ac:dyDescent="0.15"/>
    <row r="95" ht="13.5" customHeight="1" x14ac:dyDescent="0.15"/>
    <row r="96" ht="13.5" customHeight="1" x14ac:dyDescent="0.15"/>
    <row r="97" ht="13.5" customHeight="1" x14ac:dyDescent="0.15"/>
    <row r="98" ht="13.5" customHeight="1" x14ac:dyDescent="0.15"/>
    <row r="99" ht="13.5" customHeight="1" x14ac:dyDescent="0.15"/>
  </sheetData>
  <mergeCells count="2">
    <mergeCell ref="B4:C4"/>
    <mergeCell ref="D4:E4"/>
  </mergeCells>
  <pageMargins left="0" right="0" top="0.74803149606299213" bottom="0.74803149606299213" header="0" footer="0"/>
  <pageSetup orientation="landscape"/>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zoomScaleNormal="100" workbookViewId="0"/>
  </sheetViews>
  <sheetFormatPr baseColWidth="10" defaultColWidth="8.85546875" defaultRowHeight="10.5" x14ac:dyDescent="0.15"/>
  <cols>
    <col min="1" max="1" width="37" style="38" customWidth="1"/>
    <col min="2" max="3" width="35.7109375" style="38" customWidth="1"/>
    <col min="4" max="16384" width="8.85546875" style="38"/>
  </cols>
  <sheetData>
    <row r="1" spans="1:3" x14ac:dyDescent="0.15">
      <c r="A1" s="337"/>
      <c r="B1" s="337"/>
      <c r="C1" s="337"/>
    </row>
    <row r="2" spans="1:3" ht="15" customHeight="1" x14ac:dyDescent="0.15">
      <c r="A2" s="90" t="s">
        <v>194</v>
      </c>
      <c r="B2" s="338"/>
      <c r="C2" s="338"/>
    </row>
    <row r="3" spans="1:3" x14ac:dyDescent="0.15">
      <c r="A3" s="339"/>
      <c r="B3" s="339"/>
      <c r="C3" s="339"/>
    </row>
    <row r="4" spans="1:3" ht="21" x14ac:dyDescent="0.15">
      <c r="A4" s="340" t="s">
        <v>52</v>
      </c>
      <c r="B4" s="108" t="s">
        <v>195</v>
      </c>
      <c r="C4" s="341" t="s">
        <v>196</v>
      </c>
    </row>
    <row r="5" spans="1:3" x14ac:dyDescent="0.15">
      <c r="A5" s="182" t="s">
        <v>197</v>
      </c>
      <c r="B5" s="342">
        <v>1137265</v>
      </c>
      <c r="C5" s="343">
        <v>1</v>
      </c>
    </row>
    <row r="6" spans="1:3" x14ac:dyDescent="0.15">
      <c r="A6" s="182" t="s">
        <v>198</v>
      </c>
      <c r="B6" s="342">
        <v>54340</v>
      </c>
      <c r="C6" s="343">
        <v>4.7781299872940781E-2</v>
      </c>
    </row>
    <row r="7" spans="1:3" x14ac:dyDescent="0.15">
      <c r="A7" s="344" t="s">
        <v>67</v>
      </c>
      <c r="B7" s="345">
        <v>200</v>
      </c>
      <c r="C7" s="346">
        <v>1.7586050744549422E-4</v>
      </c>
    </row>
    <row r="8" spans="1:3" x14ac:dyDescent="0.15">
      <c r="A8" s="344" t="s">
        <v>199</v>
      </c>
      <c r="B8" s="345">
        <v>116</v>
      </c>
      <c r="C8" s="346">
        <v>1.0199909431838666E-4</v>
      </c>
    </row>
    <row r="9" spans="1:3" x14ac:dyDescent="0.15">
      <c r="A9" s="344" t="s">
        <v>63</v>
      </c>
      <c r="B9" s="345">
        <v>2336</v>
      </c>
      <c r="C9" s="346">
        <v>2.0540507269633727E-3</v>
      </c>
    </row>
    <row r="10" spans="1:3" x14ac:dyDescent="0.15">
      <c r="A10" s="344" t="s">
        <v>62</v>
      </c>
      <c r="B10" s="345">
        <v>205</v>
      </c>
      <c r="C10" s="346">
        <v>1.802570201316316E-4</v>
      </c>
    </row>
    <row r="11" spans="1:3" x14ac:dyDescent="0.15">
      <c r="A11" s="344" t="s">
        <v>61</v>
      </c>
      <c r="B11" s="345">
        <v>1207</v>
      </c>
      <c r="C11" s="346">
        <v>1.0613181624335576E-3</v>
      </c>
    </row>
    <row r="12" spans="1:3" x14ac:dyDescent="0.15">
      <c r="A12" s="344" t="s">
        <v>66</v>
      </c>
      <c r="B12" s="345">
        <v>1145</v>
      </c>
      <c r="C12" s="346">
        <v>1.0068014051254545E-3</v>
      </c>
    </row>
    <row r="13" spans="1:3" x14ac:dyDescent="0.15">
      <c r="A13" s="344" t="s">
        <v>59</v>
      </c>
      <c r="B13" s="345">
        <v>29189</v>
      </c>
      <c r="C13" s="346">
        <v>2.5665961759132657E-2</v>
      </c>
    </row>
    <row r="14" spans="1:3" x14ac:dyDescent="0.15">
      <c r="A14" s="344" t="s">
        <v>200</v>
      </c>
      <c r="B14" s="345">
        <v>563</v>
      </c>
      <c r="C14" s="346">
        <v>4.9504732845906624E-4</v>
      </c>
    </row>
    <row r="15" spans="1:3" x14ac:dyDescent="0.15">
      <c r="A15" s="81" t="s">
        <v>201</v>
      </c>
      <c r="B15" s="345">
        <v>19379</v>
      </c>
      <c r="C15" s="346">
        <v>1.7040003868931165E-2</v>
      </c>
    </row>
    <row r="16" spans="1:3" x14ac:dyDescent="0.15">
      <c r="A16" s="81"/>
      <c r="B16" s="347"/>
      <c r="C16" s="346"/>
    </row>
    <row r="17" spans="1:1" x14ac:dyDescent="0.15">
      <c r="A17" s="348" t="s">
        <v>202</v>
      </c>
    </row>
    <row r="18" spans="1:1" x14ac:dyDescent="0.15">
      <c r="A18" s="63" t="s">
        <v>203</v>
      </c>
    </row>
    <row r="19" spans="1:1" x14ac:dyDescent="0.15">
      <c r="A19" s="63" t="s">
        <v>204</v>
      </c>
    </row>
    <row r="20" spans="1:1" x14ac:dyDescent="0.15">
      <c r="A20" s="105" t="s">
        <v>205</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workbookViewId="0"/>
  </sheetViews>
  <sheetFormatPr baseColWidth="10" defaultColWidth="8.85546875" defaultRowHeight="10.5" x14ac:dyDescent="0.15"/>
  <cols>
    <col min="1" max="1" width="36.85546875" style="38" customWidth="1"/>
    <col min="2" max="2" width="23.28515625" style="38" customWidth="1"/>
    <col min="3" max="4" width="17.28515625" style="38" customWidth="1"/>
    <col min="5" max="5" width="18.5703125" style="38" customWidth="1"/>
    <col min="6" max="16384" width="8.85546875" style="38"/>
  </cols>
  <sheetData>
    <row r="1" spans="1:5" s="350" customFormat="1" x14ac:dyDescent="0.15">
      <c r="A1" s="349"/>
      <c r="B1" s="349"/>
      <c r="C1" s="349"/>
      <c r="D1" s="349"/>
      <c r="E1" s="349"/>
    </row>
    <row r="2" spans="1:5" ht="15" customHeight="1" x14ac:dyDescent="0.15">
      <c r="A2" s="90" t="s">
        <v>206</v>
      </c>
      <c r="B2" s="351"/>
      <c r="C2" s="351"/>
      <c r="D2" s="351"/>
      <c r="E2" s="351"/>
    </row>
    <row r="3" spans="1:5" x14ac:dyDescent="0.15">
      <c r="A3" s="352"/>
      <c r="B3" s="352"/>
      <c r="C3" s="352"/>
      <c r="D3" s="352"/>
      <c r="E3" s="352"/>
    </row>
    <row r="4" spans="1:5" ht="21" x14ac:dyDescent="0.15">
      <c r="A4" s="353" t="s">
        <v>78</v>
      </c>
      <c r="B4" s="354" t="s">
        <v>207</v>
      </c>
      <c r="C4" s="353" t="s">
        <v>208</v>
      </c>
      <c r="D4" s="353" t="s">
        <v>209</v>
      </c>
      <c r="E4" s="355" t="s">
        <v>210</v>
      </c>
    </row>
    <row r="5" spans="1:5" x14ac:dyDescent="0.15">
      <c r="A5" s="356" t="s">
        <v>1</v>
      </c>
      <c r="B5" s="357">
        <v>54340</v>
      </c>
      <c r="C5" s="357">
        <v>9825</v>
      </c>
      <c r="D5" s="357">
        <v>44515</v>
      </c>
      <c r="E5" s="357">
        <v>1082305.0796201176</v>
      </c>
    </row>
    <row r="6" spans="1:5" x14ac:dyDescent="0.15">
      <c r="A6" s="358" t="s">
        <v>67</v>
      </c>
      <c r="B6" s="359">
        <v>200</v>
      </c>
      <c r="C6" s="359">
        <v>119</v>
      </c>
      <c r="D6" s="359">
        <v>81</v>
      </c>
      <c r="E6" s="359">
        <v>920946.87664901558</v>
      </c>
    </row>
    <row r="7" spans="1:5" x14ac:dyDescent="0.15">
      <c r="A7" s="358" t="s">
        <v>199</v>
      </c>
      <c r="B7" s="359">
        <v>116</v>
      </c>
      <c r="C7" s="359">
        <v>112</v>
      </c>
      <c r="D7" s="359">
        <v>4</v>
      </c>
      <c r="E7" s="359">
        <v>882182.68287167931</v>
      </c>
    </row>
    <row r="8" spans="1:5" x14ac:dyDescent="0.15">
      <c r="A8" s="358" t="s">
        <v>63</v>
      </c>
      <c r="B8" s="359">
        <v>2336</v>
      </c>
      <c r="C8" s="359">
        <v>253</v>
      </c>
      <c r="D8" s="359">
        <v>2083</v>
      </c>
      <c r="E8" s="359">
        <v>963416.71557659993</v>
      </c>
    </row>
    <row r="9" spans="1:5" x14ac:dyDescent="0.15">
      <c r="A9" s="358" t="s">
        <v>62</v>
      </c>
      <c r="B9" s="359">
        <v>205</v>
      </c>
      <c r="C9" s="359">
        <v>191</v>
      </c>
      <c r="D9" s="359">
        <v>14</v>
      </c>
      <c r="E9" s="359">
        <v>1209974.342500224</v>
      </c>
    </row>
    <row r="10" spans="1:5" x14ac:dyDescent="0.15">
      <c r="A10" s="358" t="s">
        <v>61</v>
      </c>
      <c r="B10" s="359">
        <v>1207</v>
      </c>
      <c r="C10" s="359">
        <v>1165</v>
      </c>
      <c r="D10" s="359">
        <v>42</v>
      </c>
      <c r="E10" s="359">
        <v>1159825.2279151455</v>
      </c>
    </row>
    <row r="11" spans="1:5" x14ac:dyDescent="0.15">
      <c r="A11" s="358" t="s">
        <v>66</v>
      </c>
      <c r="B11" s="359">
        <v>1145</v>
      </c>
      <c r="C11" s="359">
        <v>1028</v>
      </c>
      <c r="D11" s="359">
        <v>117</v>
      </c>
      <c r="E11" s="359">
        <v>1091722.2158512515</v>
      </c>
    </row>
    <row r="12" spans="1:5" x14ac:dyDescent="0.15">
      <c r="A12" s="358" t="s">
        <v>59</v>
      </c>
      <c r="B12" s="359">
        <v>29189</v>
      </c>
      <c r="C12" s="359">
        <v>5543</v>
      </c>
      <c r="D12" s="359">
        <v>23646</v>
      </c>
      <c r="E12" s="359">
        <v>1025736.0689797298</v>
      </c>
    </row>
    <row r="13" spans="1:5" x14ac:dyDescent="0.15">
      <c r="A13" s="358" t="s">
        <v>200</v>
      </c>
      <c r="B13" s="359">
        <v>563</v>
      </c>
      <c r="C13" s="359">
        <v>29</v>
      </c>
      <c r="D13" s="359">
        <v>534</v>
      </c>
      <c r="E13" s="359">
        <v>757074.12372846133</v>
      </c>
    </row>
    <row r="14" spans="1:5" x14ac:dyDescent="0.15">
      <c r="A14" s="358" t="s">
        <v>211</v>
      </c>
      <c r="B14" s="359">
        <v>19379</v>
      </c>
      <c r="C14" s="359">
        <v>1385</v>
      </c>
      <c r="D14" s="359">
        <v>17994</v>
      </c>
      <c r="E14" s="359">
        <v>1225381.0971662169</v>
      </c>
    </row>
    <row r="16" spans="1:5" x14ac:dyDescent="0.15">
      <c r="A16" s="348" t="s">
        <v>212</v>
      </c>
    </row>
    <row r="17" spans="1:1" x14ac:dyDescent="0.15">
      <c r="A17" s="63" t="s">
        <v>203</v>
      </c>
    </row>
    <row r="18" spans="1:1" x14ac:dyDescent="0.15">
      <c r="A18" s="244" t="s">
        <v>213</v>
      </c>
    </row>
    <row r="19" spans="1:1" x14ac:dyDescent="0.15">
      <c r="A19" s="63" t="s">
        <v>214</v>
      </c>
    </row>
  </sheetData>
  <pageMargins left="0.7" right="0.7" top="0.75" bottom="0.75" header="0.3" footer="0.3"/>
  <pageSetup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workbookViewId="0"/>
  </sheetViews>
  <sheetFormatPr baseColWidth="10" defaultColWidth="8.85546875" defaultRowHeight="10.5" x14ac:dyDescent="0.15"/>
  <cols>
    <col min="1" max="1" width="16.85546875" style="81" customWidth="1"/>
    <col min="2" max="5" width="17.5703125" style="81" customWidth="1"/>
    <col min="6" max="16384" width="8.85546875" style="81"/>
  </cols>
  <sheetData>
    <row r="1" spans="1:5" x14ac:dyDescent="0.15">
      <c r="A1" s="207"/>
      <c r="B1" s="207"/>
      <c r="C1" s="207"/>
      <c r="D1" s="207"/>
      <c r="E1" s="207"/>
    </row>
    <row r="2" spans="1:5" ht="15" customHeight="1" x14ac:dyDescent="0.15">
      <c r="A2" s="90" t="s">
        <v>215</v>
      </c>
      <c r="B2" s="207"/>
      <c r="C2" s="207"/>
      <c r="D2" s="207"/>
      <c r="E2" s="207"/>
    </row>
    <row r="3" spans="1:5" x14ac:dyDescent="0.15">
      <c r="A3" s="207"/>
      <c r="B3" s="207"/>
      <c r="C3" s="207"/>
      <c r="D3" s="207"/>
      <c r="E3" s="207"/>
    </row>
    <row r="4" spans="1:5" ht="42" x14ac:dyDescent="0.15">
      <c r="A4" s="108" t="s">
        <v>0</v>
      </c>
      <c r="B4" s="360" t="s">
        <v>207</v>
      </c>
      <c r="C4" s="108" t="s">
        <v>208</v>
      </c>
      <c r="D4" s="360" t="s">
        <v>209</v>
      </c>
      <c r="E4" s="108" t="s">
        <v>210</v>
      </c>
    </row>
    <row r="5" spans="1:5" x14ac:dyDescent="0.15">
      <c r="A5" s="356" t="s">
        <v>1</v>
      </c>
      <c r="B5" s="361">
        <v>54340</v>
      </c>
      <c r="C5" s="361">
        <v>9825</v>
      </c>
      <c r="D5" s="361">
        <v>44515</v>
      </c>
      <c r="E5" s="361">
        <v>1082305.0796201734</v>
      </c>
    </row>
    <row r="6" spans="1:5" x14ac:dyDescent="0.15">
      <c r="A6" s="358" t="s">
        <v>2</v>
      </c>
      <c r="B6" s="362">
        <v>354</v>
      </c>
      <c r="C6" s="362">
        <v>71</v>
      </c>
      <c r="D6" s="362">
        <v>283</v>
      </c>
      <c r="E6" s="362">
        <v>975992.42230382527</v>
      </c>
    </row>
    <row r="7" spans="1:5" x14ac:dyDescent="0.15">
      <c r="A7" s="358" t="s">
        <v>3</v>
      </c>
      <c r="B7" s="362">
        <v>67</v>
      </c>
      <c r="C7" s="362">
        <v>25</v>
      </c>
      <c r="D7" s="362">
        <v>42</v>
      </c>
      <c r="E7" s="362">
        <v>1005938.6948445798</v>
      </c>
    </row>
    <row r="8" spans="1:5" x14ac:dyDescent="0.15">
      <c r="A8" s="358" t="s">
        <v>4</v>
      </c>
      <c r="B8" s="362">
        <v>1088</v>
      </c>
      <c r="C8" s="362">
        <v>183</v>
      </c>
      <c r="D8" s="362">
        <v>905</v>
      </c>
      <c r="E8" s="362">
        <v>1033444.6478773095</v>
      </c>
    </row>
    <row r="9" spans="1:5" x14ac:dyDescent="0.15">
      <c r="A9" s="358" t="s">
        <v>5</v>
      </c>
      <c r="B9" s="362">
        <v>439</v>
      </c>
      <c r="C9" s="362">
        <v>81</v>
      </c>
      <c r="D9" s="362">
        <v>358</v>
      </c>
      <c r="E9" s="362">
        <v>948145.53064431425</v>
      </c>
    </row>
    <row r="10" spans="1:5" x14ac:dyDescent="0.15">
      <c r="A10" s="358" t="s">
        <v>6</v>
      </c>
      <c r="B10" s="362">
        <v>1285</v>
      </c>
      <c r="C10" s="362">
        <v>200</v>
      </c>
      <c r="D10" s="362">
        <v>1085</v>
      </c>
      <c r="E10" s="362">
        <v>1022919.6071449885</v>
      </c>
    </row>
    <row r="11" spans="1:5" x14ac:dyDescent="0.15">
      <c r="A11" s="358" t="s">
        <v>7</v>
      </c>
      <c r="B11" s="362">
        <v>5043</v>
      </c>
      <c r="C11" s="362">
        <v>691</v>
      </c>
      <c r="D11" s="362">
        <v>4352</v>
      </c>
      <c r="E11" s="362">
        <v>992981.88084093994</v>
      </c>
    </row>
    <row r="12" spans="1:5" x14ac:dyDescent="0.15">
      <c r="A12" s="358" t="s">
        <v>8</v>
      </c>
      <c r="B12" s="362">
        <v>35000</v>
      </c>
      <c r="C12" s="362">
        <v>6784</v>
      </c>
      <c r="D12" s="362">
        <v>28216</v>
      </c>
      <c r="E12" s="362">
        <v>1113968.0308635645</v>
      </c>
    </row>
    <row r="13" spans="1:5" x14ac:dyDescent="0.15">
      <c r="A13" s="358" t="s">
        <v>9</v>
      </c>
      <c r="B13" s="362">
        <v>1488</v>
      </c>
      <c r="C13" s="362">
        <v>249</v>
      </c>
      <c r="D13" s="362">
        <v>1239</v>
      </c>
      <c r="E13" s="362">
        <v>886936.42470881424</v>
      </c>
    </row>
    <row r="14" spans="1:5" x14ac:dyDescent="0.15">
      <c r="A14" s="358" t="s">
        <v>10</v>
      </c>
      <c r="B14" s="362">
        <v>138</v>
      </c>
      <c r="C14" s="362">
        <v>76</v>
      </c>
      <c r="D14" s="362">
        <v>62</v>
      </c>
      <c r="E14" s="362">
        <v>767331.78684269893</v>
      </c>
    </row>
    <row r="15" spans="1:5" x14ac:dyDescent="0.15">
      <c r="A15" s="358" t="s">
        <v>11</v>
      </c>
      <c r="B15" s="362">
        <v>595</v>
      </c>
      <c r="C15" s="362">
        <v>107</v>
      </c>
      <c r="D15" s="362">
        <v>488</v>
      </c>
      <c r="E15" s="362">
        <v>870488.8421556917</v>
      </c>
    </row>
    <row r="16" spans="1:5" x14ac:dyDescent="0.15">
      <c r="A16" s="358" t="s">
        <v>12</v>
      </c>
      <c r="B16" s="362">
        <v>2792</v>
      </c>
      <c r="C16" s="362">
        <v>453</v>
      </c>
      <c r="D16" s="362">
        <v>2339</v>
      </c>
      <c r="E16" s="362">
        <v>946559.25868818513</v>
      </c>
    </row>
    <row r="17" spans="1:5" x14ac:dyDescent="0.15">
      <c r="A17" s="358" t="s">
        <v>13</v>
      </c>
      <c r="B17" s="362">
        <v>1727</v>
      </c>
      <c r="C17" s="362">
        <v>307</v>
      </c>
      <c r="D17" s="362">
        <v>1420</v>
      </c>
      <c r="E17" s="362">
        <v>968895.08314959891</v>
      </c>
    </row>
    <row r="18" spans="1:5" x14ac:dyDescent="0.15">
      <c r="A18" s="358" t="s">
        <v>14</v>
      </c>
      <c r="B18" s="362">
        <v>868</v>
      </c>
      <c r="C18" s="362">
        <v>94</v>
      </c>
      <c r="D18" s="362">
        <v>774</v>
      </c>
      <c r="E18" s="362">
        <v>917546.87686636194</v>
      </c>
    </row>
    <row r="19" spans="1:5" x14ac:dyDescent="0.15">
      <c r="A19" s="358" t="s">
        <v>15</v>
      </c>
      <c r="B19" s="362">
        <v>2136</v>
      </c>
      <c r="C19" s="362">
        <v>384</v>
      </c>
      <c r="D19" s="362">
        <v>1752</v>
      </c>
      <c r="E19" s="362">
        <v>995267.76680977945</v>
      </c>
    </row>
    <row r="20" spans="1:5" x14ac:dyDescent="0.15">
      <c r="A20" s="358" t="s">
        <v>16</v>
      </c>
      <c r="B20" s="362">
        <v>228</v>
      </c>
      <c r="C20" s="362">
        <v>34</v>
      </c>
      <c r="D20" s="362">
        <v>194</v>
      </c>
      <c r="E20" s="362">
        <v>1122669.9300526157</v>
      </c>
    </row>
    <row r="21" spans="1:5" x14ac:dyDescent="0.15">
      <c r="A21" s="358" t="s">
        <v>17</v>
      </c>
      <c r="B21" s="362">
        <v>410</v>
      </c>
      <c r="C21" s="362">
        <v>86</v>
      </c>
      <c r="D21" s="362">
        <v>324</v>
      </c>
      <c r="E21" s="362">
        <v>978295.0064225205</v>
      </c>
    </row>
    <row r="22" spans="1:5" x14ac:dyDescent="0.15">
      <c r="A22" s="358" t="s">
        <v>18</v>
      </c>
      <c r="B22" s="362">
        <v>682</v>
      </c>
      <c r="C22" s="359">
        <v>0</v>
      </c>
      <c r="D22" s="362">
        <v>682</v>
      </c>
      <c r="E22" s="362">
        <v>795048.25901174289</v>
      </c>
    </row>
    <row r="24" spans="1:5" x14ac:dyDescent="0.15">
      <c r="A24" s="348" t="s">
        <v>216</v>
      </c>
    </row>
    <row r="25" spans="1:5" x14ac:dyDescent="0.15">
      <c r="A25" s="244" t="s">
        <v>217</v>
      </c>
    </row>
    <row r="26" spans="1:5" x14ac:dyDescent="0.15">
      <c r="A26" s="63" t="s">
        <v>218</v>
      </c>
    </row>
    <row r="27" spans="1:5" x14ac:dyDescent="0.15">
      <c r="A27" s="244" t="s">
        <v>219</v>
      </c>
    </row>
    <row r="28" spans="1:5" x14ac:dyDescent="0.15">
      <c r="A28" s="63" t="s">
        <v>220</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33"/>
  <sheetViews>
    <sheetView zoomScaleNormal="100" workbookViewId="0"/>
  </sheetViews>
  <sheetFormatPr baseColWidth="10" defaultColWidth="11.42578125" defaultRowHeight="10.5" x14ac:dyDescent="0.15"/>
  <cols>
    <col min="1" max="1" width="52.42578125" style="81" customWidth="1"/>
    <col min="2" max="2" width="17.42578125" style="81" customWidth="1"/>
    <col min="3" max="3" width="16.42578125" style="81" customWidth="1"/>
    <col min="4" max="5" width="16.85546875" style="81" customWidth="1"/>
    <col min="6" max="7" width="11.42578125" style="81"/>
    <col min="8" max="8" width="17.5703125" style="81" bestFit="1" customWidth="1"/>
    <col min="9" max="16384" width="11.42578125" style="81"/>
  </cols>
  <sheetData>
    <row r="2" spans="1:8" ht="15" customHeight="1" x14ac:dyDescent="0.15">
      <c r="A2" s="90" t="s">
        <v>77</v>
      </c>
      <c r="B2" s="90"/>
      <c r="C2" s="90"/>
    </row>
    <row r="3" spans="1:8" ht="10.5" customHeight="1" x14ac:dyDescent="0.15"/>
    <row r="4" spans="1:8" x14ac:dyDescent="0.15">
      <c r="A4" s="162" t="s">
        <v>78</v>
      </c>
      <c r="B4" s="163">
        <v>2022</v>
      </c>
      <c r="C4" s="164"/>
      <c r="D4" s="163">
        <v>2023</v>
      </c>
      <c r="E4" s="164"/>
    </row>
    <row r="5" spans="1:8" ht="21" x14ac:dyDescent="0.15">
      <c r="A5" s="165"/>
      <c r="B5" s="166" t="s">
        <v>79</v>
      </c>
      <c r="C5" s="108" t="s">
        <v>80</v>
      </c>
      <c r="D5" s="166" t="s">
        <v>79</v>
      </c>
      <c r="E5" s="108" t="s">
        <v>80</v>
      </c>
    </row>
    <row r="6" spans="1:8" x14ac:dyDescent="0.15">
      <c r="A6" s="167" t="s">
        <v>1</v>
      </c>
      <c r="B6" s="168">
        <v>2043929819.3999941</v>
      </c>
      <c r="C6" s="169">
        <v>120245715.28</v>
      </c>
      <c r="D6" s="168">
        <v>1775833731</v>
      </c>
      <c r="E6" s="169">
        <v>109458693</v>
      </c>
      <c r="H6" s="170"/>
    </row>
    <row r="7" spans="1:8" x14ac:dyDescent="0.15">
      <c r="A7" s="90" t="s">
        <v>59</v>
      </c>
      <c r="B7" s="171">
        <v>24787197.620000008</v>
      </c>
      <c r="C7" s="171">
        <v>13519591.900000002</v>
      </c>
      <c r="D7" s="171">
        <v>22921908</v>
      </c>
      <c r="E7" s="171">
        <v>11694516</v>
      </c>
      <c r="H7" s="170"/>
    </row>
    <row r="8" spans="1:8" x14ac:dyDescent="0.15">
      <c r="A8" s="172" t="s">
        <v>81</v>
      </c>
      <c r="B8" s="173">
        <v>36630.080000000002</v>
      </c>
      <c r="C8" s="173">
        <v>258340</v>
      </c>
      <c r="D8" s="173">
        <v>10835</v>
      </c>
      <c r="E8" s="173">
        <v>275551</v>
      </c>
      <c r="H8" s="170"/>
    </row>
    <row r="9" spans="1:8" x14ac:dyDescent="0.15">
      <c r="A9" s="172" t="s">
        <v>82</v>
      </c>
      <c r="B9" s="173">
        <v>3044704.2100000004</v>
      </c>
      <c r="C9" s="173">
        <v>1174838.3</v>
      </c>
      <c r="D9" s="173">
        <v>3173247</v>
      </c>
      <c r="E9" s="173">
        <v>1469204</v>
      </c>
      <c r="H9" s="170"/>
    </row>
    <row r="10" spans="1:8" x14ac:dyDescent="0.15">
      <c r="A10" s="172" t="s">
        <v>43</v>
      </c>
      <c r="B10" s="173">
        <v>21705863.330000002</v>
      </c>
      <c r="C10" s="173">
        <v>12086413.600000001</v>
      </c>
      <c r="D10" s="173">
        <v>19737826</v>
      </c>
      <c r="E10" s="173">
        <v>9949761</v>
      </c>
      <c r="H10" s="170"/>
    </row>
    <row r="11" spans="1:8" x14ac:dyDescent="0.15">
      <c r="A11" s="90" t="s">
        <v>60</v>
      </c>
      <c r="B11" s="171">
        <v>95162.55</v>
      </c>
      <c r="C11" s="171">
        <v>41949.5</v>
      </c>
      <c r="D11" s="171">
        <v>520148</v>
      </c>
      <c r="E11" s="171">
        <v>45176</v>
      </c>
      <c r="H11" s="170"/>
    </row>
    <row r="12" spans="1:8" x14ac:dyDescent="0.15">
      <c r="A12" s="172" t="s">
        <v>32</v>
      </c>
      <c r="B12" s="173">
        <v>95162.55</v>
      </c>
      <c r="C12" s="173">
        <v>41949.5</v>
      </c>
      <c r="D12" s="173">
        <v>520148</v>
      </c>
      <c r="E12" s="173">
        <v>45176</v>
      </c>
      <c r="H12" s="170"/>
    </row>
    <row r="13" spans="1:8" x14ac:dyDescent="0.15">
      <c r="A13" s="90" t="s">
        <v>61</v>
      </c>
      <c r="B13" s="171">
        <v>377432892.4999997</v>
      </c>
      <c r="C13" s="171">
        <v>13099450.600000001</v>
      </c>
      <c r="D13" s="171">
        <v>289714458</v>
      </c>
      <c r="E13" s="171">
        <v>12518700</v>
      </c>
      <c r="H13" s="170"/>
    </row>
    <row r="14" spans="1:8" x14ac:dyDescent="0.15">
      <c r="A14" s="172" t="s">
        <v>83</v>
      </c>
      <c r="B14" s="173">
        <v>16935549.48</v>
      </c>
      <c r="C14" s="173">
        <v>399391.78</v>
      </c>
      <c r="D14" s="173">
        <v>7226252</v>
      </c>
      <c r="E14" s="173">
        <v>1431085</v>
      </c>
      <c r="H14" s="170"/>
    </row>
    <row r="15" spans="1:8" x14ac:dyDescent="0.15">
      <c r="A15" s="172" t="s">
        <v>84</v>
      </c>
      <c r="B15" s="173">
        <v>360497343.0199998</v>
      </c>
      <c r="C15" s="173">
        <v>12700058.819999998</v>
      </c>
      <c r="D15" s="173">
        <v>282488206</v>
      </c>
      <c r="E15" s="173">
        <v>11087615</v>
      </c>
      <c r="H15" s="170"/>
    </row>
    <row r="16" spans="1:8" x14ac:dyDescent="0.15">
      <c r="A16" s="90" t="s">
        <v>62</v>
      </c>
      <c r="B16" s="171">
        <v>213285077.87000003</v>
      </c>
      <c r="C16" s="171">
        <v>7475945.4899999984</v>
      </c>
      <c r="D16" s="171">
        <v>202992982</v>
      </c>
      <c r="E16" s="171">
        <v>4474638</v>
      </c>
      <c r="H16" s="170"/>
    </row>
    <row r="17" spans="1:8" x14ac:dyDescent="0.15">
      <c r="A17" s="172" t="s">
        <v>42</v>
      </c>
      <c r="B17" s="173">
        <v>213285077.87000003</v>
      </c>
      <c r="C17" s="173">
        <v>7475945.4899999984</v>
      </c>
      <c r="D17" s="173">
        <v>202992982</v>
      </c>
      <c r="E17" s="173">
        <v>4474638</v>
      </c>
      <c r="H17" s="170"/>
    </row>
    <row r="18" spans="1:8" x14ac:dyDescent="0.15">
      <c r="A18" s="90" t="s">
        <v>63</v>
      </c>
      <c r="B18" s="171">
        <v>69247913.510000035</v>
      </c>
      <c r="C18" s="171">
        <v>4974692.8199999984</v>
      </c>
      <c r="D18" s="171">
        <v>63745086</v>
      </c>
      <c r="E18" s="171">
        <v>8434839</v>
      </c>
      <c r="H18" s="170"/>
    </row>
    <row r="19" spans="1:8" x14ac:dyDescent="0.15">
      <c r="A19" s="172" t="s">
        <v>63</v>
      </c>
      <c r="B19" s="173">
        <v>32654447.590000018</v>
      </c>
      <c r="C19" s="173">
        <v>3787106.669999999</v>
      </c>
      <c r="D19" s="173">
        <v>27450710</v>
      </c>
      <c r="E19" s="173">
        <v>7510195</v>
      </c>
      <c r="H19" s="170"/>
    </row>
    <row r="20" spans="1:8" x14ac:dyDescent="0.15">
      <c r="A20" s="172" t="s">
        <v>85</v>
      </c>
      <c r="B20" s="173">
        <v>36593465.920000002</v>
      </c>
      <c r="C20" s="173">
        <v>1187586.1499999999</v>
      </c>
      <c r="D20" s="173">
        <v>36294376</v>
      </c>
      <c r="E20" s="173">
        <v>924644</v>
      </c>
      <c r="H20" s="170"/>
    </row>
    <row r="21" spans="1:8" x14ac:dyDescent="0.15">
      <c r="A21" s="90" t="s">
        <v>64</v>
      </c>
      <c r="B21" s="171">
        <v>234111871.59999999</v>
      </c>
      <c r="C21" s="171">
        <v>43218145.969999999</v>
      </c>
      <c r="D21" s="171">
        <v>180133951</v>
      </c>
      <c r="E21" s="171">
        <v>40769532</v>
      </c>
      <c r="H21" s="170"/>
    </row>
    <row r="22" spans="1:8" x14ac:dyDescent="0.15">
      <c r="A22" s="172" t="s">
        <v>64</v>
      </c>
      <c r="B22" s="173">
        <v>234111871.59999999</v>
      </c>
      <c r="C22" s="173">
        <v>43218145.969999999</v>
      </c>
      <c r="D22" s="173">
        <v>180133951</v>
      </c>
      <c r="E22" s="173">
        <v>40769532</v>
      </c>
      <c r="H22" s="170"/>
    </row>
    <row r="23" spans="1:8" x14ac:dyDescent="0.15">
      <c r="A23" s="90" t="s">
        <v>65</v>
      </c>
      <c r="B23" s="171">
        <v>352270623.89999974</v>
      </c>
      <c r="C23" s="171">
        <v>17774006.869999997</v>
      </c>
      <c r="D23" s="171">
        <v>339861628</v>
      </c>
      <c r="E23" s="171">
        <v>14963593</v>
      </c>
      <c r="H23" s="170"/>
    </row>
    <row r="24" spans="1:8" x14ac:dyDescent="0.15">
      <c r="A24" s="172" t="s">
        <v>86</v>
      </c>
      <c r="B24" s="173">
        <v>352270623.89999974</v>
      </c>
      <c r="C24" s="173">
        <v>17774006.869999997</v>
      </c>
      <c r="D24" s="173">
        <v>339861628</v>
      </c>
      <c r="E24" s="173">
        <v>14963593</v>
      </c>
      <c r="H24" s="170"/>
    </row>
    <row r="25" spans="1:8" x14ac:dyDescent="0.15">
      <c r="A25" s="90" t="s">
        <v>66</v>
      </c>
      <c r="B25" s="171">
        <v>745408167.06000006</v>
      </c>
      <c r="C25" s="171">
        <v>18786113.25</v>
      </c>
      <c r="D25" s="171">
        <v>655340803</v>
      </c>
      <c r="E25" s="171">
        <v>16221976</v>
      </c>
      <c r="H25" s="170"/>
    </row>
    <row r="26" spans="1:8" x14ac:dyDescent="0.15">
      <c r="A26" s="172" t="s">
        <v>87</v>
      </c>
      <c r="B26" s="173">
        <v>113258593.49999994</v>
      </c>
      <c r="C26" s="173">
        <v>3363993.4099999997</v>
      </c>
      <c r="D26" s="173">
        <v>111988833</v>
      </c>
      <c r="E26" s="173">
        <v>4291118</v>
      </c>
      <c r="H26" s="170"/>
    </row>
    <row r="27" spans="1:8" x14ac:dyDescent="0.15">
      <c r="A27" s="172" t="s">
        <v>88</v>
      </c>
      <c r="B27" s="173">
        <v>531301488.2100001</v>
      </c>
      <c r="C27" s="173">
        <v>15022768.57</v>
      </c>
      <c r="D27" s="173">
        <v>461455054</v>
      </c>
      <c r="E27" s="173">
        <v>11782371</v>
      </c>
      <c r="H27" s="170"/>
    </row>
    <row r="28" spans="1:8" x14ac:dyDescent="0.15">
      <c r="A28" s="172" t="s">
        <v>89</v>
      </c>
      <c r="B28" s="173">
        <v>100848085.34999996</v>
      </c>
      <c r="C28" s="173">
        <v>399351.27</v>
      </c>
      <c r="D28" s="173">
        <v>81896916</v>
      </c>
      <c r="E28" s="173">
        <v>148487</v>
      </c>
      <c r="H28" s="170"/>
    </row>
    <row r="29" spans="1:8" x14ac:dyDescent="0.15">
      <c r="A29" s="90" t="s">
        <v>67</v>
      </c>
      <c r="B29" s="171">
        <v>27290912.789999995</v>
      </c>
      <c r="C29" s="171">
        <v>1355818.8800000001</v>
      </c>
      <c r="D29" s="171">
        <v>20602767</v>
      </c>
      <c r="E29" s="171">
        <v>335723</v>
      </c>
      <c r="H29" s="170"/>
    </row>
    <row r="30" spans="1:8" x14ac:dyDescent="0.15">
      <c r="A30" s="172" t="s">
        <v>67</v>
      </c>
      <c r="B30" s="173">
        <v>27290912.789999995</v>
      </c>
      <c r="C30" s="173">
        <v>1355818.8800000001</v>
      </c>
      <c r="D30" s="173">
        <v>20602767</v>
      </c>
      <c r="E30" s="173">
        <v>335723</v>
      </c>
      <c r="H30" s="170"/>
    </row>
    <row r="31" spans="1:8" ht="11.25" customHeight="1" x14ac:dyDescent="0.15">
      <c r="A31" s="172"/>
      <c r="B31" s="172"/>
      <c r="C31" s="172"/>
    </row>
    <row r="32" spans="1:8" x14ac:dyDescent="0.15">
      <c r="A32" s="145" t="s">
        <v>72</v>
      </c>
      <c r="B32" s="145"/>
      <c r="C32" s="145"/>
    </row>
    <row r="33" spans="1:3" x14ac:dyDescent="0.15">
      <c r="A33" s="63" t="s">
        <v>76</v>
      </c>
      <c r="B33" s="63"/>
      <c r="C33" s="63"/>
    </row>
  </sheetData>
  <pageMargins left="0.7" right="0.7" top="0.75" bottom="0.75" header="0.3" footer="0.3"/>
  <pageSetup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workbookViewId="0"/>
  </sheetViews>
  <sheetFormatPr baseColWidth="10" defaultColWidth="8.85546875" defaultRowHeight="10.5" x14ac:dyDescent="0.15"/>
  <cols>
    <col min="1" max="1" width="35.7109375" style="38" customWidth="1"/>
    <col min="2" max="2" width="23.42578125" style="38" customWidth="1"/>
    <col min="3" max="4" width="19.42578125" style="38" customWidth="1"/>
    <col min="5" max="16384" width="8.85546875" style="38"/>
  </cols>
  <sheetData>
    <row r="1" spans="1:4" x14ac:dyDescent="0.15">
      <c r="A1" s="207"/>
      <c r="B1" s="207"/>
      <c r="C1" s="207"/>
      <c r="D1" s="207"/>
    </row>
    <row r="2" spans="1:4" x14ac:dyDescent="0.15">
      <c r="A2" s="244" t="s">
        <v>221</v>
      </c>
      <c r="B2" s="363"/>
      <c r="C2" s="363"/>
      <c r="D2" s="363"/>
    </row>
    <row r="3" spans="1:4" x14ac:dyDescent="0.15">
      <c r="A3" s="207"/>
      <c r="B3" s="207"/>
      <c r="C3" s="207"/>
      <c r="D3" s="207"/>
    </row>
    <row r="4" spans="1:4" ht="31.5" x14ac:dyDescent="0.15">
      <c r="A4" s="364" t="s">
        <v>78</v>
      </c>
      <c r="B4" s="365" t="s">
        <v>207</v>
      </c>
      <c r="C4" s="365" t="s">
        <v>222</v>
      </c>
      <c r="D4" s="365" t="s">
        <v>223</v>
      </c>
    </row>
    <row r="5" spans="1:4" x14ac:dyDescent="0.15">
      <c r="A5" s="356" t="s">
        <v>1</v>
      </c>
      <c r="B5" s="366">
        <v>54340</v>
      </c>
      <c r="C5" s="361">
        <v>1157609.1030487376</v>
      </c>
      <c r="D5" s="361">
        <v>993118.81831365114</v>
      </c>
    </row>
    <row r="6" spans="1:4" x14ac:dyDescent="0.15">
      <c r="A6" s="358" t="s">
        <v>67</v>
      </c>
      <c r="B6" s="347">
        <v>200</v>
      </c>
      <c r="C6" s="362">
        <v>882569.29001553019</v>
      </c>
      <c r="D6" s="362">
        <v>984167.95869926456</v>
      </c>
    </row>
    <row r="7" spans="1:4" x14ac:dyDescent="0.15">
      <c r="A7" s="358" t="s">
        <v>199</v>
      </c>
      <c r="B7" s="347">
        <v>116</v>
      </c>
      <c r="C7" s="362">
        <v>962828.97949886112</v>
      </c>
      <c r="D7" s="362">
        <v>802713.04377104342</v>
      </c>
    </row>
    <row r="8" spans="1:4" x14ac:dyDescent="0.15">
      <c r="A8" s="358" t="s">
        <v>63</v>
      </c>
      <c r="B8" s="347">
        <v>2336</v>
      </c>
      <c r="C8" s="362">
        <v>1028401.3369247143</v>
      </c>
      <c r="D8" s="362">
        <v>886704.14577690302</v>
      </c>
    </row>
    <row r="9" spans="1:4" x14ac:dyDescent="0.15">
      <c r="A9" s="358" t="s">
        <v>62</v>
      </c>
      <c r="B9" s="347">
        <v>205</v>
      </c>
      <c r="C9" s="362">
        <v>1203584.3672259368</v>
      </c>
      <c r="D9" s="362">
        <v>1226025.3923100973</v>
      </c>
    </row>
    <row r="10" spans="1:4" x14ac:dyDescent="0.15">
      <c r="A10" s="358" t="s">
        <v>61</v>
      </c>
      <c r="B10" s="347">
        <v>1207</v>
      </c>
      <c r="C10" s="362">
        <v>1216726.9869672218</v>
      </c>
      <c r="D10" s="362">
        <v>1057144.1839062974</v>
      </c>
    </row>
    <row r="11" spans="1:4" x14ac:dyDescent="0.15">
      <c r="A11" s="358" t="s">
        <v>66</v>
      </c>
      <c r="B11" s="347">
        <v>1145</v>
      </c>
      <c r="C11" s="362">
        <v>1154559.5138905942</v>
      </c>
      <c r="D11" s="362">
        <v>998359.96655244392</v>
      </c>
    </row>
    <row r="12" spans="1:4" x14ac:dyDescent="0.15">
      <c r="A12" s="358" t="s">
        <v>59</v>
      </c>
      <c r="B12" s="347">
        <v>29189</v>
      </c>
      <c r="C12" s="362">
        <v>1103901.2224243775</v>
      </c>
      <c r="D12" s="362">
        <v>932940.46946280962</v>
      </c>
    </row>
    <row r="13" spans="1:4" x14ac:dyDescent="0.15">
      <c r="A13" s="358" t="s">
        <v>200</v>
      </c>
      <c r="B13" s="347">
        <v>563</v>
      </c>
      <c r="C13" s="362">
        <v>801325.68256578979</v>
      </c>
      <c r="D13" s="362">
        <v>773678.19305856933</v>
      </c>
    </row>
    <row r="14" spans="1:4" x14ac:dyDescent="0.15">
      <c r="A14" s="358" t="s">
        <v>211</v>
      </c>
      <c r="B14" s="347">
        <v>19379</v>
      </c>
      <c r="C14" s="362">
        <v>1310757.2477116489</v>
      </c>
      <c r="D14" s="362">
        <v>1166482.7960040965</v>
      </c>
    </row>
    <row r="16" spans="1:4" s="350" customFormat="1" x14ac:dyDescent="0.15">
      <c r="A16" s="348" t="s">
        <v>212</v>
      </c>
    </row>
    <row r="17" spans="1:1" x14ac:dyDescent="0.15">
      <c r="A17" s="63" t="s">
        <v>203</v>
      </c>
    </row>
    <row r="18" spans="1:1" x14ac:dyDescent="0.15">
      <c r="A18" s="244" t="s">
        <v>224</v>
      </c>
    </row>
    <row r="19" spans="1:1" x14ac:dyDescent="0.15">
      <c r="A19" s="63" t="s">
        <v>214</v>
      </c>
    </row>
  </sheetData>
  <pageMargins left="0.7" right="0.7" top="0.75" bottom="0.75" header="0.3" footer="0.3"/>
  <pageSetup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workbookViewId="0"/>
  </sheetViews>
  <sheetFormatPr baseColWidth="10" defaultColWidth="11.42578125" defaultRowHeight="10.5" x14ac:dyDescent="0.15"/>
  <cols>
    <col min="1" max="1" width="11.5703125" style="38" bestFit="1" customWidth="1"/>
    <col min="2" max="2" width="14.140625" style="38" bestFit="1" customWidth="1"/>
    <col min="3" max="3" width="6.5703125" style="38" customWidth="1"/>
    <col min="4" max="4" width="12" style="38" bestFit="1" customWidth="1"/>
    <col min="5" max="5" width="6.5703125" style="38" customWidth="1"/>
    <col min="6" max="6" width="17.140625" style="38" customWidth="1"/>
    <col min="7" max="7" width="6.5703125" style="38" customWidth="1"/>
    <col min="8" max="16384" width="11.42578125" style="38"/>
  </cols>
  <sheetData>
    <row r="1" spans="1:7" ht="9" customHeight="1" x14ac:dyDescent="0.15">
      <c r="A1" s="337"/>
      <c r="B1" s="337"/>
      <c r="C1" s="337"/>
      <c r="D1" s="337"/>
      <c r="E1" s="337"/>
      <c r="F1" s="337"/>
    </row>
    <row r="2" spans="1:7" ht="15" customHeight="1" x14ac:dyDescent="0.15">
      <c r="A2" s="367" t="s">
        <v>225</v>
      </c>
      <c r="B2" s="338"/>
      <c r="C2" s="338"/>
      <c r="D2" s="338"/>
      <c r="E2" s="338"/>
      <c r="F2" s="338"/>
    </row>
    <row r="3" spans="1:7" ht="8.25" customHeight="1" x14ac:dyDescent="0.15">
      <c r="A3" s="339"/>
      <c r="B3" s="339"/>
      <c r="C3" s="339"/>
      <c r="D3" s="339"/>
      <c r="E3" s="339"/>
      <c r="F3" s="339"/>
    </row>
    <row r="4" spans="1:7" ht="42" x14ac:dyDescent="0.15">
      <c r="A4" s="340" t="s">
        <v>31</v>
      </c>
      <c r="B4" s="368" t="s">
        <v>197</v>
      </c>
      <c r="C4" s="368" t="s">
        <v>226</v>
      </c>
      <c r="D4" s="341" t="s">
        <v>227</v>
      </c>
      <c r="E4" s="368" t="s">
        <v>226</v>
      </c>
      <c r="F4" s="369" t="s">
        <v>228</v>
      </c>
      <c r="G4" s="368" t="s">
        <v>226</v>
      </c>
    </row>
    <row r="5" spans="1:7" ht="10.5" customHeight="1" x14ac:dyDescent="0.15">
      <c r="A5" s="100">
        <v>2019</v>
      </c>
      <c r="B5" s="370">
        <v>8975909.9000000004</v>
      </c>
      <c r="C5" s="371"/>
      <c r="D5" s="372">
        <v>159131.5</v>
      </c>
      <c r="E5" s="371"/>
      <c r="F5" s="373">
        <v>1.7728731880430306E-2</v>
      </c>
    </row>
    <row r="6" spans="1:7" ht="10.5" customHeight="1" x14ac:dyDescent="0.15">
      <c r="A6" s="100">
        <v>2020</v>
      </c>
      <c r="B6" s="370">
        <v>7922464.0999999996</v>
      </c>
      <c r="C6" s="371"/>
      <c r="D6" s="372">
        <v>136314.20000000001</v>
      </c>
      <c r="E6" s="371"/>
      <c r="F6" s="373">
        <v>1.7206035682761883E-2</v>
      </c>
    </row>
    <row r="7" spans="1:7" ht="10.5" customHeight="1" x14ac:dyDescent="0.15">
      <c r="A7" s="100">
        <v>2021</v>
      </c>
      <c r="B7" s="370">
        <v>8313958.2000000002</v>
      </c>
      <c r="C7" s="371"/>
      <c r="D7" s="372">
        <v>139694.79999999999</v>
      </c>
      <c r="E7" s="371"/>
      <c r="F7" s="373">
        <v>1.6802441946364367E-2</v>
      </c>
    </row>
    <row r="8" spans="1:7" ht="10.5" customHeight="1" x14ac:dyDescent="0.15">
      <c r="A8" s="100">
        <v>2022</v>
      </c>
      <c r="B8" s="370">
        <v>8862696.1999999993</v>
      </c>
      <c r="C8" s="371"/>
      <c r="D8" s="372">
        <v>142892.70000000001</v>
      </c>
      <c r="E8" s="371"/>
      <c r="F8" s="373">
        <v>1.6122937848191167E-2</v>
      </c>
    </row>
    <row r="9" spans="1:7" ht="10.5" customHeight="1" x14ac:dyDescent="0.15">
      <c r="A9" s="100">
        <v>2023</v>
      </c>
      <c r="B9" s="370">
        <v>9074388.8000000007</v>
      </c>
      <c r="C9" s="371"/>
      <c r="D9" s="372">
        <v>145282.4</v>
      </c>
      <c r="E9" s="371"/>
      <c r="F9" s="373">
        <v>1.6010158171754774E-2</v>
      </c>
    </row>
    <row r="10" spans="1:7" ht="13.5" customHeight="1" x14ac:dyDescent="0.15"/>
    <row r="11" spans="1:7" ht="10.5" customHeight="1" x14ac:dyDescent="0.15">
      <c r="A11" s="52" t="s">
        <v>229</v>
      </c>
    </row>
    <row r="12" spans="1:7" ht="10.5" customHeight="1" x14ac:dyDescent="0.15">
      <c r="A12" s="52" t="s">
        <v>230</v>
      </c>
    </row>
    <row r="13" spans="1:7" ht="10.5" customHeight="1" x14ac:dyDescent="0.15">
      <c r="A13" s="241" t="s">
        <v>231</v>
      </c>
    </row>
    <row r="14" spans="1:7" ht="10.5" customHeight="1" x14ac:dyDescent="0.15">
      <c r="A14" s="241" t="s">
        <v>232</v>
      </c>
    </row>
    <row r="15" spans="1:7" ht="10.5" customHeight="1" x14ac:dyDescent="0.15">
      <c r="A15" s="241" t="s">
        <v>233</v>
      </c>
    </row>
  </sheetData>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2"/>
  <sheetViews>
    <sheetView zoomScaleNormal="100" workbookViewId="0"/>
  </sheetViews>
  <sheetFormatPr baseColWidth="10" defaultColWidth="11.42578125" defaultRowHeight="10.5" x14ac:dyDescent="0.15"/>
  <cols>
    <col min="1" max="1" width="18.5703125" style="337" customWidth="1"/>
    <col min="2" max="2" width="11.85546875" style="337" customWidth="1"/>
    <col min="3" max="3" width="6.5703125" style="337" customWidth="1"/>
    <col min="4" max="4" width="11.85546875" style="337" customWidth="1"/>
    <col min="5" max="5" width="6.5703125" style="337" customWidth="1"/>
    <col min="6" max="6" width="11.85546875" style="337" customWidth="1"/>
    <col min="7" max="7" width="6.5703125" style="337" customWidth="1"/>
    <col min="8" max="8" width="11.85546875" style="337" customWidth="1"/>
    <col min="9" max="9" width="6.5703125" style="337" customWidth="1"/>
    <col min="10" max="10" width="11.85546875" style="337" customWidth="1"/>
    <col min="11" max="11" width="6.5703125" style="337" customWidth="1"/>
    <col min="12" max="12" width="11.85546875" style="337" customWidth="1"/>
    <col min="13" max="16384" width="11.42578125" style="337"/>
  </cols>
  <sheetData>
    <row r="1" spans="1:13" s="38" customFormat="1" ht="9" customHeight="1" x14ac:dyDescent="0.15">
      <c r="A1" s="337"/>
      <c r="B1" s="337"/>
      <c r="C1" s="337"/>
      <c r="D1" s="337"/>
      <c r="E1" s="337"/>
      <c r="F1" s="337"/>
      <c r="G1" s="337"/>
    </row>
    <row r="2" spans="1:13" s="38" customFormat="1" ht="15" customHeight="1" x14ac:dyDescent="0.15">
      <c r="A2" s="367" t="s">
        <v>234</v>
      </c>
      <c r="B2" s="338"/>
      <c r="C2" s="338"/>
      <c r="D2" s="338"/>
      <c r="E2" s="338"/>
      <c r="F2" s="338"/>
      <c r="G2" s="338"/>
    </row>
    <row r="3" spans="1:13" s="38" customFormat="1" ht="8.25" customHeight="1" x14ac:dyDescent="0.15">
      <c r="A3" s="339"/>
      <c r="B3" s="339"/>
      <c r="C3" s="339"/>
      <c r="D3" s="339"/>
      <c r="E3" s="339"/>
      <c r="F3" s="339"/>
      <c r="G3" s="339"/>
    </row>
    <row r="4" spans="1:13" x14ac:dyDescent="0.15">
      <c r="A4" s="374" t="s">
        <v>235</v>
      </c>
      <c r="B4" s="368">
        <v>2019</v>
      </c>
      <c r="C4" s="368" t="s">
        <v>226</v>
      </c>
      <c r="D4" s="368">
        <v>2020</v>
      </c>
      <c r="E4" s="368" t="s">
        <v>226</v>
      </c>
      <c r="F4" s="368">
        <v>2021</v>
      </c>
      <c r="G4" s="368" t="s">
        <v>226</v>
      </c>
      <c r="H4" s="368">
        <v>2022</v>
      </c>
      <c r="I4" s="368" t="s">
        <v>226</v>
      </c>
      <c r="J4" s="368">
        <v>2023</v>
      </c>
      <c r="K4" s="368" t="s">
        <v>226</v>
      </c>
      <c r="L4" s="375"/>
    </row>
    <row r="5" spans="1:13" x14ac:dyDescent="0.15">
      <c r="A5" s="106" t="s">
        <v>1</v>
      </c>
      <c r="B5" s="376">
        <v>159131.5</v>
      </c>
      <c r="C5" s="377"/>
      <c r="D5" s="376">
        <v>136314.20000000001</v>
      </c>
      <c r="E5" s="377"/>
      <c r="F5" s="376">
        <v>139694.79999999999</v>
      </c>
      <c r="G5" s="377"/>
      <c r="H5" s="376">
        <v>142892.70000000001</v>
      </c>
      <c r="I5" s="378"/>
      <c r="J5" s="376">
        <v>145282.4</v>
      </c>
      <c r="K5" s="378"/>
      <c r="L5" s="377"/>
    </row>
    <row r="6" spans="1:13" x14ac:dyDescent="0.15">
      <c r="A6" s="96" t="s">
        <v>236</v>
      </c>
      <c r="B6" s="372">
        <v>12126.25</v>
      </c>
      <c r="C6" s="371"/>
      <c r="D6" s="372">
        <v>10187.31</v>
      </c>
      <c r="E6" s="371"/>
      <c r="F6" s="379">
        <v>11191.12</v>
      </c>
      <c r="G6" s="380"/>
      <c r="H6" s="372">
        <v>11277.79</v>
      </c>
      <c r="I6" s="378"/>
      <c r="J6" s="372">
        <v>11892.6</v>
      </c>
      <c r="K6" s="378"/>
      <c r="L6" s="371"/>
      <c r="M6" s="381"/>
    </row>
    <row r="7" spans="1:13" x14ac:dyDescent="0.15">
      <c r="A7" s="96" t="s">
        <v>237</v>
      </c>
      <c r="B7" s="372">
        <v>105988.8</v>
      </c>
      <c r="C7" s="371"/>
      <c r="D7" s="372">
        <v>92867.96</v>
      </c>
      <c r="E7" s="371"/>
      <c r="F7" s="379">
        <v>94959.49</v>
      </c>
      <c r="G7" s="380"/>
      <c r="H7" s="372">
        <v>91834.98</v>
      </c>
      <c r="I7" s="378"/>
      <c r="J7" s="372">
        <v>91534.06</v>
      </c>
      <c r="K7" s="378"/>
      <c r="L7" s="371"/>
      <c r="M7" s="381"/>
    </row>
    <row r="8" spans="1:13" x14ac:dyDescent="0.15">
      <c r="A8" s="96" t="s">
        <v>238</v>
      </c>
      <c r="B8" s="372">
        <v>28229.31</v>
      </c>
      <c r="C8" s="371"/>
      <c r="D8" s="372">
        <v>24284.28</v>
      </c>
      <c r="E8" s="371"/>
      <c r="F8" s="379">
        <v>25652.81</v>
      </c>
      <c r="G8" s="380"/>
      <c r="H8" s="372">
        <v>30163.99</v>
      </c>
      <c r="I8" s="378"/>
      <c r="J8" s="372">
        <v>31049.82</v>
      </c>
      <c r="K8" s="378"/>
      <c r="L8" s="371"/>
      <c r="M8" s="381"/>
    </row>
    <row r="9" spans="1:13" x14ac:dyDescent="0.15">
      <c r="A9" s="96" t="s">
        <v>239</v>
      </c>
      <c r="B9" s="372">
        <v>12787.08</v>
      </c>
      <c r="C9" s="371"/>
      <c r="D9" s="372">
        <v>8974.6869999999999</v>
      </c>
      <c r="E9" s="371"/>
      <c r="F9" s="379">
        <v>7891.3270000000002</v>
      </c>
      <c r="G9" s="380"/>
      <c r="H9" s="372">
        <v>9615.9110000000001</v>
      </c>
      <c r="I9" s="378"/>
      <c r="J9" s="372">
        <v>10805.960999999999</v>
      </c>
      <c r="K9" s="378"/>
      <c r="L9" s="371"/>
      <c r="M9" s="381"/>
    </row>
    <row r="10" spans="1:13" x14ac:dyDescent="0.15">
      <c r="A10" s="339"/>
      <c r="B10" s="339"/>
      <c r="C10" s="339"/>
      <c r="D10" s="339"/>
      <c r="E10" s="339"/>
      <c r="F10" s="339"/>
      <c r="G10" s="339"/>
      <c r="H10" s="339"/>
      <c r="I10" s="339"/>
      <c r="J10" s="339"/>
      <c r="K10" s="378"/>
      <c r="L10" s="378"/>
      <c r="M10" s="381"/>
    </row>
    <row r="11" spans="1:13" s="38" customFormat="1" ht="10.5" customHeight="1" x14ac:dyDescent="0.15">
      <c r="A11" s="94" t="s">
        <v>240</v>
      </c>
    </row>
    <row r="12" spans="1:13" s="38" customFormat="1" ht="10.5" customHeight="1" x14ac:dyDescent="0.15">
      <c r="A12" s="382" t="s">
        <v>241</v>
      </c>
    </row>
    <row r="13" spans="1:13" s="38" customFormat="1" ht="10.5" customHeight="1" x14ac:dyDescent="0.15">
      <c r="A13" s="95" t="s">
        <v>242</v>
      </c>
    </row>
    <row r="14" spans="1:13" s="38" customFormat="1" ht="10.5" customHeight="1" x14ac:dyDescent="0.15">
      <c r="A14" s="241" t="s">
        <v>231</v>
      </c>
    </row>
    <row r="15" spans="1:13" s="38" customFormat="1" ht="10.5" customHeight="1" x14ac:dyDescent="0.15">
      <c r="A15" s="241" t="s">
        <v>232</v>
      </c>
    </row>
    <row r="16" spans="1:13" s="38" customFormat="1" ht="10.5" customHeight="1" x14ac:dyDescent="0.15">
      <c r="A16" s="40" t="s">
        <v>233</v>
      </c>
    </row>
    <row r="17" spans="1:13" x14ac:dyDescent="0.15">
      <c r="A17" s="378"/>
      <c r="B17" s="378"/>
      <c r="C17" s="378"/>
      <c r="D17" s="378"/>
      <c r="E17" s="378"/>
      <c r="F17" s="378"/>
      <c r="G17" s="378"/>
      <c r="H17" s="378"/>
      <c r="I17" s="378"/>
      <c r="J17" s="378"/>
      <c r="K17" s="378"/>
      <c r="L17" s="378"/>
      <c r="M17" s="381"/>
    </row>
    <row r="18" spans="1:13" x14ac:dyDescent="0.15">
      <c r="A18" s="378"/>
      <c r="B18" s="378"/>
      <c r="C18" s="378"/>
      <c r="D18" s="378"/>
      <c r="E18" s="378"/>
      <c r="F18" s="378"/>
      <c r="G18" s="378"/>
      <c r="H18" s="378"/>
      <c r="I18" s="378"/>
      <c r="J18" s="378"/>
      <c r="K18" s="378"/>
      <c r="L18" s="378"/>
      <c r="M18" s="381"/>
    </row>
    <row r="19" spans="1:13" ht="15" customHeight="1" x14ac:dyDescent="0.15">
      <c r="A19" s="339"/>
      <c r="B19" s="339"/>
      <c r="C19" s="339"/>
      <c r="D19" s="339"/>
      <c r="E19" s="339"/>
      <c r="F19" s="339"/>
      <c r="G19" s="339"/>
      <c r="H19" s="339"/>
      <c r="I19" s="339"/>
      <c r="J19" s="339"/>
    </row>
    <row r="20" spans="1:13" ht="15" customHeight="1" x14ac:dyDescent="0.15">
      <c r="A20" s="339"/>
      <c r="B20" s="339"/>
      <c r="C20" s="339"/>
      <c r="D20" s="339"/>
      <c r="E20" s="339"/>
      <c r="F20" s="339"/>
      <c r="G20" s="339"/>
      <c r="H20" s="383"/>
      <c r="I20" s="383"/>
      <c r="J20" s="339"/>
      <c r="K20" s="384"/>
      <c r="L20" s="384"/>
    </row>
    <row r="21" spans="1:13" ht="15" customHeight="1" x14ac:dyDescent="0.15">
      <c r="A21" s="339"/>
      <c r="B21" s="339"/>
      <c r="C21" s="339"/>
      <c r="D21" s="339"/>
      <c r="E21" s="339"/>
      <c r="F21" s="339"/>
      <c r="G21" s="339"/>
      <c r="H21" s="383"/>
      <c r="I21" s="383"/>
      <c r="J21" s="339"/>
      <c r="K21" s="385"/>
      <c r="L21" s="385"/>
    </row>
    <row r="22" spans="1:13" ht="15" customHeight="1" x14ac:dyDescent="0.15">
      <c r="A22" s="339"/>
      <c r="B22" s="339"/>
      <c r="C22" s="339"/>
      <c r="D22" s="339"/>
      <c r="E22" s="339"/>
      <c r="F22" s="339"/>
      <c r="G22" s="339"/>
      <c r="H22" s="383"/>
      <c r="I22" s="383"/>
      <c r="J22" s="339"/>
      <c r="K22" s="385"/>
      <c r="L22" s="385"/>
    </row>
    <row r="23" spans="1:13" ht="15" customHeight="1" x14ac:dyDescent="0.15">
      <c r="A23" s="339"/>
      <c r="B23" s="339"/>
      <c r="C23" s="339"/>
      <c r="D23" s="339"/>
      <c r="E23" s="339"/>
      <c r="F23" s="339"/>
      <c r="G23" s="339"/>
      <c r="H23" s="383"/>
      <c r="I23" s="383"/>
      <c r="J23" s="339"/>
      <c r="K23" s="385"/>
      <c r="L23" s="385"/>
    </row>
    <row r="24" spans="1:13" ht="15" customHeight="1" x14ac:dyDescent="0.15">
      <c r="A24" s="339"/>
      <c r="B24" s="339"/>
      <c r="C24" s="339"/>
      <c r="D24" s="339"/>
      <c r="E24" s="339"/>
      <c r="F24" s="339"/>
      <c r="G24" s="339"/>
      <c r="H24" s="385"/>
      <c r="I24" s="385"/>
      <c r="J24" s="339"/>
      <c r="K24" s="385"/>
      <c r="L24" s="385"/>
    </row>
    <row r="25" spans="1:13" x14ac:dyDescent="0.15">
      <c r="A25" s="339"/>
      <c r="B25" s="339"/>
      <c r="C25" s="339"/>
      <c r="D25" s="339"/>
      <c r="E25" s="339"/>
      <c r="F25" s="339"/>
      <c r="G25" s="339"/>
      <c r="J25" s="339"/>
    </row>
    <row r="26" spans="1:13" x14ac:dyDescent="0.15">
      <c r="A26" s="339"/>
      <c r="B26" s="339"/>
      <c r="C26" s="339"/>
      <c r="D26" s="339"/>
      <c r="E26" s="339"/>
      <c r="F26" s="339"/>
      <c r="G26" s="339"/>
      <c r="J26" s="339"/>
    </row>
    <row r="27" spans="1:13" x14ac:dyDescent="0.15">
      <c r="A27" s="339"/>
      <c r="B27" s="339"/>
      <c r="C27" s="339"/>
      <c r="D27" s="339"/>
      <c r="E27" s="339"/>
      <c r="F27" s="339"/>
      <c r="G27" s="339"/>
    </row>
    <row r="28" spans="1:13" x14ac:dyDescent="0.15">
      <c r="A28" s="339"/>
      <c r="B28" s="339"/>
      <c r="C28" s="339"/>
      <c r="D28" s="339"/>
      <c r="E28" s="339"/>
      <c r="F28" s="339"/>
      <c r="G28" s="339"/>
    </row>
    <row r="29" spans="1:13" x14ac:dyDescent="0.15">
      <c r="A29" s="339"/>
      <c r="B29" s="339"/>
      <c r="C29" s="339"/>
      <c r="D29" s="339"/>
      <c r="E29" s="339"/>
      <c r="F29" s="339"/>
      <c r="G29" s="339"/>
    </row>
    <row r="30" spans="1:13" x14ac:dyDescent="0.15">
      <c r="A30" s="339"/>
      <c r="B30" s="339"/>
      <c r="C30" s="339"/>
      <c r="D30" s="339"/>
      <c r="E30" s="339"/>
      <c r="F30" s="339"/>
      <c r="G30" s="339"/>
    </row>
    <row r="31" spans="1:13" x14ac:dyDescent="0.15">
      <c r="A31" s="339"/>
      <c r="B31" s="339"/>
      <c r="C31" s="339"/>
      <c r="D31" s="339"/>
      <c r="E31" s="339"/>
      <c r="F31" s="339"/>
      <c r="G31" s="339"/>
    </row>
    <row r="32" spans="1:13" x14ac:dyDescent="0.15">
      <c r="A32" s="339"/>
      <c r="B32" s="339"/>
      <c r="C32" s="339"/>
      <c r="D32" s="339"/>
      <c r="E32" s="339"/>
      <c r="F32" s="339"/>
      <c r="G32" s="339"/>
    </row>
  </sheetData>
  <pageMargins left="0.25" right="0.25" top="0.75" bottom="0.75" header="0.3" footer="0.3"/>
  <pageSetup paperSize="9" scale="77"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9"/>
  <sheetViews>
    <sheetView zoomScaleNormal="100" workbookViewId="0"/>
  </sheetViews>
  <sheetFormatPr baseColWidth="10" defaultColWidth="11.42578125" defaultRowHeight="15" x14ac:dyDescent="0.25"/>
  <cols>
    <col min="1" max="1" width="8.85546875" style="337" customWidth="1"/>
    <col min="2" max="2" width="11.85546875" style="337" customWidth="1"/>
    <col min="3" max="3" width="6.5703125" style="337" customWidth="1"/>
    <col min="4" max="4" width="11.85546875" style="337" customWidth="1"/>
    <col min="5" max="5" width="6" style="38" customWidth="1"/>
    <col min="6" max="7" width="3.7109375" customWidth="1"/>
    <col min="8" max="8" width="11.85546875" style="337" customWidth="1"/>
    <col min="9" max="9" width="6" style="38" customWidth="1"/>
    <col min="10" max="11" width="3.42578125" customWidth="1"/>
    <col min="12" max="12" width="16.85546875" style="337" customWidth="1"/>
    <col min="13" max="16384" width="11.42578125" style="337"/>
  </cols>
  <sheetData>
    <row r="1" spans="1:13" customFormat="1" ht="9" customHeight="1" x14ac:dyDescent="0.25">
      <c r="A1" s="337"/>
      <c r="B1" s="337"/>
      <c r="C1" s="337"/>
      <c r="D1" s="337"/>
      <c r="E1" s="337"/>
      <c r="F1" s="337"/>
      <c r="G1" s="337"/>
      <c r="I1" s="337"/>
      <c r="J1" s="337"/>
      <c r="K1" s="337"/>
    </row>
    <row r="2" spans="1:13" customFormat="1" ht="15" customHeight="1" x14ac:dyDescent="0.25">
      <c r="A2" s="367" t="s">
        <v>243</v>
      </c>
      <c r="B2" s="338"/>
      <c r="C2" s="338"/>
      <c r="D2" s="338"/>
      <c r="E2" s="338"/>
      <c r="F2" s="338"/>
      <c r="G2" s="338"/>
      <c r="I2" s="338"/>
      <c r="J2" s="338"/>
      <c r="K2" s="338"/>
    </row>
    <row r="3" spans="1:13" customFormat="1" ht="11.25" customHeight="1" x14ac:dyDescent="0.25">
      <c r="A3" s="386"/>
      <c r="B3" s="338"/>
      <c r="C3" s="338"/>
      <c r="D3" s="338"/>
      <c r="E3" s="339"/>
      <c r="F3" s="339"/>
      <c r="G3" s="339"/>
      <c r="I3" s="339"/>
      <c r="J3" s="339"/>
      <c r="K3" s="339"/>
    </row>
    <row r="4" spans="1:13" customFormat="1" ht="11.25" customHeight="1" x14ac:dyDescent="0.25">
      <c r="A4" s="387" t="s">
        <v>31</v>
      </c>
      <c r="B4" s="387" t="s">
        <v>1</v>
      </c>
      <c r="C4" s="388" t="s">
        <v>226</v>
      </c>
      <c r="D4" s="387" t="s">
        <v>45</v>
      </c>
      <c r="E4" s="388" t="s">
        <v>244</v>
      </c>
      <c r="F4" s="44" t="s">
        <v>226</v>
      </c>
      <c r="G4" s="389"/>
      <c r="H4" s="387" t="s">
        <v>46</v>
      </c>
      <c r="I4" s="388" t="s">
        <v>244</v>
      </c>
      <c r="J4" s="44" t="s">
        <v>226</v>
      </c>
      <c r="K4" s="389"/>
    </row>
    <row r="5" spans="1:13" ht="10.5" x14ac:dyDescent="0.15">
      <c r="A5" s="390"/>
      <c r="B5" s="390"/>
      <c r="C5" s="390"/>
      <c r="D5" s="390"/>
      <c r="E5" s="390"/>
      <c r="F5" s="368" t="s">
        <v>245</v>
      </c>
      <c r="G5" s="368" t="s">
        <v>244</v>
      </c>
      <c r="H5" s="390"/>
      <c r="I5" s="390"/>
      <c r="J5" s="368" t="s">
        <v>245</v>
      </c>
      <c r="K5" s="368" t="s">
        <v>244</v>
      </c>
    </row>
    <row r="6" spans="1:13" ht="10.5" x14ac:dyDescent="0.15">
      <c r="A6" s="100">
        <v>2019</v>
      </c>
      <c r="B6" s="376">
        <v>159131.5</v>
      </c>
      <c r="C6" s="377"/>
      <c r="D6" s="372">
        <v>104366.1</v>
      </c>
      <c r="E6" s="391">
        <v>0.65584815074325331</v>
      </c>
      <c r="F6" s="392"/>
      <c r="G6" s="392"/>
      <c r="H6" s="372">
        <v>54765.4</v>
      </c>
      <c r="I6" s="391">
        <v>0.3441518492567468</v>
      </c>
      <c r="J6" s="392"/>
      <c r="K6" s="392"/>
      <c r="L6" s="393"/>
      <c r="M6" s="381"/>
    </row>
    <row r="7" spans="1:13" ht="10.5" x14ac:dyDescent="0.15">
      <c r="A7" s="100">
        <v>2020</v>
      </c>
      <c r="B7" s="376">
        <v>136314.20000000001</v>
      </c>
      <c r="C7" s="377"/>
      <c r="D7" s="372">
        <v>84608.07</v>
      </c>
      <c r="E7" s="391">
        <v>0.62068419871150626</v>
      </c>
      <c r="F7" s="392"/>
      <c r="G7" s="392"/>
      <c r="H7" s="372">
        <v>51706.17</v>
      </c>
      <c r="I7" s="391">
        <v>0.37931609472820876</v>
      </c>
      <c r="J7" s="392"/>
      <c r="K7" s="392"/>
      <c r="L7" s="378"/>
      <c r="M7" s="381"/>
    </row>
    <row r="8" spans="1:13" ht="10.5" x14ac:dyDescent="0.15">
      <c r="A8" s="100">
        <v>2021</v>
      </c>
      <c r="B8" s="376">
        <v>139694.79999999999</v>
      </c>
      <c r="C8" s="377"/>
      <c r="D8" s="372">
        <v>83932.35</v>
      </c>
      <c r="E8" s="391">
        <v>0.60082658767541819</v>
      </c>
      <c r="F8" s="392"/>
      <c r="G8" s="392"/>
      <c r="H8" s="372">
        <v>55762.41</v>
      </c>
      <c r="I8" s="391">
        <v>0.39917312598607829</v>
      </c>
      <c r="J8" s="392"/>
      <c r="K8" s="392"/>
      <c r="L8" s="378"/>
      <c r="M8" s="381"/>
    </row>
    <row r="9" spans="1:13" ht="10.5" x14ac:dyDescent="0.15">
      <c r="A9" s="100">
        <v>2022</v>
      </c>
      <c r="B9" s="376">
        <v>142892.70000000001</v>
      </c>
      <c r="C9" s="377"/>
      <c r="D9" s="372">
        <v>87304.25</v>
      </c>
      <c r="E9" s="391">
        <v>0.61097767765603139</v>
      </c>
      <c r="F9" s="392"/>
      <c r="G9" s="392"/>
      <c r="H9" s="372">
        <v>55588.42</v>
      </c>
      <c r="I9" s="391">
        <v>0.38902211239622453</v>
      </c>
      <c r="J9" s="392"/>
      <c r="K9" s="392"/>
      <c r="L9" s="378"/>
      <c r="M9" s="381"/>
    </row>
    <row r="10" spans="1:13" ht="10.5" x14ac:dyDescent="0.15">
      <c r="A10" s="100">
        <v>2023</v>
      </c>
      <c r="B10" s="376">
        <v>145282.4</v>
      </c>
      <c r="C10" s="377"/>
      <c r="D10" s="372">
        <v>85041.73</v>
      </c>
      <c r="E10" s="391">
        <v>0.58535466099128319</v>
      </c>
      <c r="F10" s="392"/>
      <c r="G10" s="392"/>
      <c r="H10" s="372">
        <v>60240.72</v>
      </c>
      <c r="I10" s="391">
        <v>0.41464568316602701</v>
      </c>
      <c r="J10" s="392"/>
      <c r="K10" s="392"/>
      <c r="L10" s="378"/>
      <c r="M10" s="381"/>
    </row>
    <row r="11" spans="1:13" ht="10.5" x14ac:dyDescent="0.15">
      <c r="A11" s="339"/>
      <c r="B11" s="339"/>
      <c r="C11" s="339"/>
      <c r="D11" s="339"/>
      <c r="F11" s="392"/>
      <c r="G11" s="392"/>
      <c r="H11" s="339"/>
      <c r="J11" s="392"/>
      <c r="K11" s="392"/>
      <c r="L11" s="378"/>
      <c r="M11" s="381"/>
    </row>
    <row r="12" spans="1:13" customFormat="1" ht="10.5" customHeight="1" x14ac:dyDescent="0.25">
      <c r="A12" s="94" t="s">
        <v>240</v>
      </c>
      <c r="E12" s="38"/>
      <c r="I12" s="38"/>
    </row>
    <row r="13" spans="1:13" customFormat="1" ht="10.5" customHeight="1" x14ac:dyDescent="0.25">
      <c r="A13" s="95" t="s">
        <v>230</v>
      </c>
      <c r="E13" s="38"/>
      <c r="I13" s="38"/>
    </row>
    <row r="14" spans="1:13" customFormat="1" ht="10.5" customHeight="1" x14ac:dyDescent="0.25">
      <c r="A14" s="241" t="s">
        <v>231</v>
      </c>
      <c r="E14" s="38"/>
      <c r="I14" s="38"/>
    </row>
    <row r="15" spans="1:13" customFormat="1" ht="10.5" customHeight="1" x14ac:dyDescent="0.25">
      <c r="A15" s="241" t="s">
        <v>232</v>
      </c>
      <c r="E15" s="38"/>
      <c r="I15" s="38"/>
    </row>
    <row r="16" spans="1:13" customFormat="1" ht="10.5" customHeight="1" x14ac:dyDescent="0.25">
      <c r="A16" s="241" t="s">
        <v>233</v>
      </c>
      <c r="E16" s="38"/>
      <c r="I16" s="38"/>
    </row>
    <row r="17" spans="1:13" x14ac:dyDescent="0.25">
      <c r="A17" s="339"/>
      <c r="B17" s="339"/>
      <c r="C17" s="339"/>
      <c r="D17" s="339"/>
      <c r="H17" s="339"/>
      <c r="L17" s="378"/>
      <c r="M17" s="381"/>
    </row>
    <row r="18" spans="1:13" ht="15" customHeight="1" x14ac:dyDescent="0.25">
      <c r="A18" s="339"/>
      <c r="B18" s="339"/>
      <c r="C18" s="339"/>
      <c r="D18" s="339"/>
      <c r="H18" s="339"/>
      <c r="L18" s="385"/>
    </row>
    <row r="19" spans="1:13" ht="15" customHeight="1" x14ac:dyDescent="0.25">
      <c r="A19" s="339"/>
      <c r="B19" s="339"/>
      <c r="C19" s="339"/>
      <c r="D19" s="339"/>
      <c r="H19" s="339"/>
      <c r="L19" s="385"/>
    </row>
    <row r="20" spans="1:13" ht="15" customHeight="1" x14ac:dyDescent="0.25">
      <c r="A20" s="339"/>
      <c r="B20" s="339"/>
      <c r="C20" s="339"/>
      <c r="D20" s="339"/>
      <c r="H20" s="339"/>
      <c r="L20" s="385"/>
    </row>
    <row r="21" spans="1:13" ht="15" customHeight="1" x14ac:dyDescent="0.25">
      <c r="A21" s="339"/>
      <c r="B21" s="339"/>
      <c r="C21" s="339"/>
      <c r="D21" s="339"/>
      <c r="H21" s="339"/>
      <c r="L21" s="385"/>
    </row>
    <row r="22" spans="1:13" x14ac:dyDescent="0.25">
      <c r="A22" s="339"/>
      <c r="B22" s="339"/>
      <c r="C22" s="339"/>
      <c r="D22" s="339"/>
      <c r="H22" s="339"/>
    </row>
    <row r="23" spans="1:13" x14ac:dyDescent="0.25">
      <c r="A23" s="339"/>
      <c r="B23" s="339"/>
      <c r="C23" s="339"/>
      <c r="D23" s="339"/>
      <c r="H23" s="339"/>
    </row>
    <row r="24" spans="1:13" x14ac:dyDescent="0.25">
      <c r="A24" s="339"/>
      <c r="B24" s="339"/>
      <c r="C24" s="339"/>
      <c r="D24" s="339"/>
      <c r="H24" s="339"/>
    </row>
    <row r="25" spans="1:13" x14ac:dyDescent="0.25">
      <c r="A25" s="339"/>
      <c r="B25" s="339"/>
      <c r="C25" s="339"/>
      <c r="D25" s="339"/>
      <c r="H25" s="339"/>
    </row>
    <row r="26" spans="1:13" x14ac:dyDescent="0.25">
      <c r="A26" s="339"/>
      <c r="B26" s="339"/>
      <c r="C26" s="339"/>
      <c r="D26" s="339"/>
      <c r="H26" s="339"/>
    </row>
    <row r="27" spans="1:13" x14ac:dyDescent="0.25">
      <c r="A27" s="339"/>
      <c r="B27" s="339"/>
      <c r="C27" s="339"/>
      <c r="D27" s="339"/>
      <c r="H27" s="339"/>
    </row>
    <row r="28" spans="1:13" x14ac:dyDescent="0.25">
      <c r="A28" s="339"/>
      <c r="B28" s="339"/>
      <c r="C28" s="339"/>
      <c r="D28" s="339"/>
      <c r="H28" s="339"/>
    </row>
    <row r="29" spans="1:13" x14ac:dyDescent="0.25">
      <c r="A29" s="339"/>
      <c r="B29" s="339"/>
      <c r="C29" s="339"/>
      <c r="D29" s="339"/>
      <c r="H29" s="339"/>
    </row>
  </sheetData>
  <pageMargins left="0.25" right="0.25" top="0.75" bottom="0.75" header="0.3" footer="0.3"/>
  <pageSetup paperSize="9" scale="77"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5"/>
  <sheetViews>
    <sheetView zoomScaleNormal="100" workbookViewId="0"/>
  </sheetViews>
  <sheetFormatPr baseColWidth="10" defaultColWidth="11.42578125" defaultRowHeight="15" x14ac:dyDescent="0.25"/>
  <cols>
    <col min="1" max="1" width="18.7109375" customWidth="1"/>
    <col min="3" max="3" width="6.5703125" customWidth="1"/>
    <col min="5" max="5" width="6" style="38" customWidth="1"/>
    <col min="6" max="7" width="3.5703125" customWidth="1"/>
    <col min="9" max="9" width="6" style="38" customWidth="1"/>
    <col min="10" max="11" width="3.5703125" customWidth="1"/>
  </cols>
  <sheetData>
    <row r="1" spans="1:17" ht="9" customHeight="1" x14ac:dyDescent="0.25">
      <c r="A1" s="337"/>
      <c r="B1" s="337"/>
      <c r="C1" s="337"/>
      <c r="D1" s="337"/>
      <c r="E1" s="337"/>
      <c r="F1" s="337"/>
      <c r="G1" s="337"/>
      <c r="I1" s="337"/>
      <c r="J1" s="337"/>
      <c r="K1" s="337"/>
    </row>
    <row r="2" spans="1:17" ht="15" customHeight="1" x14ac:dyDescent="0.25">
      <c r="A2" s="367" t="s">
        <v>246</v>
      </c>
      <c r="B2" s="338"/>
      <c r="C2" s="338"/>
      <c r="D2" s="338"/>
      <c r="E2" s="338"/>
      <c r="F2" s="338"/>
      <c r="G2" s="338"/>
      <c r="I2" s="338"/>
      <c r="J2" s="338"/>
      <c r="K2" s="338"/>
    </row>
    <row r="3" spans="1:17" ht="8.25" customHeight="1" x14ac:dyDescent="0.25">
      <c r="A3" s="339"/>
      <c r="B3" s="339"/>
      <c r="C3" s="339"/>
      <c r="D3" s="339"/>
      <c r="E3" s="339"/>
      <c r="F3" s="339"/>
      <c r="G3" s="339"/>
      <c r="I3" s="339"/>
      <c r="J3" s="339"/>
      <c r="K3" s="339"/>
    </row>
    <row r="4" spans="1:17" ht="10.5" customHeight="1" x14ac:dyDescent="0.25">
      <c r="A4" s="387" t="s">
        <v>235</v>
      </c>
      <c r="B4" s="387" t="s">
        <v>1</v>
      </c>
      <c r="C4" s="387" t="s">
        <v>226</v>
      </c>
      <c r="D4" s="387" t="s">
        <v>45</v>
      </c>
      <c r="E4" s="388" t="s">
        <v>244</v>
      </c>
      <c r="F4" s="44" t="s">
        <v>226</v>
      </c>
      <c r="G4" s="389"/>
      <c r="H4" s="387" t="s">
        <v>46</v>
      </c>
      <c r="I4" s="388" t="s">
        <v>244</v>
      </c>
      <c r="J4" s="44" t="s">
        <v>226</v>
      </c>
      <c r="K4" s="389"/>
    </row>
    <row r="5" spans="1:17" ht="10.5" customHeight="1" x14ac:dyDescent="0.25">
      <c r="A5" s="390"/>
      <c r="B5" s="390"/>
      <c r="C5" s="390"/>
      <c r="D5" s="390"/>
      <c r="E5" s="390"/>
      <c r="F5" s="368" t="s">
        <v>245</v>
      </c>
      <c r="G5" s="368" t="s">
        <v>244</v>
      </c>
      <c r="H5" s="390"/>
      <c r="I5" s="390"/>
      <c r="J5" s="368" t="s">
        <v>245</v>
      </c>
      <c r="K5" s="368" t="s">
        <v>244</v>
      </c>
      <c r="L5" s="337"/>
      <c r="M5" s="337"/>
      <c r="N5" s="337"/>
      <c r="O5" s="337"/>
      <c r="P5" s="337"/>
      <c r="Q5" s="337"/>
    </row>
    <row r="6" spans="1:17" ht="10.5" customHeight="1" x14ac:dyDescent="0.25">
      <c r="A6" s="106" t="s">
        <v>1</v>
      </c>
      <c r="B6" s="376">
        <v>145282.4</v>
      </c>
      <c r="C6" s="377"/>
      <c r="D6" s="376">
        <v>85041.73</v>
      </c>
      <c r="E6" s="391">
        <v>0.58535466099128319</v>
      </c>
      <c r="F6" s="392"/>
      <c r="G6" s="392"/>
      <c r="H6" s="376">
        <v>60240.72</v>
      </c>
      <c r="I6" s="391">
        <v>0.41464568316602701</v>
      </c>
      <c r="J6" s="392"/>
      <c r="K6" s="392"/>
      <c r="L6" s="337"/>
      <c r="M6" s="337"/>
      <c r="N6" s="337"/>
      <c r="O6" s="337"/>
      <c r="P6" s="337"/>
      <c r="Q6" s="337"/>
    </row>
    <row r="7" spans="1:17" ht="10.5" customHeight="1" x14ac:dyDescent="0.25">
      <c r="A7" s="96" t="s">
        <v>236</v>
      </c>
      <c r="B7" s="376">
        <v>11892.6</v>
      </c>
      <c r="C7" s="377"/>
      <c r="D7" s="372">
        <v>7212.6670000000004</v>
      </c>
      <c r="E7" s="391">
        <v>0.60648361165766951</v>
      </c>
      <c r="F7" s="392"/>
      <c r="G7" s="392"/>
      <c r="H7" s="372">
        <v>4679.933</v>
      </c>
      <c r="I7" s="391">
        <v>0.39351638834233049</v>
      </c>
      <c r="J7" s="392"/>
      <c r="K7" s="392"/>
      <c r="L7" s="337"/>
      <c r="M7" s="337"/>
      <c r="N7" s="337"/>
      <c r="O7" s="337"/>
      <c r="P7" s="337"/>
      <c r="Q7" s="337"/>
    </row>
    <row r="8" spans="1:17" ht="10.5" customHeight="1" x14ac:dyDescent="0.25">
      <c r="A8" s="96" t="s">
        <v>237</v>
      </c>
      <c r="B8" s="376">
        <v>91534.06</v>
      </c>
      <c r="C8" s="377"/>
      <c r="D8" s="372">
        <v>52450.62</v>
      </c>
      <c r="E8" s="391">
        <v>0.57301751938021761</v>
      </c>
      <c r="F8" s="392"/>
      <c r="G8" s="392"/>
      <c r="H8" s="372">
        <v>39083.440000000002</v>
      </c>
      <c r="I8" s="391">
        <v>0.42698248061978245</v>
      </c>
      <c r="J8" s="392"/>
      <c r="K8" s="392"/>
      <c r="L8" s="337"/>
      <c r="M8" s="337"/>
      <c r="N8" s="337"/>
      <c r="O8" s="337"/>
      <c r="P8" s="337"/>
      <c r="Q8" s="337"/>
    </row>
    <row r="9" spans="1:17" ht="10.5" customHeight="1" x14ac:dyDescent="0.25">
      <c r="A9" s="96" t="s">
        <v>238</v>
      </c>
      <c r="B9" s="376">
        <v>31049.82</v>
      </c>
      <c r="C9" s="377"/>
      <c r="D9" s="372">
        <v>19483.21</v>
      </c>
      <c r="E9" s="391">
        <v>0.62748222050884672</v>
      </c>
      <c r="F9" s="392"/>
      <c r="G9" s="392"/>
      <c r="H9" s="372">
        <v>11566.62</v>
      </c>
      <c r="I9" s="391">
        <v>0.37251810155421194</v>
      </c>
      <c r="J9" s="392"/>
      <c r="K9" s="392"/>
      <c r="L9" s="337"/>
      <c r="M9" s="337"/>
      <c r="N9" s="337"/>
      <c r="O9" s="337"/>
      <c r="P9" s="337"/>
      <c r="Q9" s="337"/>
    </row>
    <row r="10" spans="1:17" ht="10.5" customHeight="1" x14ac:dyDescent="0.25">
      <c r="A10" s="96" t="s">
        <v>239</v>
      </c>
      <c r="B10" s="376">
        <v>10805.960999999999</v>
      </c>
      <c r="C10" s="377"/>
      <c r="D10" s="372">
        <v>5895.2330000000002</v>
      </c>
      <c r="E10" s="391">
        <v>0.54555379202275489</v>
      </c>
      <c r="F10" s="392"/>
      <c r="G10" s="392"/>
      <c r="H10" s="372">
        <v>4910.7280000000001</v>
      </c>
      <c r="I10" s="391">
        <v>0.45444620797724516</v>
      </c>
      <c r="J10" s="392"/>
      <c r="K10" s="392"/>
      <c r="L10" s="337"/>
      <c r="M10" s="337"/>
      <c r="N10" s="337"/>
      <c r="O10" s="337"/>
      <c r="P10" s="337"/>
      <c r="Q10" s="337"/>
    </row>
    <row r="11" spans="1:17" ht="10.5" customHeight="1" x14ac:dyDescent="0.25">
      <c r="F11" s="392"/>
      <c r="G11" s="392"/>
      <c r="J11" s="392"/>
      <c r="K11" s="392"/>
      <c r="L11" s="381"/>
      <c r="M11" s="337"/>
      <c r="N11" s="337"/>
      <c r="O11" s="337"/>
      <c r="P11" s="337"/>
      <c r="Q11" s="337"/>
    </row>
    <row r="12" spans="1:17" ht="10.5" customHeight="1" x14ac:dyDescent="0.25">
      <c r="A12" s="72" t="s">
        <v>240</v>
      </c>
    </row>
    <row r="13" spans="1:17" ht="10.5" customHeight="1" x14ac:dyDescent="0.25">
      <c r="A13" s="394" t="s">
        <v>241</v>
      </c>
    </row>
    <row r="14" spans="1:17" ht="10.5" customHeight="1" x14ac:dyDescent="0.25">
      <c r="A14" s="52" t="s">
        <v>242</v>
      </c>
    </row>
    <row r="15" spans="1:17" ht="10.5" customHeight="1" x14ac:dyDescent="0.25">
      <c r="A15" s="395" t="s">
        <v>231</v>
      </c>
    </row>
    <row r="16" spans="1:17" ht="10.5" customHeight="1" x14ac:dyDescent="0.25">
      <c r="A16" s="395" t="s">
        <v>232</v>
      </c>
    </row>
    <row r="17" spans="1:17" ht="10.5" customHeight="1" x14ac:dyDescent="0.25">
      <c r="A17" s="96" t="s">
        <v>233</v>
      </c>
    </row>
    <row r="18" spans="1:17" x14ac:dyDescent="0.25">
      <c r="A18" s="339"/>
      <c r="B18" s="339"/>
      <c r="C18" s="339"/>
      <c r="D18" s="339"/>
      <c r="H18" s="339"/>
      <c r="L18" s="381"/>
      <c r="M18" s="337"/>
      <c r="N18" s="337"/>
      <c r="O18" s="337"/>
      <c r="P18" s="337"/>
      <c r="Q18" s="337"/>
    </row>
    <row r="19" spans="1:17" x14ac:dyDescent="0.25">
      <c r="A19" s="339"/>
      <c r="B19" s="339"/>
      <c r="C19" s="339"/>
      <c r="D19" s="339"/>
      <c r="H19" s="339"/>
      <c r="L19" s="381"/>
      <c r="M19" s="337"/>
      <c r="N19" s="337"/>
      <c r="O19" s="337"/>
      <c r="P19" s="337"/>
      <c r="Q19" s="337"/>
    </row>
    <row r="20" spans="1:17" x14ac:dyDescent="0.25">
      <c r="A20" s="339"/>
      <c r="B20" s="339"/>
      <c r="C20" s="339"/>
      <c r="D20" s="339"/>
      <c r="H20" s="339"/>
      <c r="L20" s="337"/>
      <c r="M20" s="337"/>
      <c r="N20" s="337"/>
      <c r="O20" s="337"/>
      <c r="P20" s="337"/>
      <c r="Q20" s="337"/>
    </row>
    <row r="21" spans="1:17" x14ac:dyDescent="0.25">
      <c r="A21" s="339"/>
      <c r="B21" s="339"/>
      <c r="C21" s="339"/>
      <c r="D21" s="339"/>
      <c r="H21" s="339"/>
      <c r="L21" s="337"/>
      <c r="M21" s="337"/>
      <c r="N21" s="337"/>
      <c r="O21" s="337"/>
      <c r="P21" s="337"/>
      <c r="Q21" s="337"/>
    </row>
    <row r="22" spans="1:17" x14ac:dyDescent="0.25">
      <c r="A22" s="339"/>
      <c r="B22" s="339"/>
      <c r="C22" s="339"/>
      <c r="D22" s="339"/>
      <c r="H22" s="339"/>
      <c r="L22" s="337"/>
      <c r="M22" s="337"/>
      <c r="N22" s="337"/>
      <c r="O22" s="337"/>
      <c r="P22" s="337"/>
      <c r="Q22" s="337"/>
    </row>
    <row r="23" spans="1:17" x14ac:dyDescent="0.25">
      <c r="A23" s="339"/>
      <c r="B23" s="339"/>
      <c r="C23" s="339"/>
      <c r="D23" s="339"/>
      <c r="H23" s="339"/>
      <c r="L23" s="337"/>
      <c r="M23" s="337"/>
      <c r="N23" s="337"/>
      <c r="O23" s="337"/>
      <c r="P23" s="337"/>
      <c r="Q23" s="337"/>
    </row>
    <row r="24" spans="1:17" x14ac:dyDescent="0.25">
      <c r="A24" s="339"/>
      <c r="B24" s="339"/>
      <c r="C24" s="339"/>
      <c r="D24" s="339"/>
      <c r="H24" s="339"/>
      <c r="L24" s="337"/>
      <c r="M24" s="337"/>
      <c r="N24" s="337"/>
      <c r="O24" s="337"/>
      <c r="P24" s="337"/>
      <c r="Q24" s="337"/>
    </row>
    <row r="25" spans="1:17" x14ac:dyDescent="0.25">
      <c r="A25" s="339"/>
      <c r="B25" s="339"/>
      <c r="C25" s="339"/>
      <c r="D25" s="339"/>
      <c r="H25" s="339"/>
      <c r="L25" s="337"/>
      <c r="M25" s="337"/>
      <c r="N25" s="337"/>
      <c r="O25" s="337"/>
      <c r="P25" s="337"/>
      <c r="Q25" s="337"/>
    </row>
    <row r="26" spans="1:17" x14ac:dyDescent="0.25">
      <c r="A26" s="339"/>
      <c r="B26" s="339"/>
      <c r="C26" s="339"/>
      <c r="D26" s="339"/>
      <c r="H26" s="339"/>
      <c r="L26" s="337"/>
      <c r="M26" s="337"/>
      <c r="N26" s="337"/>
      <c r="O26" s="337"/>
      <c r="P26" s="337"/>
      <c r="Q26" s="337"/>
    </row>
    <row r="27" spans="1:17" x14ac:dyDescent="0.25">
      <c r="A27" s="339"/>
      <c r="B27" s="339"/>
      <c r="C27" s="339"/>
      <c r="D27" s="339"/>
      <c r="H27" s="339"/>
      <c r="L27" s="337"/>
      <c r="M27" s="337"/>
      <c r="N27" s="337"/>
      <c r="O27" s="337"/>
      <c r="P27" s="337"/>
      <c r="Q27" s="337"/>
    </row>
    <row r="28" spans="1:17" x14ac:dyDescent="0.25">
      <c r="A28" s="339"/>
      <c r="B28" s="339"/>
      <c r="C28" s="339"/>
      <c r="D28" s="339"/>
      <c r="H28" s="339"/>
      <c r="L28" s="337"/>
      <c r="M28" s="337"/>
      <c r="N28" s="337"/>
      <c r="O28" s="337"/>
      <c r="P28" s="337"/>
      <c r="Q28" s="337"/>
    </row>
    <row r="29" spans="1:17" x14ac:dyDescent="0.25">
      <c r="A29" s="339"/>
      <c r="B29" s="339"/>
      <c r="C29" s="339"/>
      <c r="D29" s="339"/>
      <c r="H29" s="339"/>
      <c r="L29" s="337"/>
      <c r="M29" s="337"/>
      <c r="N29" s="337"/>
      <c r="O29" s="337"/>
      <c r="P29" s="337"/>
      <c r="Q29" s="337"/>
    </row>
    <row r="30" spans="1:17" x14ac:dyDescent="0.25">
      <c r="A30" s="339"/>
      <c r="B30" s="339"/>
      <c r="C30" s="339"/>
      <c r="D30" s="339"/>
      <c r="H30" s="339"/>
      <c r="L30" s="337"/>
      <c r="M30" s="337"/>
      <c r="N30" s="337"/>
      <c r="O30" s="337"/>
      <c r="P30" s="337"/>
      <c r="Q30" s="337"/>
    </row>
    <row r="31" spans="1:17" x14ac:dyDescent="0.25">
      <c r="A31" s="339"/>
      <c r="B31" s="339"/>
      <c r="C31" s="339"/>
      <c r="D31" s="339"/>
      <c r="H31" s="339"/>
      <c r="L31" s="337"/>
      <c r="M31" s="337"/>
      <c r="N31" s="337"/>
      <c r="O31" s="337"/>
      <c r="P31" s="337"/>
      <c r="Q31" s="337"/>
    </row>
    <row r="32" spans="1:17" x14ac:dyDescent="0.25">
      <c r="A32" s="339"/>
      <c r="B32" s="339"/>
      <c r="C32" s="339"/>
      <c r="D32" s="339"/>
      <c r="H32" s="339"/>
      <c r="L32" s="337"/>
      <c r="M32" s="337"/>
      <c r="N32" s="337"/>
      <c r="O32" s="337"/>
      <c r="P32" s="337"/>
      <c r="Q32" s="337"/>
    </row>
    <row r="33" spans="1:17" x14ac:dyDescent="0.25">
      <c r="A33" s="339"/>
      <c r="B33" s="339"/>
      <c r="C33" s="339"/>
      <c r="D33" s="339"/>
      <c r="H33" s="339"/>
      <c r="L33" s="337"/>
      <c r="M33" s="337"/>
      <c r="N33" s="337"/>
      <c r="O33" s="337"/>
      <c r="P33" s="337"/>
      <c r="Q33" s="337"/>
    </row>
    <row r="34" spans="1:17" x14ac:dyDescent="0.25">
      <c r="A34" s="339"/>
      <c r="B34" s="339"/>
      <c r="C34" s="339"/>
      <c r="D34" s="339"/>
      <c r="H34" s="339"/>
      <c r="L34" s="337"/>
      <c r="M34" s="337"/>
      <c r="N34" s="337"/>
      <c r="O34" s="337"/>
      <c r="P34" s="337"/>
      <c r="Q34" s="337"/>
    </row>
    <row r="35" spans="1:17" x14ac:dyDescent="0.25">
      <c r="A35" s="339"/>
      <c r="B35" s="339"/>
      <c r="C35" s="339"/>
      <c r="D35" s="339"/>
      <c r="H35" s="339"/>
    </row>
  </sheetData>
  <pageMargins left="0.7" right="0.7" top="0.75" bottom="0.75" header="0.3" footer="0.3"/>
  <pageSetup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zoomScaleNormal="100" workbookViewId="0"/>
  </sheetViews>
  <sheetFormatPr baseColWidth="10" defaultColWidth="11.42578125" defaultRowHeight="15" x14ac:dyDescent="0.25"/>
  <cols>
    <col min="1" max="1" width="8.85546875" style="337" customWidth="1"/>
    <col min="2" max="2" width="11.85546875" style="337" customWidth="1"/>
    <col min="3" max="3" width="6.5703125" style="337" customWidth="1"/>
    <col min="4" max="4" width="11.85546875" style="337" customWidth="1"/>
    <col min="5" max="5" width="6" style="38" customWidth="1"/>
    <col min="6" max="7" width="3.7109375" customWidth="1"/>
    <col min="8" max="8" width="11.85546875" style="337" customWidth="1"/>
    <col min="9" max="9" width="6" style="38" customWidth="1"/>
    <col min="10" max="11" width="3.7109375" customWidth="1"/>
    <col min="12" max="16384" width="11.42578125" style="337"/>
  </cols>
  <sheetData>
    <row r="1" spans="1:12" customFormat="1" ht="9" customHeight="1" x14ac:dyDescent="0.25">
      <c r="A1" s="337"/>
      <c r="B1" s="337"/>
      <c r="C1" s="337"/>
      <c r="D1" s="337"/>
      <c r="E1" s="337"/>
      <c r="F1" s="337"/>
      <c r="G1" s="337"/>
      <c r="I1" s="337"/>
      <c r="J1" s="337"/>
      <c r="K1" s="337"/>
    </row>
    <row r="2" spans="1:12" customFormat="1" ht="15" customHeight="1" x14ac:dyDescent="0.25">
      <c r="A2" s="367" t="s">
        <v>247</v>
      </c>
      <c r="B2" s="338"/>
      <c r="C2" s="338"/>
      <c r="D2" s="338"/>
      <c r="E2" s="338"/>
      <c r="F2" s="338"/>
      <c r="G2" s="338"/>
      <c r="I2" s="338"/>
      <c r="J2" s="338"/>
      <c r="K2" s="338"/>
    </row>
    <row r="3" spans="1:12" customFormat="1" ht="8.25" customHeight="1" x14ac:dyDescent="0.25">
      <c r="A3" s="339"/>
      <c r="B3" s="339"/>
      <c r="C3" s="339"/>
      <c r="D3" s="339"/>
      <c r="E3" s="339"/>
      <c r="F3" s="339"/>
      <c r="G3" s="339"/>
      <c r="I3" s="339"/>
      <c r="J3" s="339"/>
      <c r="K3" s="339"/>
    </row>
    <row r="4" spans="1:12" customFormat="1" ht="10.5" customHeight="1" x14ac:dyDescent="0.25">
      <c r="A4" s="387" t="s">
        <v>31</v>
      </c>
      <c r="B4" s="387" t="s">
        <v>1</v>
      </c>
      <c r="C4" s="387" t="s">
        <v>226</v>
      </c>
      <c r="D4" s="387" t="s">
        <v>248</v>
      </c>
      <c r="E4" s="388" t="s">
        <v>244</v>
      </c>
      <c r="F4" s="44" t="s">
        <v>226</v>
      </c>
      <c r="G4" s="389"/>
      <c r="H4" s="387" t="s">
        <v>249</v>
      </c>
      <c r="I4" s="388" t="s">
        <v>244</v>
      </c>
      <c r="J4" s="44" t="s">
        <v>226</v>
      </c>
      <c r="K4" s="389"/>
    </row>
    <row r="5" spans="1:12" ht="10.5" x14ac:dyDescent="0.15">
      <c r="A5" s="390"/>
      <c r="B5" s="390"/>
      <c r="C5" s="390"/>
      <c r="D5" s="390"/>
      <c r="E5" s="390"/>
      <c r="F5" s="368" t="s">
        <v>245</v>
      </c>
      <c r="G5" s="368" t="s">
        <v>244</v>
      </c>
      <c r="H5" s="390"/>
      <c r="I5" s="390"/>
      <c r="J5" s="368" t="s">
        <v>245</v>
      </c>
      <c r="K5" s="368" t="s">
        <v>244</v>
      </c>
    </row>
    <row r="6" spans="1:12" ht="10.5" x14ac:dyDescent="0.15">
      <c r="A6" s="396">
        <v>2019</v>
      </c>
      <c r="B6" s="397">
        <v>159131.5</v>
      </c>
      <c r="C6" s="398"/>
      <c r="D6" s="399">
        <v>115989.4</v>
      </c>
      <c r="E6" s="391">
        <v>0.72889025742860458</v>
      </c>
      <c r="F6" s="392"/>
      <c r="G6" s="392"/>
      <c r="H6" s="372">
        <v>43142.03</v>
      </c>
      <c r="I6" s="391">
        <v>0.27110930268362959</v>
      </c>
      <c r="J6" s="392"/>
      <c r="K6" s="392"/>
    </row>
    <row r="7" spans="1:12" ht="10.5" x14ac:dyDescent="0.15">
      <c r="A7" s="396">
        <v>2020</v>
      </c>
      <c r="B7" s="397">
        <v>136314.20000000001</v>
      </c>
      <c r="C7" s="398"/>
      <c r="D7" s="399">
        <v>104900.43</v>
      </c>
      <c r="E7" s="391">
        <v>0.76954880709419848</v>
      </c>
      <c r="F7" s="392"/>
      <c r="G7" s="392"/>
      <c r="H7" s="372">
        <v>31413.82</v>
      </c>
      <c r="I7" s="391">
        <v>0.2304515597054452</v>
      </c>
      <c r="J7" s="392"/>
      <c r="K7" s="392"/>
      <c r="L7" s="381"/>
    </row>
    <row r="8" spans="1:12" ht="10.5" x14ac:dyDescent="0.15">
      <c r="A8" s="396">
        <v>2021</v>
      </c>
      <c r="B8" s="397">
        <v>139694.79999999999</v>
      </c>
      <c r="C8" s="398"/>
      <c r="D8" s="399">
        <v>105111.5</v>
      </c>
      <c r="E8" s="391">
        <v>0.75243674066608068</v>
      </c>
      <c r="F8" s="392"/>
      <c r="G8" s="392"/>
      <c r="H8" s="372">
        <v>34583.279999999999</v>
      </c>
      <c r="I8" s="391">
        <v>0.24756311616466756</v>
      </c>
      <c r="J8" s="392"/>
      <c r="K8" s="392"/>
      <c r="L8" s="381"/>
    </row>
    <row r="9" spans="1:12" ht="10.5" x14ac:dyDescent="0.15">
      <c r="A9" s="396">
        <v>2022</v>
      </c>
      <c r="B9" s="397">
        <v>142892.70000000001</v>
      </c>
      <c r="C9" s="398"/>
      <c r="D9" s="399">
        <v>110073.3</v>
      </c>
      <c r="E9" s="391">
        <v>0.77032136701175069</v>
      </c>
      <c r="F9" s="392"/>
      <c r="G9" s="392"/>
      <c r="H9" s="372">
        <v>32819.370000000003</v>
      </c>
      <c r="I9" s="391">
        <v>0.22967842304050523</v>
      </c>
      <c r="J9" s="392"/>
      <c r="K9" s="392"/>
      <c r="L9" s="381"/>
    </row>
    <row r="10" spans="1:12" ht="10.5" x14ac:dyDescent="0.15">
      <c r="A10" s="396">
        <v>2023</v>
      </c>
      <c r="B10" s="397">
        <v>145282.4</v>
      </c>
      <c r="C10" s="398"/>
      <c r="D10" s="399">
        <v>105469.3</v>
      </c>
      <c r="E10" s="391">
        <v>0.72596061188416494</v>
      </c>
      <c r="F10" s="392"/>
      <c r="G10" s="392"/>
      <c r="H10" s="372">
        <v>39813.1</v>
      </c>
      <c r="I10" s="391">
        <v>0.27403938811583511</v>
      </c>
      <c r="J10" s="392"/>
      <c r="K10" s="392"/>
      <c r="L10" s="381"/>
    </row>
    <row r="11" spans="1:12" ht="10.5" x14ac:dyDescent="0.15">
      <c r="A11" s="339"/>
      <c r="B11" s="339"/>
      <c r="C11" s="339"/>
      <c r="D11" s="339"/>
      <c r="F11" s="392"/>
      <c r="G11" s="392"/>
      <c r="H11" s="339"/>
      <c r="J11" s="392"/>
      <c r="K11" s="392"/>
      <c r="L11" s="381"/>
    </row>
    <row r="12" spans="1:12" customFormat="1" ht="10.5" customHeight="1" x14ac:dyDescent="0.25">
      <c r="A12" s="94" t="s">
        <v>240</v>
      </c>
      <c r="E12" s="38"/>
      <c r="I12" s="38"/>
    </row>
    <row r="13" spans="1:12" customFormat="1" ht="10.5" customHeight="1" x14ac:dyDescent="0.25">
      <c r="A13" s="95" t="s">
        <v>230</v>
      </c>
      <c r="E13" s="38"/>
      <c r="I13" s="38"/>
    </row>
    <row r="14" spans="1:12" customFormat="1" ht="10.5" customHeight="1" x14ac:dyDescent="0.25">
      <c r="A14" s="241" t="s">
        <v>231</v>
      </c>
      <c r="E14" s="38"/>
      <c r="I14" s="38"/>
    </row>
    <row r="15" spans="1:12" customFormat="1" ht="10.5" customHeight="1" x14ac:dyDescent="0.25">
      <c r="A15" s="241" t="s">
        <v>232</v>
      </c>
      <c r="E15" s="38"/>
      <c r="I15" s="38"/>
    </row>
    <row r="16" spans="1:12" customFormat="1" ht="10.5" customHeight="1" x14ac:dyDescent="0.25">
      <c r="A16" s="241" t="s">
        <v>233</v>
      </c>
      <c r="E16" s="38"/>
      <c r="I16" s="38"/>
    </row>
    <row r="17" spans="1:12" x14ac:dyDescent="0.25">
      <c r="A17" s="339"/>
      <c r="B17" s="339"/>
      <c r="C17" s="339"/>
      <c r="D17" s="339"/>
      <c r="H17" s="339"/>
      <c r="L17" s="381"/>
    </row>
    <row r="18" spans="1:12" ht="15" customHeight="1" x14ac:dyDescent="0.25">
      <c r="A18" s="339"/>
      <c r="B18" s="339"/>
      <c r="C18" s="339"/>
      <c r="D18" s="339"/>
      <c r="H18" s="339"/>
    </row>
    <row r="19" spans="1:12" ht="15" customHeight="1" x14ac:dyDescent="0.25">
      <c r="A19" s="339"/>
      <c r="B19" s="339"/>
      <c r="C19" s="339"/>
      <c r="D19" s="339"/>
      <c r="H19" s="339"/>
    </row>
    <row r="20" spans="1:12" ht="15" customHeight="1" x14ac:dyDescent="0.25">
      <c r="A20" s="339"/>
      <c r="B20" s="339"/>
      <c r="C20" s="339"/>
      <c r="D20" s="339"/>
      <c r="H20" s="339"/>
    </row>
    <row r="21" spans="1:12" x14ac:dyDescent="0.25">
      <c r="A21" s="339"/>
      <c r="B21" s="339"/>
      <c r="C21" s="339"/>
      <c r="D21" s="339"/>
      <c r="H21" s="339"/>
    </row>
    <row r="22" spans="1:12" x14ac:dyDescent="0.25">
      <c r="A22" s="339"/>
      <c r="B22" s="339"/>
      <c r="C22" s="339"/>
      <c r="D22" s="339"/>
      <c r="H22" s="339"/>
    </row>
    <row r="23" spans="1:12" x14ac:dyDescent="0.25">
      <c r="A23" s="339"/>
      <c r="B23" s="339"/>
      <c r="C23" s="339"/>
      <c r="D23" s="339"/>
      <c r="H23" s="339"/>
    </row>
    <row r="24" spans="1:12" x14ac:dyDescent="0.25">
      <c r="A24" s="339"/>
      <c r="B24" s="339"/>
      <c r="C24" s="339"/>
      <c r="D24" s="339"/>
      <c r="H24" s="339"/>
    </row>
    <row r="25" spans="1:12" x14ac:dyDescent="0.25">
      <c r="A25" s="339"/>
      <c r="B25" s="339"/>
      <c r="C25" s="339"/>
      <c r="D25" s="339"/>
      <c r="H25" s="339"/>
    </row>
    <row r="26" spans="1:12" x14ac:dyDescent="0.25">
      <c r="A26" s="339"/>
      <c r="B26" s="339"/>
      <c r="C26" s="339"/>
      <c r="D26" s="339"/>
      <c r="H26" s="339"/>
    </row>
    <row r="27" spans="1:12" x14ac:dyDescent="0.25">
      <c r="A27" s="339"/>
      <c r="B27" s="339"/>
      <c r="C27" s="339"/>
      <c r="D27" s="339"/>
      <c r="H27" s="339"/>
    </row>
    <row r="28" spans="1:12" x14ac:dyDescent="0.25">
      <c r="A28" s="339"/>
      <c r="B28" s="339"/>
      <c r="C28" s="339"/>
      <c r="D28" s="339"/>
      <c r="H28" s="339"/>
    </row>
  </sheetData>
  <pageMargins left="0.25" right="0.25" top="0.75" bottom="0.75" header="0.3" footer="0.3"/>
  <pageSetup paperSize="9" scale="77"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4"/>
  <sheetViews>
    <sheetView workbookViewId="0"/>
  </sheetViews>
  <sheetFormatPr baseColWidth="10" defaultColWidth="11.42578125" defaultRowHeight="15" x14ac:dyDescent="0.25"/>
  <cols>
    <col min="1" max="1" width="18.42578125" customWidth="1"/>
    <col min="3" max="3" width="6.5703125" customWidth="1"/>
    <col min="5" max="5" width="6" style="38" customWidth="1"/>
    <col min="6" max="7" width="3.7109375" customWidth="1"/>
    <col min="9" max="9" width="6" style="38" customWidth="1"/>
    <col min="10" max="11" width="3.7109375" customWidth="1"/>
  </cols>
  <sheetData>
    <row r="1" spans="1:17" ht="9" customHeight="1" x14ac:dyDescent="0.25">
      <c r="A1" s="337"/>
      <c r="B1" s="337"/>
      <c r="C1" s="337"/>
      <c r="D1" s="337"/>
      <c r="E1" s="337"/>
      <c r="F1" s="337"/>
      <c r="G1" s="337"/>
      <c r="I1" s="337"/>
      <c r="J1" s="337"/>
      <c r="K1" s="337"/>
    </row>
    <row r="2" spans="1:17" ht="15.75" customHeight="1" x14ac:dyDescent="0.25">
      <c r="A2" s="367" t="s">
        <v>250</v>
      </c>
      <c r="B2" s="338"/>
      <c r="C2" s="338"/>
      <c r="D2" s="338"/>
      <c r="E2" s="338"/>
      <c r="F2" s="338"/>
      <c r="G2" s="338"/>
      <c r="I2" s="338"/>
      <c r="J2" s="338"/>
      <c r="K2" s="338"/>
    </row>
    <row r="3" spans="1:17" ht="8.25" customHeight="1" x14ac:dyDescent="0.25">
      <c r="A3" s="339"/>
      <c r="B3" s="339"/>
      <c r="C3" s="339"/>
      <c r="D3" s="339"/>
      <c r="E3" s="339"/>
      <c r="F3" s="339"/>
      <c r="G3" s="339"/>
      <c r="I3" s="339"/>
      <c r="J3" s="339"/>
      <c r="K3" s="339"/>
    </row>
    <row r="4" spans="1:17" ht="10.5" customHeight="1" x14ac:dyDescent="0.25">
      <c r="A4" s="387" t="s">
        <v>235</v>
      </c>
      <c r="B4" s="387" t="s">
        <v>1</v>
      </c>
      <c r="C4" s="387" t="s">
        <v>226</v>
      </c>
      <c r="D4" s="387" t="s">
        <v>248</v>
      </c>
      <c r="E4" s="388" t="s">
        <v>244</v>
      </c>
      <c r="F4" s="44" t="s">
        <v>226</v>
      </c>
      <c r="G4" s="389"/>
      <c r="H4" s="387" t="s">
        <v>249</v>
      </c>
      <c r="I4" s="388" t="s">
        <v>244</v>
      </c>
      <c r="J4" s="44" t="s">
        <v>226</v>
      </c>
      <c r="K4" s="389"/>
    </row>
    <row r="5" spans="1:17" ht="10.5" customHeight="1" x14ac:dyDescent="0.25">
      <c r="A5" s="390"/>
      <c r="B5" s="390"/>
      <c r="C5" s="390"/>
      <c r="D5" s="390"/>
      <c r="E5" s="390"/>
      <c r="F5" s="368" t="s">
        <v>245</v>
      </c>
      <c r="G5" s="368" t="s">
        <v>244</v>
      </c>
      <c r="H5" s="390"/>
      <c r="I5" s="390"/>
      <c r="J5" s="368" t="s">
        <v>245</v>
      </c>
      <c r="K5" s="368" t="s">
        <v>244</v>
      </c>
      <c r="L5" s="337"/>
      <c r="M5" s="337"/>
      <c r="N5" s="337"/>
      <c r="O5" s="337"/>
      <c r="P5" s="337"/>
      <c r="Q5" s="337"/>
    </row>
    <row r="6" spans="1:17" ht="10.5" customHeight="1" x14ac:dyDescent="0.25">
      <c r="A6" s="106" t="s">
        <v>1</v>
      </c>
      <c r="B6" s="400">
        <v>145282.44100000002</v>
      </c>
      <c r="C6" s="401"/>
      <c r="D6" s="400">
        <v>105469.3477</v>
      </c>
      <c r="E6" s="391">
        <v>0.72596073533758965</v>
      </c>
      <c r="F6" s="392"/>
      <c r="G6" s="392"/>
      <c r="H6" s="400">
        <v>39813.106</v>
      </c>
      <c r="I6" s="391">
        <v>0.27403935207834229</v>
      </c>
      <c r="J6" s="392"/>
      <c r="K6" s="392"/>
      <c r="L6" s="337"/>
      <c r="M6" s="337"/>
      <c r="N6" s="337"/>
      <c r="O6" s="337"/>
      <c r="P6" s="337"/>
      <c r="Q6" s="337"/>
    </row>
    <row r="7" spans="1:17" ht="10.5" customHeight="1" x14ac:dyDescent="0.25">
      <c r="A7" s="96" t="s">
        <v>236</v>
      </c>
      <c r="B7" s="400">
        <v>11892.6</v>
      </c>
      <c r="C7" s="401"/>
      <c r="D7" s="402">
        <v>8344.2407000000003</v>
      </c>
      <c r="E7" s="391">
        <v>0.70163300708003296</v>
      </c>
      <c r="F7" s="392"/>
      <c r="G7" s="392"/>
      <c r="H7" s="402">
        <v>3548.3580000000002</v>
      </c>
      <c r="I7" s="391">
        <v>0.29836688360829422</v>
      </c>
      <c r="J7" s="392"/>
      <c r="K7" s="392"/>
      <c r="L7" s="381"/>
      <c r="M7" s="337"/>
      <c r="N7" s="337"/>
      <c r="O7" s="337"/>
      <c r="P7" s="337"/>
      <c r="Q7" s="337"/>
    </row>
    <row r="8" spans="1:17" ht="10.5" customHeight="1" x14ac:dyDescent="0.25">
      <c r="A8" s="96" t="s">
        <v>237</v>
      </c>
      <c r="B8" s="400">
        <v>91534.06</v>
      </c>
      <c r="C8" s="401"/>
      <c r="D8" s="402">
        <v>69646.953999999998</v>
      </c>
      <c r="E8" s="391">
        <v>0.76088566376275668</v>
      </c>
      <c r="F8" s="392"/>
      <c r="G8" s="392"/>
      <c r="H8" s="402">
        <v>21887.11</v>
      </c>
      <c r="I8" s="391">
        <v>0.23911437993682352</v>
      </c>
      <c r="J8" s="392"/>
      <c r="K8" s="392"/>
      <c r="L8" s="381"/>
      <c r="M8" s="337"/>
      <c r="N8" s="337"/>
      <c r="O8" s="337"/>
      <c r="P8" s="337"/>
      <c r="Q8" s="337"/>
    </row>
    <row r="9" spans="1:17" ht="10.5" customHeight="1" x14ac:dyDescent="0.25">
      <c r="A9" s="96" t="s">
        <v>238</v>
      </c>
      <c r="B9" s="400">
        <v>31049.82</v>
      </c>
      <c r="C9" s="401"/>
      <c r="D9" s="402">
        <v>20114.55</v>
      </c>
      <c r="E9" s="391">
        <v>0.64781534965420084</v>
      </c>
      <c r="F9" s="392"/>
      <c r="G9" s="392"/>
      <c r="H9" s="402">
        <v>10935.28</v>
      </c>
      <c r="I9" s="391">
        <v>0.35218497240885777</v>
      </c>
      <c r="J9" s="392"/>
      <c r="K9" s="392"/>
      <c r="L9" s="381"/>
      <c r="M9" s="337"/>
      <c r="N9" s="337"/>
      <c r="O9" s="337"/>
      <c r="P9" s="337"/>
      <c r="Q9" s="337"/>
    </row>
    <row r="10" spans="1:17" ht="10.5" customHeight="1" x14ac:dyDescent="0.25">
      <c r="A10" s="96" t="s">
        <v>239</v>
      </c>
      <c r="B10" s="400">
        <v>10805.960999999999</v>
      </c>
      <c r="C10" s="401"/>
      <c r="D10" s="402">
        <v>7363.6030000000001</v>
      </c>
      <c r="E10" s="391">
        <v>0.68143897613548676</v>
      </c>
      <c r="F10" s="392"/>
      <c r="G10" s="392"/>
      <c r="H10" s="402">
        <v>3442.3580000000002</v>
      </c>
      <c r="I10" s="391">
        <v>0.31856102386451335</v>
      </c>
      <c r="J10" s="392"/>
      <c r="K10" s="392"/>
      <c r="L10" s="381"/>
      <c r="M10" s="337"/>
      <c r="N10" s="337"/>
      <c r="O10" s="337"/>
      <c r="P10" s="337"/>
      <c r="Q10" s="337"/>
    </row>
    <row r="11" spans="1:17" ht="10.5" customHeight="1" x14ac:dyDescent="0.25">
      <c r="F11" s="392"/>
      <c r="G11" s="392"/>
      <c r="J11" s="392"/>
      <c r="K11" s="392"/>
      <c r="L11" s="381"/>
      <c r="M11" s="337"/>
      <c r="N11" s="337"/>
      <c r="O11" s="337"/>
      <c r="P11" s="337"/>
      <c r="Q11" s="337"/>
    </row>
    <row r="12" spans="1:17" ht="10.5" customHeight="1" x14ac:dyDescent="0.25">
      <c r="A12" s="72" t="s">
        <v>240</v>
      </c>
    </row>
    <row r="13" spans="1:17" ht="10.5" customHeight="1" x14ac:dyDescent="0.25">
      <c r="A13" s="403" t="s">
        <v>241</v>
      </c>
    </row>
    <row r="14" spans="1:17" ht="10.5" customHeight="1" x14ac:dyDescent="0.25">
      <c r="A14" s="52" t="s">
        <v>242</v>
      </c>
    </row>
    <row r="15" spans="1:17" ht="10.5" customHeight="1" x14ac:dyDescent="0.25">
      <c r="A15" s="404" t="s">
        <v>231</v>
      </c>
    </row>
    <row r="16" spans="1:17" ht="10.5" customHeight="1" x14ac:dyDescent="0.25">
      <c r="A16" s="404" t="s">
        <v>232</v>
      </c>
    </row>
    <row r="17" spans="1:17" ht="10.5" customHeight="1" x14ac:dyDescent="0.25">
      <c r="A17" s="96" t="s">
        <v>233</v>
      </c>
    </row>
    <row r="18" spans="1:17" x14ac:dyDescent="0.25">
      <c r="A18" s="339"/>
      <c r="B18" s="339"/>
      <c r="C18" s="339"/>
      <c r="D18" s="339"/>
      <c r="H18" s="339"/>
      <c r="L18" s="381"/>
      <c r="M18" s="337"/>
      <c r="N18" s="337"/>
      <c r="O18" s="337"/>
      <c r="P18" s="337"/>
      <c r="Q18" s="337"/>
    </row>
    <row r="19" spans="1:17" x14ac:dyDescent="0.25">
      <c r="B19" s="381"/>
      <c r="C19" s="381"/>
      <c r="D19" s="381"/>
      <c r="H19" s="381"/>
      <c r="L19" s="381"/>
      <c r="M19" s="337"/>
      <c r="N19" s="337"/>
      <c r="O19" s="337"/>
      <c r="P19" s="337"/>
      <c r="Q19" s="337"/>
    </row>
    <row r="20" spans="1:17" x14ac:dyDescent="0.25">
      <c r="A20" s="381"/>
      <c r="B20" s="381"/>
      <c r="C20" s="381"/>
      <c r="D20" s="381"/>
      <c r="H20" s="381"/>
      <c r="L20" s="381"/>
      <c r="M20" s="337"/>
      <c r="N20" s="337"/>
      <c r="O20" s="337"/>
      <c r="P20" s="337"/>
      <c r="Q20" s="337"/>
    </row>
    <row r="21" spans="1:17" x14ac:dyDescent="0.25">
      <c r="A21" s="381"/>
      <c r="B21" s="381"/>
      <c r="C21" s="381"/>
      <c r="D21" s="381"/>
      <c r="H21" s="381"/>
      <c r="L21" s="381"/>
      <c r="M21" s="337"/>
      <c r="N21" s="337"/>
      <c r="O21" s="337"/>
      <c r="P21" s="337"/>
      <c r="Q21" s="337"/>
    </row>
    <row r="22" spans="1:17" x14ac:dyDescent="0.25">
      <c r="A22" s="381"/>
      <c r="B22" s="381"/>
      <c r="C22" s="381"/>
      <c r="D22" s="381"/>
      <c r="H22" s="381"/>
      <c r="L22" s="381"/>
      <c r="M22" s="337"/>
      <c r="N22" s="337"/>
      <c r="O22" s="337"/>
      <c r="P22" s="337"/>
      <c r="Q22" s="337"/>
    </row>
    <row r="23" spans="1:17" x14ac:dyDescent="0.25">
      <c r="A23" s="381"/>
      <c r="B23" s="381"/>
      <c r="C23" s="381"/>
      <c r="D23" s="381"/>
      <c r="H23" s="381"/>
      <c r="L23" s="381"/>
      <c r="M23" s="337"/>
      <c r="N23" s="337"/>
      <c r="O23" s="337"/>
      <c r="P23" s="337"/>
      <c r="Q23" s="337"/>
    </row>
    <row r="24" spans="1:17" x14ac:dyDescent="0.25">
      <c r="A24" s="381"/>
      <c r="B24" s="381"/>
      <c r="C24" s="381"/>
      <c r="D24" s="381"/>
      <c r="H24" s="381"/>
      <c r="L24" s="381"/>
      <c r="M24" s="337"/>
      <c r="N24" s="337"/>
      <c r="O24" s="337"/>
      <c r="P24" s="337"/>
      <c r="Q24" s="337"/>
    </row>
    <row r="25" spans="1:17" x14ac:dyDescent="0.25">
      <c r="A25" s="381"/>
      <c r="B25" s="381"/>
      <c r="C25" s="381"/>
      <c r="D25" s="381"/>
      <c r="H25" s="381"/>
      <c r="L25" s="381"/>
      <c r="M25" s="337"/>
      <c r="N25" s="337"/>
      <c r="O25" s="337"/>
      <c r="P25" s="337"/>
      <c r="Q25" s="337"/>
    </row>
    <row r="26" spans="1:17" x14ac:dyDescent="0.25">
      <c r="A26" s="337"/>
      <c r="B26" s="381"/>
      <c r="C26" s="381"/>
      <c r="D26" s="381"/>
      <c r="H26" s="337"/>
      <c r="L26" s="337"/>
      <c r="M26" s="337"/>
      <c r="N26" s="337"/>
      <c r="O26" s="337"/>
      <c r="P26" s="337"/>
      <c r="Q26" s="337"/>
    </row>
    <row r="27" spans="1:17" x14ac:dyDescent="0.25">
      <c r="A27" s="337"/>
      <c r="B27" s="381"/>
      <c r="C27" s="381"/>
      <c r="D27" s="381"/>
      <c r="H27" s="337"/>
      <c r="L27" s="337"/>
      <c r="M27" s="337"/>
      <c r="N27" s="337"/>
      <c r="O27" s="337"/>
      <c r="P27" s="337"/>
      <c r="Q27" s="337"/>
    </row>
    <row r="28" spans="1:17" x14ac:dyDescent="0.25">
      <c r="A28" s="337"/>
      <c r="B28" s="337"/>
      <c r="C28" s="337"/>
      <c r="D28" s="337"/>
      <c r="H28" s="337"/>
      <c r="L28" s="337"/>
      <c r="M28" s="337"/>
      <c r="N28" s="337"/>
      <c r="O28" s="337"/>
      <c r="P28" s="337"/>
      <c r="Q28" s="337"/>
    </row>
    <row r="29" spans="1:17" x14ac:dyDescent="0.25">
      <c r="A29" s="337"/>
      <c r="B29" s="337"/>
      <c r="C29" s="337"/>
      <c r="D29" s="337"/>
      <c r="H29" s="337"/>
      <c r="L29" s="337"/>
      <c r="M29" s="337"/>
      <c r="N29" s="337"/>
      <c r="O29" s="337"/>
      <c r="P29" s="337"/>
      <c r="Q29" s="337"/>
    </row>
    <row r="30" spans="1:17" x14ac:dyDescent="0.25">
      <c r="A30" s="337"/>
      <c r="B30" s="337"/>
      <c r="C30" s="337"/>
      <c r="D30" s="337"/>
      <c r="H30" s="337"/>
      <c r="L30" s="337"/>
      <c r="M30" s="337"/>
      <c r="N30" s="337"/>
      <c r="O30" s="337"/>
      <c r="P30" s="337"/>
      <c r="Q30" s="337"/>
    </row>
    <row r="31" spans="1:17" x14ac:dyDescent="0.25">
      <c r="A31" s="337"/>
      <c r="B31" s="337"/>
      <c r="C31" s="337"/>
      <c r="D31" s="337"/>
      <c r="H31" s="337"/>
      <c r="L31" s="337"/>
      <c r="M31" s="337"/>
      <c r="N31" s="337"/>
      <c r="O31" s="337"/>
      <c r="P31" s="337"/>
      <c r="Q31" s="337"/>
    </row>
    <row r="32" spans="1:17" x14ac:dyDescent="0.25">
      <c r="A32" s="337"/>
      <c r="B32" s="337"/>
      <c r="C32" s="337"/>
      <c r="D32" s="337"/>
      <c r="H32" s="337"/>
      <c r="L32" s="337"/>
      <c r="M32" s="337"/>
      <c r="N32" s="337"/>
      <c r="O32" s="337"/>
      <c r="P32" s="337"/>
      <c r="Q32" s="337"/>
    </row>
    <row r="33" spans="1:17" x14ac:dyDescent="0.25">
      <c r="A33" s="337"/>
      <c r="B33" s="337"/>
      <c r="C33" s="337"/>
      <c r="D33" s="337"/>
      <c r="H33" s="337"/>
      <c r="L33" s="337"/>
      <c r="M33" s="337"/>
      <c r="N33" s="337"/>
      <c r="O33" s="337"/>
      <c r="P33" s="337"/>
      <c r="Q33" s="337"/>
    </row>
    <row r="34" spans="1:17" x14ac:dyDescent="0.25">
      <c r="A34" s="337"/>
      <c r="B34" s="337"/>
      <c r="C34" s="337"/>
      <c r="D34" s="337"/>
      <c r="H34" s="337"/>
      <c r="L34" s="337"/>
      <c r="M34" s="337"/>
      <c r="N34" s="337"/>
      <c r="O34" s="337"/>
      <c r="P34" s="337"/>
      <c r="Q34" s="337"/>
    </row>
  </sheetData>
  <pageMargins left="0.7" right="0.7" top="0.75" bottom="0.75" header="0.3" footer="0.3"/>
  <pageSetup paperSize="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6"/>
  <sheetViews>
    <sheetView zoomScaleNormal="100" workbookViewId="0"/>
  </sheetViews>
  <sheetFormatPr baseColWidth="10" defaultColWidth="11.42578125" defaultRowHeight="10.5" x14ac:dyDescent="0.15"/>
  <cols>
    <col min="1" max="1" width="13.42578125" style="38" customWidth="1"/>
    <col min="2" max="2" width="11.42578125" style="38" customWidth="1"/>
    <col min="3" max="3" width="6.5703125" style="38" customWidth="1"/>
    <col min="4" max="4" width="13.7109375" style="38" bestFit="1" customWidth="1"/>
    <col min="5" max="5" width="6" style="38" customWidth="1"/>
    <col min="6" max="7" width="3.7109375" style="38" customWidth="1"/>
    <col min="8" max="8" width="15.5703125" style="38" bestFit="1" customWidth="1"/>
    <col min="9" max="9" width="6" style="38" customWidth="1"/>
    <col min="10" max="11" width="3.7109375" style="38" customWidth="1"/>
    <col min="12" max="16384" width="11.42578125" style="38"/>
  </cols>
  <sheetData>
    <row r="1" spans="1:11" ht="9" customHeight="1" x14ac:dyDescent="0.15">
      <c r="A1" s="337"/>
      <c r="B1" s="337"/>
      <c r="C1" s="337"/>
      <c r="D1" s="337"/>
      <c r="E1" s="337"/>
      <c r="F1" s="337"/>
      <c r="G1" s="337"/>
      <c r="I1" s="337"/>
      <c r="J1" s="337"/>
      <c r="K1" s="337"/>
    </row>
    <row r="2" spans="1:11" ht="15" customHeight="1" x14ac:dyDescent="0.15">
      <c r="A2" s="367" t="s">
        <v>251</v>
      </c>
      <c r="B2" s="338"/>
      <c r="C2" s="338"/>
      <c r="D2" s="338"/>
      <c r="E2" s="338"/>
      <c r="F2" s="338"/>
      <c r="G2" s="338"/>
      <c r="I2" s="338"/>
      <c r="J2" s="338"/>
      <c r="K2" s="338"/>
    </row>
    <row r="3" spans="1:11" ht="8.25" customHeight="1" x14ac:dyDescent="0.15">
      <c r="A3" s="339"/>
      <c r="B3" s="339"/>
      <c r="C3" s="339"/>
      <c r="D3" s="339"/>
      <c r="E3" s="339"/>
      <c r="F3" s="339"/>
      <c r="G3" s="339"/>
      <c r="I3" s="339"/>
      <c r="J3" s="339"/>
      <c r="K3" s="339"/>
    </row>
    <row r="4" spans="1:11" ht="10.5" customHeight="1" x14ac:dyDescent="0.15">
      <c r="A4" s="387" t="s">
        <v>31</v>
      </c>
      <c r="B4" s="387" t="s">
        <v>1</v>
      </c>
      <c r="C4" s="387" t="s">
        <v>226</v>
      </c>
      <c r="D4" s="387" t="s">
        <v>252</v>
      </c>
      <c r="E4" s="388" t="s">
        <v>244</v>
      </c>
      <c r="F4" s="44" t="s">
        <v>226</v>
      </c>
      <c r="G4" s="389"/>
      <c r="H4" s="387" t="s">
        <v>209</v>
      </c>
      <c r="I4" s="388" t="s">
        <v>244</v>
      </c>
      <c r="J4" s="44" t="s">
        <v>226</v>
      </c>
      <c r="K4" s="389"/>
    </row>
    <row r="5" spans="1:11" ht="10.5" customHeight="1" x14ac:dyDescent="0.15">
      <c r="A5" s="390"/>
      <c r="B5" s="390"/>
      <c r="C5" s="390"/>
      <c r="D5" s="390"/>
      <c r="E5" s="390"/>
      <c r="F5" s="368" t="s">
        <v>245</v>
      </c>
      <c r="G5" s="368" t="s">
        <v>244</v>
      </c>
      <c r="H5" s="390"/>
      <c r="I5" s="390"/>
      <c r="J5" s="368" t="s">
        <v>245</v>
      </c>
      <c r="K5" s="368" t="s">
        <v>244</v>
      </c>
    </row>
    <row r="6" spans="1:11" ht="10.5" customHeight="1" x14ac:dyDescent="0.15">
      <c r="A6" s="100">
        <v>2019</v>
      </c>
      <c r="B6" s="397">
        <v>159131.45000000001</v>
      </c>
      <c r="C6" s="398"/>
      <c r="D6" s="399">
        <v>100225.7</v>
      </c>
      <c r="E6" s="391">
        <v>0.6298296157045008</v>
      </c>
      <c r="F6" s="392"/>
      <c r="G6" s="392"/>
      <c r="H6" s="372">
        <v>58905.75</v>
      </c>
      <c r="I6" s="391">
        <v>0.37017038429549909</v>
      </c>
      <c r="J6" s="392"/>
      <c r="K6" s="392"/>
    </row>
    <row r="7" spans="1:11" ht="10.5" customHeight="1" x14ac:dyDescent="0.15">
      <c r="A7" s="100">
        <v>2020</v>
      </c>
      <c r="B7" s="397">
        <v>136314.255</v>
      </c>
      <c r="C7" s="398"/>
      <c r="D7" s="399">
        <v>90816.774999999994</v>
      </c>
      <c r="E7" s="391">
        <v>0.66623094554564366</v>
      </c>
      <c r="F7" s="392"/>
      <c r="G7" s="392"/>
      <c r="H7" s="372">
        <v>45497.48</v>
      </c>
      <c r="I7" s="391">
        <v>0.33376905445435623</v>
      </c>
      <c r="J7" s="392"/>
      <c r="K7" s="392"/>
    </row>
    <row r="8" spans="1:11" ht="10.5" customHeight="1" x14ac:dyDescent="0.15">
      <c r="A8" s="100">
        <v>2021</v>
      </c>
      <c r="B8" s="397">
        <v>139694.75699999998</v>
      </c>
      <c r="C8" s="398"/>
      <c r="D8" s="399">
        <v>88296.616999999998</v>
      </c>
      <c r="E8" s="391">
        <v>0.6320682242927701</v>
      </c>
      <c r="F8" s="392"/>
      <c r="G8" s="392"/>
      <c r="H8" s="372">
        <v>51398.14</v>
      </c>
      <c r="I8" s="391">
        <v>0.36793177570723007</v>
      </c>
      <c r="J8" s="392"/>
      <c r="K8" s="392"/>
    </row>
    <row r="9" spans="1:11" ht="10.5" customHeight="1" x14ac:dyDescent="0.15">
      <c r="A9" s="100">
        <v>2022</v>
      </c>
      <c r="B9" s="397">
        <v>142892.66999999998</v>
      </c>
      <c r="C9" s="398"/>
      <c r="D9" s="399">
        <v>87613.86</v>
      </c>
      <c r="E9" s="391">
        <v>0.61314453708507244</v>
      </c>
      <c r="F9" s="392"/>
      <c r="G9" s="392"/>
      <c r="H9" s="372">
        <v>55278.81</v>
      </c>
      <c r="I9" s="391">
        <v>0.38685546291492773</v>
      </c>
      <c r="J9" s="392"/>
      <c r="K9" s="392"/>
    </row>
    <row r="10" spans="1:11" ht="10.5" customHeight="1" x14ac:dyDescent="0.15">
      <c r="A10" s="100">
        <v>2023</v>
      </c>
      <c r="B10" s="397">
        <v>145282.44899999999</v>
      </c>
      <c r="C10" s="398"/>
      <c r="D10" s="399">
        <v>85774.44</v>
      </c>
      <c r="E10" s="391">
        <v>0.59039781192014462</v>
      </c>
      <c r="F10" s="392"/>
      <c r="G10" s="392"/>
      <c r="H10" s="372">
        <v>59508.008999999998</v>
      </c>
      <c r="I10" s="391">
        <v>0.40960218807985543</v>
      </c>
      <c r="J10" s="392"/>
      <c r="K10" s="392"/>
    </row>
    <row r="11" spans="1:11" ht="11.25" customHeight="1" x14ac:dyDescent="0.15">
      <c r="F11" s="392"/>
      <c r="G11" s="392"/>
      <c r="J11" s="392"/>
      <c r="K11" s="392"/>
    </row>
    <row r="12" spans="1:11" ht="10.5" customHeight="1" x14ac:dyDescent="0.15">
      <c r="A12" s="94" t="s">
        <v>240</v>
      </c>
    </row>
    <row r="13" spans="1:11" ht="10.5" customHeight="1" x14ac:dyDescent="0.15">
      <c r="A13" s="95" t="s">
        <v>230</v>
      </c>
    </row>
    <row r="14" spans="1:11" ht="10.5" customHeight="1" x14ac:dyDescent="0.15">
      <c r="A14" s="241" t="s">
        <v>231</v>
      </c>
    </row>
    <row r="15" spans="1:11" ht="10.5" customHeight="1" x14ac:dyDescent="0.15">
      <c r="A15" s="241" t="s">
        <v>232</v>
      </c>
    </row>
    <row r="16" spans="1:11" ht="10.5" customHeight="1" x14ac:dyDescent="0.15">
      <c r="A16" s="241" t="s">
        <v>233</v>
      </c>
    </row>
  </sheetData>
  <pageMargins left="0.7" right="0.7" top="0.75" bottom="0.75" header="0.3" footer="0.3"/>
  <pageSetup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7"/>
  <sheetViews>
    <sheetView workbookViewId="0"/>
  </sheetViews>
  <sheetFormatPr baseColWidth="10" defaultColWidth="11.42578125" defaultRowHeight="15" x14ac:dyDescent="0.25"/>
  <cols>
    <col min="1" max="1" width="18.42578125" customWidth="1"/>
    <col min="3" max="3" width="6.5703125" customWidth="1"/>
    <col min="4" max="4" width="15" bestFit="1" customWidth="1"/>
    <col min="5" max="5" width="6" customWidth="1"/>
    <col min="6" max="7" width="3.7109375" customWidth="1"/>
    <col min="8" max="8" width="17.28515625" bestFit="1" customWidth="1"/>
    <col min="9" max="9" width="6" customWidth="1"/>
    <col min="10" max="11" width="3.7109375" customWidth="1"/>
  </cols>
  <sheetData>
    <row r="1" spans="1:18" ht="9" customHeight="1" x14ac:dyDescent="0.25">
      <c r="A1" s="337"/>
      <c r="B1" s="337"/>
      <c r="C1" s="337"/>
      <c r="D1" s="337"/>
      <c r="E1" s="337"/>
      <c r="F1" s="337"/>
      <c r="G1" s="337"/>
      <c r="J1" s="337"/>
      <c r="K1" s="337"/>
    </row>
    <row r="2" spans="1:18" ht="15" customHeight="1" x14ac:dyDescent="0.25">
      <c r="A2" s="367" t="s">
        <v>253</v>
      </c>
      <c r="B2" s="338"/>
      <c r="C2" s="338"/>
      <c r="D2" s="338"/>
      <c r="E2" s="338"/>
      <c r="F2" s="338"/>
      <c r="G2" s="338"/>
      <c r="J2" s="338"/>
      <c r="K2" s="338"/>
    </row>
    <row r="3" spans="1:18" ht="8.25" customHeight="1" x14ac:dyDescent="0.25">
      <c r="A3" s="339"/>
      <c r="B3" s="339"/>
      <c r="C3" s="339"/>
      <c r="D3" s="339"/>
      <c r="E3" s="339"/>
      <c r="F3" s="339"/>
      <c r="G3" s="339"/>
      <c r="J3" s="339"/>
      <c r="K3" s="339"/>
    </row>
    <row r="4" spans="1:18" ht="10.5" customHeight="1" x14ac:dyDescent="0.25">
      <c r="A4" s="387" t="s">
        <v>235</v>
      </c>
      <c r="B4" s="387" t="s">
        <v>1</v>
      </c>
      <c r="C4" s="387" t="s">
        <v>226</v>
      </c>
      <c r="D4" s="387" t="s">
        <v>252</v>
      </c>
      <c r="E4" s="387" t="s">
        <v>244</v>
      </c>
      <c r="F4" s="44" t="s">
        <v>226</v>
      </c>
      <c r="G4" s="389"/>
      <c r="H4" s="387" t="s">
        <v>209</v>
      </c>
      <c r="I4" s="387" t="s">
        <v>244</v>
      </c>
      <c r="J4" s="44" t="s">
        <v>226</v>
      </c>
      <c r="K4" s="389"/>
    </row>
    <row r="5" spans="1:18" ht="10.5" customHeight="1" x14ac:dyDescent="0.25">
      <c r="A5" s="390"/>
      <c r="B5" s="390"/>
      <c r="C5" s="390"/>
      <c r="D5" s="390"/>
      <c r="E5" s="390"/>
      <c r="F5" s="368" t="s">
        <v>245</v>
      </c>
      <c r="G5" s="368" t="s">
        <v>244</v>
      </c>
      <c r="H5" s="390"/>
      <c r="I5" s="390"/>
      <c r="J5" s="368" t="s">
        <v>245</v>
      </c>
      <c r="K5" s="368" t="s">
        <v>244</v>
      </c>
      <c r="L5" s="337"/>
      <c r="M5" s="337"/>
      <c r="N5" s="337"/>
      <c r="O5" s="337"/>
      <c r="P5" s="337"/>
      <c r="Q5" s="337"/>
      <c r="R5" s="337"/>
    </row>
    <row r="6" spans="1:18" ht="10.5" customHeight="1" x14ac:dyDescent="0.25">
      <c r="A6" s="106" t="s">
        <v>1</v>
      </c>
      <c r="B6" s="400">
        <v>145282.44100000002</v>
      </c>
      <c r="C6" s="401"/>
      <c r="D6" s="400">
        <v>85774.442999999999</v>
      </c>
      <c r="E6" s="391">
        <v>0.59039786507992376</v>
      </c>
      <c r="F6" s="392"/>
      <c r="G6" s="392"/>
      <c r="H6" s="400">
        <v>59508.016999999993</v>
      </c>
      <c r="I6" s="391">
        <v>0.409602265699817</v>
      </c>
      <c r="J6" s="392"/>
      <c r="K6" s="392"/>
      <c r="L6" s="337"/>
      <c r="M6" s="337"/>
      <c r="N6" s="337"/>
      <c r="O6" s="337"/>
      <c r="P6" s="337"/>
      <c r="Q6" s="337"/>
      <c r="R6" s="337"/>
    </row>
    <row r="7" spans="1:18" ht="10.5" customHeight="1" x14ac:dyDescent="0.25">
      <c r="A7" s="96" t="s">
        <v>236</v>
      </c>
      <c r="B7" s="400">
        <v>11892.6</v>
      </c>
      <c r="C7" s="401"/>
      <c r="D7" s="402">
        <v>6793.6869999999999</v>
      </c>
      <c r="E7" s="391">
        <v>0.57125330037165967</v>
      </c>
      <c r="F7" s="392"/>
      <c r="G7" s="392"/>
      <c r="H7" s="402">
        <v>5098.9120000000003</v>
      </c>
      <c r="I7" s="391">
        <v>0.42874661554243815</v>
      </c>
      <c r="J7" s="392"/>
      <c r="K7" s="392"/>
      <c r="L7" s="381"/>
      <c r="M7" s="381"/>
      <c r="N7" s="337"/>
      <c r="O7" s="337"/>
      <c r="P7" s="337"/>
      <c r="Q7" s="337"/>
      <c r="R7" s="337"/>
    </row>
    <row r="8" spans="1:18" ht="10.5" customHeight="1" x14ac:dyDescent="0.25">
      <c r="A8" s="96" t="s">
        <v>237</v>
      </c>
      <c r="B8" s="400">
        <v>91534.06</v>
      </c>
      <c r="C8" s="401"/>
      <c r="D8" s="402">
        <v>56704.43</v>
      </c>
      <c r="E8" s="391">
        <v>0.61948994723931183</v>
      </c>
      <c r="F8" s="392"/>
      <c r="G8" s="392"/>
      <c r="H8" s="402">
        <v>34829.64</v>
      </c>
      <c r="I8" s="391">
        <v>0.38051016200963883</v>
      </c>
      <c r="J8" s="392"/>
      <c r="K8" s="392"/>
      <c r="L8" s="381"/>
      <c r="M8" s="381"/>
      <c r="N8" s="337"/>
      <c r="O8" s="337"/>
      <c r="P8" s="337"/>
      <c r="Q8" s="337"/>
      <c r="R8" s="337"/>
    </row>
    <row r="9" spans="1:18" ht="10.5" customHeight="1" x14ac:dyDescent="0.25">
      <c r="A9" s="96" t="s">
        <v>238</v>
      </c>
      <c r="B9" s="400">
        <v>31049.82</v>
      </c>
      <c r="C9" s="401"/>
      <c r="D9" s="402">
        <v>16560.55</v>
      </c>
      <c r="E9" s="391">
        <v>0.53335413860692271</v>
      </c>
      <c r="F9" s="392"/>
      <c r="G9" s="392"/>
      <c r="H9" s="402">
        <v>14489.28</v>
      </c>
      <c r="I9" s="391">
        <v>0.46664618345613601</v>
      </c>
      <c r="J9" s="392"/>
      <c r="K9" s="392"/>
      <c r="L9" s="381"/>
      <c r="M9" s="381"/>
      <c r="N9" s="337"/>
      <c r="O9" s="337"/>
      <c r="P9" s="337"/>
      <c r="Q9" s="337"/>
      <c r="R9" s="337"/>
    </row>
    <row r="10" spans="1:18" ht="10.5" customHeight="1" x14ac:dyDescent="0.25">
      <c r="A10" s="96" t="s">
        <v>239</v>
      </c>
      <c r="B10" s="400">
        <v>10805.960999999999</v>
      </c>
      <c r="C10" s="401"/>
      <c r="D10" s="402">
        <v>5715.7759999999998</v>
      </c>
      <c r="E10" s="391">
        <v>0.52894656939813134</v>
      </c>
      <c r="F10" s="392"/>
      <c r="G10" s="392"/>
      <c r="H10" s="402">
        <v>5090.1850000000004</v>
      </c>
      <c r="I10" s="391">
        <v>0.47105343060186877</v>
      </c>
      <c r="J10" s="392"/>
      <c r="K10" s="392"/>
      <c r="L10" s="381"/>
      <c r="M10" s="381"/>
      <c r="N10" s="337"/>
      <c r="O10" s="337"/>
      <c r="P10" s="337"/>
      <c r="Q10" s="337"/>
      <c r="R10" s="337"/>
    </row>
    <row r="11" spans="1:18" ht="10.5" customHeight="1" x14ac:dyDescent="0.25">
      <c r="F11" s="392"/>
      <c r="G11" s="392"/>
      <c r="J11" s="392"/>
      <c r="K11" s="392"/>
    </row>
    <row r="12" spans="1:18" ht="10.5" customHeight="1" x14ac:dyDescent="0.25">
      <c r="A12" s="72" t="s">
        <v>254</v>
      </c>
    </row>
    <row r="13" spans="1:18" ht="10.5" customHeight="1" x14ac:dyDescent="0.25">
      <c r="A13" s="394" t="s">
        <v>241</v>
      </c>
    </row>
    <row r="14" spans="1:18" ht="10.5" customHeight="1" x14ac:dyDescent="0.25">
      <c r="A14" s="52" t="s">
        <v>242</v>
      </c>
    </row>
    <row r="15" spans="1:18" ht="10.5" customHeight="1" x14ac:dyDescent="0.25">
      <c r="A15" s="395" t="s">
        <v>231</v>
      </c>
    </row>
    <row r="16" spans="1:18" ht="10.5" customHeight="1" x14ac:dyDescent="0.25">
      <c r="A16" s="395" t="s">
        <v>232</v>
      </c>
    </row>
    <row r="17" spans="1:1" ht="10.5" customHeight="1" x14ac:dyDescent="0.25">
      <c r="A17" s="96" t="s">
        <v>233</v>
      </c>
    </row>
  </sheetData>
  <pageMargins left="0.7" right="0.7" top="0.75" bottom="0.75" header="0.3" footer="0.3"/>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7"/>
  <sheetViews>
    <sheetView zoomScaleNormal="100" workbookViewId="0"/>
  </sheetViews>
  <sheetFormatPr baseColWidth="10" defaultColWidth="11.42578125" defaultRowHeight="10.5" x14ac:dyDescent="0.15"/>
  <cols>
    <col min="1" max="1" width="11.5703125" style="38" bestFit="1" customWidth="1"/>
    <col min="2" max="2" width="15.5703125" style="38" customWidth="1"/>
    <col min="3" max="3" width="6.5703125" style="38" customWidth="1"/>
    <col min="4" max="4" width="16.28515625" style="38" customWidth="1"/>
    <col min="5" max="5" width="6" style="38" customWidth="1"/>
    <col min="6" max="7" width="3.7109375" style="38" customWidth="1"/>
    <col min="8" max="8" width="16" style="38" customWidth="1"/>
    <col min="9" max="9" width="6" style="38" customWidth="1"/>
    <col min="10" max="11" width="3.7109375" style="38" customWidth="1"/>
    <col min="12" max="16384" width="11.42578125" style="38"/>
  </cols>
  <sheetData>
    <row r="1" spans="1:11" ht="9" customHeight="1" x14ac:dyDescent="0.15">
      <c r="A1" s="337"/>
      <c r="B1" s="337"/>
      <c r="C1" s="337"/>
      <c r="D1" s="337"/>
      <c r="E1" s="337"/>
      <c r="F1" s="337"/>
      <c r="G1" s="337"/>
      <c r="J1" s="337"/>
      <c r="K1" s="337"/>
    </row>
    <row r="2" spans="1:11" ht="15" customHeight="1" x14ac:dyDescent="0.15">
      <c r="A2" s="367" t="s">
        <v>255</v>
      </c>
      <c r="B2" s="338"/>
      <c r="C2" s="338"/>
      <c r="D2" s="338"/>
      <c r="E2" s="338"/>
      <c r="F2" s="338"/>
      <c r="G2" s="338"/>
      <c r="J2" s="338"/>
      <c r="K2" s="338"/>
    </row>
    <row r="3" spans="1:11" ht="8.25" customHeight="1" x14ac:dyDescent="0.15">
      <c r="A3" s="339"/>
      <c r="B3" s="339"/>
      <c r="C3" s="339"/>
      <c r="D3" s="339"/>
      <c r="F3" s="339"/>
      <c r="G3" s="339"/>
      <c r="J3" s="339"/>
      <c r="K3" s="339"/>
    </row>
    <row r="4" spans="1:11" ht="21" x14ac:dyDescent="0.15">
      <c r="A4" s="387" t="s">
        <v>31</v>
      </c>
      <c r="B4" s="387" t="s">
        <v>1</v>
      </c>
      <c r="C4" s="387" t="s">
        <v>226</v>
      </c>
      <c r="D4" s="387" t="s">
        <v>44</v>
      </c>
      <c r="E4" s="387" t="s">
        <v>244</v>
      </c>
      <c r="F4" s="44" t="s">
        <v>226</v>
      </c>
      <c r="G4" s="389"/>
      <c r="H4" s="387" t="s">
        <v>256</v>
      </c>
      <c r="I4" s="387" t="s">
        <v>244</v>
      </c>
      <c r="J4" s="44" t="s">
        <v>226</v>
      </c>
      <c r="K4" s="389"/>
    </row>
    <row r="5" spans="1:11" x14ac:dyDescent="0.15">
      <c r="A5" s="390"/>
      <c r="B5" s="390"/>
      <c r="C5" s="390"/>
      <c r="D5" s="390"/>
      <c r="E5" s="390"/>
      <c r="F5" s="368" t="s">
        <v>245</v>
      </c>
      <c r="G5" s="368" t="s">
        <v>244</v>
      </c>
      <c r="H5" s="390"/>
      <c r="I5" s="390"/>
      <c r="J5" s="368" t="s">
        <v>245</v>
      </c>
      <c r="K5" s="368" t="s">
        <v>244</v>
      </c>
    </row>
    <row r="6" spans="1:11" ht="10.5" customHeight="1" x14ac:dyDescent="0.15">
      <c r="A6" s="100">
        <v>2019</v>
      </c>
      <c r="B6" s="405">
        <v>159131.5</v>
      </c>
      <c r="C6" s="377"/>
      <c r="D6" s="370">
        <v>135653.4</v>
      </c>
      <c r="E6" s="373">
        <v>0.85246101494675786</v>
      </c>
      <c r="F6" s="392"/>
      <c r="G6" s="392"/>
      <c r="H6" s="370">
        <v>23478.03</v>
      </c>
      <c r="I6" s="373">
        <v>0.14753854516547635</v>
      </c>
      <c r="J6" s="392"/>
      <c r="K6" s="392"/>
    </row>
    <row r="7" spans="1:11" ht="10.5" customHeight="1" x14ac:dyDescent="0.15">
      <c r="A7" s="100">
        <v>2020</v>
      </c>
      <c r="B7" s="405">
        <v>136314.20000000001</v>
      </c>
      <c r="C7" s="377"/>
      <c r="D7" s="370">
        <v>122713.3</v>
      </c>
      <c r="E7" s="373">
        <v>0.90022389450255358</v>
      </c>
      <c r="F7" s="392"/>
      <c r="G7" s="392"/>
      <c r="H7" s="370">
        <v>13600.99</v>
      </c>
      <c r="I7" s="373">
        <v>9.9776765736805106E-2</v>
      </c>
      <c r="J7" s="392"/>
      <c r="K7" s="392"/>
    </row>
    <row r="8" spans="1:11" ht="10.5" customHeight="1" x14ac:dyDescent="0.15">
      <c r="A8" s="100">
        <v>2021</v>
      </c>
      <c r="B8" s="405">
        <v>139694.79999999999</v>
      </c>
      <c r="C8" s="377"/>
      <c r="D8" s="370">
        <v>127658.3</v>
      </c>
      <c r="E8" s="373">
        <v>0.9138371650197431</v>
      </c>
      <c r="F8" s="392"/>
      <c r="G8" s="392"/>
      <c r="H8" s="370">
        <v>12036.43</v>
      </c>
      <c r="I8" s="373">
        <v>8.6162333887875572E-2</v>
      </c>
      <c r="J8" s="392"/>
      <c r="K8" s="392"/>
    </row>
    <row r="9" spans="1:11" ht="10.5" customHeight="1" x14ac:dyDescent="0.15">
      <c r="A9" s="100">
        <v>2022</v>
      </c>
      <c r="B9" s="405">
        <v>142892.70000000001</v>
      </c>
      <c r="C9" s="377"/>
      <c r="D9" s="370">
        <v>131651.4</v>
      </c>
      <c r="E9" s="373">
        <v>0.92133048084331803</v>
      </c>
      <c r="F9" s="392"/>
      <c r="G9" s="392"/>
      <c r="H9" s="370">
        <v>11241.29</v>
      </c>
      <c r="I9" s="373">
        <v>7.866944917410057E-2</v>
      </c>
      <c r="J9" s="392"/>
      <c r="K9" s="392"/>
    </row>
    <row r="10" spans="1:11" ht="10.5" customHeight="1" x14ac:dyDescent="0.15">
      <c r="A10" s="100">
        <v>2023</v>
      </c>
      <c r="B10" s="405">
        <v>145282.47</v>
      </c>
      <c r="C10" s="377"/>
      <c r="D10" s="370">
        <v>131546</v>
      </c>
      <c r="E10" s="373">
        <v>0.90544991422571486</v>
      </c>
      <c r="F10" s="392"/>
      <c r="G10" s="392"/>
      <c r="H10" s="370">
        <v>13736.47</v>
      </c>
      <c r="I10" s="373">
        <v>9.4550085774285086E-2</v>
      </c>
      <c r="J10" s="392"/>
      <c r="K10" s="392"/>
    </row>
    <row r="11" spans="1:11" ht="11.25" customHeight="1" x14ac:dyDescent="0.15">
      <c r="F11" s="392"/>
      <c r="G11" s="392"/>
      <c r="J11" s="392"/>
      <c r="K11" s="392"/>
    </row>
    <row r="12" spans="1:11" ht="10.5" customHeight="1" x14ac:dyDescent="0.15">
      <c r="A12" s="72" t="s">
        <v>240</v>
      </c>
    </row>
    <row r="13" spans="1:11" ht="10.5" customHeight="1" x14ac:dyDescent="0.15">
      <c r="A13" s="52" t="s">
        <v>230</v>
      </c>
    </row>
    <row r="14" spans="1:11" ht="10.5" customHeight="1" x14ac:dyDescent="0.15">
      <c r="A14" s="96" t="s">
        <v>257</v>
      </c>
    </row>
    <row r="15" spans="1:11" ht="10.5" customHeight="1" x14ac:dyDescent="0.15">
      <c r="A15" s="395" t="s">
        <v>231</v>
      </c>
    </row>
    <row r="16" spans="1:11" ht="10.5" customHeight="1" x14ac:dyDescent="0.15">
      <c r="A16" s="395" t="s">
        <v>232</v>
      </c>
    </row>
    <row r="17" spans="1:1" ht="10.5" customHeight="1" x14ac:dyDescent="0.15">
      <c r="A17" s="395" t="s">
        <v>233</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36"/>
  <sheetViews>
    <sheetView zoomScaleNormal="100" workbookViewId="0"/>
  </sheetViews>
  <sheetFormatPr baseColWidth="10" defaultColWidth="11.42578125" defaultRowHeight="10.5" x14ac:dyDescent="0.15"/>
  <cols>
    <col min="1" max="1" width="55.28515625" style="81" customWidth="1"/>
    <col min="2" max="2" width="27" style="81" bestFit="1" customWidth="1"/>
    <col min="3" max="3" width="27.42578125" style="81" bestFit="1" customWidth="1"/>
    <col min="4" max="4" width="27" style="81" bestFit="1" customWidth="1"/>
    <col min="5" max="5" width="27.42578125" style="81" bestFit="1" customWidth="1"/>
    <col min="6" max="6" width="12" style="81" bestFit="1" customWidth="1"/>
    <col min="7" max="7" width="14.85546875" style="81" bestFit="1" customWidth="1"/>
    <col min="8" max="9" width="11.42578125" style="81"/>
    <col min="10" max="10" width="18.5703125" style="81" bestFit="1" customWidth="1"/>
    <col min="11" max="16384" width="11.42578125" style="81"/>
  </cols>
  <sheetData>
    <row r="2" spans="1:10" ht="15" customHeight="1" x14ac:dyDescent="0.15">
      <c r="A2" s="90" t="s">
        <v>90</v>
      </c>
      <c r="B2" s="90"/>
      <c r="C2" s="90"/>
    </row>
    <row r="4" spans="1:10" x14ac:dyDescent="0.15">
      <c r="A4" s="162" t="s">
        <v>78</v>
      </c>
      <c r="B4" s="174">
        <v>2022</v>
      </c>
      <c r="C4" s="175"/>
      <c r="D4" s="174">
        <v>2023</v>
      </c>
      <c r="E4" s="175"/>
    </row>
    <row r="5" spans="1:10" ht="21" x14ac:dyDescent="0.15">
      <c r="A5" s="176"/>
      <c r="B5" s="166" t="s">
        <v>91</v>
      </c>
      <c r="C5" s="108" t="s">
        <v>92</v>
      </c>
      <c r="D5" s="166" t="s">
        <v>91</v>
      </c>
      <c r="E5" s="108" t="s">
        <v>92</v>
      </c>
    </row>
    <row r="6" spans="1:10" x14ac:dyDescent="0.15">
      <c r="A6" s="167" t="s">
        <v>1</v>
      </c>
      <c r="B6" s="168">
        <v>1782981299357.2048</v>
      </c>
      <c r="C6" s="169">
        <v>104893944810.20258</v>
      </c>
      <c r="D6" s="168">
        <v>1585943830359</v>
      </c>
      <c r="E6" s="169">
        <v>97754275813.320007</v>
      </c>
      <c r="J6" s="170"/>
    </row>
    <row r="7" spans="1:10" x14ac:dyDescent="0.15">
      <c r="A7" s="145" t="s">
        <v>59</v>
      </c>
      <c r="B7" s="177">
        <v>21622616099.854607</v>
      </c>
      <c r="C7" s="177">
        <v>11793545602.127001</v>
      </c>
      <c r="D7" s="177">
        <v>20470868270</v>
      </c>
      <c r="E7" s="177">
        <v>10444021323</v>
      </c>
      <c r="G7" s="170"/>
    </row>
    <row r="8" spans="1:10" ht="15" x14ac:dyDescent="0.25">
      <c r="A8" s="178" t="s">
        <v>81</v>
      </c>
      <c r="B8" s="179">
        <v>31953517.686400007</v>
      </c>
      <c r="C8" s="179">
        <v>225357732.20000002</v>
      </c>
      <c r="D8" s="179">
        <v>9676047</v>
      </c>
      <c r="E8" s="179">
        <v>246086492</v>
      </c>
      <c r="F8"/>
      <c r="G8" s="170"/>
    </row>
    <row r="9" spans="1:10" x14ac:dyDescent="0.15">
      <c r="A9" s="178" t="s">
        <v>82</v>
      </c>
      <c r="B9" s="179">
        <v>2655986823.5093002</v>
      </c>
      <c r="C9" s="179">
        <v>1024846694.2390001</v>
      </c>
      <c r="D9" s="179">
        <v>2833931752</v>
      </c>
      <c r="E9" s="179">
        <v>1312101748</v>
      </c>
      <c r="G9" s="170"/>
    </row>
    <row r="10" spans="1:10" x14ac:dyDescent="0.15">
      <c r="A10" s="178" t="s">
        <v>43</v>
      </c>
      <c r="B10" s="179">
        <v>18934675758.658905</v>
      </c>
      <c r="C10" s="179">
        <v>10543341175.688002</v>
      </c>
      <c r="D10" s="179">
        <v>17627260471</v>
      </c>
      <c r="E10" s="179">
        <v>8885833083</v>
      </c>
      <c r="G10" s="170"/>
    </row>
    <row r="11" spans="1:10" x14ac:dyDescent="0.15">
      <c r="A11" s="145" t="s">
        <v>60</v>
      </c>
      <c r="B11" s="177">
        <v>83013147.241500005</v>
      </c>
      <c r="C11" s="177">
        <v>36593807.335000001</v>
      </c>
      <c r="D11" s="177">
        <v>464528896</v>
      </c>
      <c r="E11" s="177">
        <v>40345330.32</v>
      </c>
      <c r="G11" s="170"/>
    </row>
    <row r="12" spans="1:10" x14ac:dyDescent="0.15">
      <c r="A12" s="178" t="s">
        <v>32</v>
      </c>
      <c r="B12" s="179">
        <v>83013147.241500005</v>
      </c>
      <c r="C12" s="179">
        <v>36593807.335000001</v>
      </c>
      <c r="D12" s="179">
        <v>464528896</v>
      </c>
      <c r="E12" s="179">
        <v>40345330</v>
      </c>
      <c r="G12" s="170"/>
    </row>
    <row r="13" spans="1:10" x14ac:dyDescent="0.15">
      <c r="A13" s="90" t="s">
        <v>61</v>
      </c>
      <c r="B13" s="171">
        <v>329246035114.52509</v>
      </c>
      <c r="C13" s="171">
        <v>11427043741.897989</v>
      </c>
      <c r="D13" s="171">
        <v>258735290791</v>
      </c>
      <c r="E13" s="171">
        <v>11180075498</v>
      </c>
      <c r="G13" s="170"/>
    </row>
    <row r="14" spans="1:10" x14ac:dyDescent="0.15">
      <c r="A14" s="178" t="s">
        <v>83</v>
      </c>
      <c r="B14" s="179">
        <v>14773387877.888403</v>
      </c>
      <c r="C14" s="179">
        <v>348401431.44739997</v>
      </c>
      <c r="D14" s="179">
        <v>6453548525</v>
      </c>
      <c r="E14" s="179">
        <v>1278058777</v>
      </c>
      <c r="G14" s="170"/>
    </row>
    <row r="15" spans="1:10" x14ac:dyDescent="0.15">
      <c r="A15" s="178" t="s">
        <v>84</v>
      </c>
      <c r="B15" s="179">
        <v>314472647236.63666</v>
      </c>
      <c r="C15" s="179">
        <v>11078642310.450592</v>
      </c>
      <c r="D15" s="179">
        <v>252281742266</v>
      </c>
      <c r="E15" s="179">
        <v>9902016721</v>
      </c>
      <c r="G15" s="170"/>
    </row>
    <row r="16" spans="1:10" x14ac:dyDescent="0.15">
      <c r="A16" s="145" t="s">
        <v>62</v>
      </c>
      <c r="B16" s="177">
        <v>186054971978.33707</v>
      </c>
      <c r="C16" s="177">
        <v>6521491529.2917004</v>
      </c>
      <c r="D16" s="177">
        <v>181286942712</v>
      </c>
      <c r="E16" s="177">
        <v>3996165012</v>
      </c>
      <c r="G16" s="170"/>
    </row>
    <row r="17" spans="1:7" x14ac:dyDescent="0.15">
      <c r="A17" s="178" t="s">
        <v>42</v>
      </c>
      <c r="B17" s="179">
        <v>186054971978.33707</v>
      </c>
      <c r="C17" s="179">
        <v>6521491529.2917004</v>
      </c>
      <c r="D17" s="179">
        <v>181286942712</v>
      </c>
      <c r="E17" s="179">
        <v>3996165012</v>
      </c>
      <c r="G17" s="170"/>
    </row>
    <row r="18" spans="1:7" x14ac:dyDescent="0.15">
      <c r="A18" s="145" t="s">
        <v>63</v>
      </c>
      <c r="B18" s="177">
        <v>60407032392.178322</v>
      </c>
      <c r="C18" s="177">
        <v>4339573787.6706009</v>
      </c>
      <c r="D18" s="177">
        <v>56928824266</v>
      </c>
      <c r="E18" s="177">
        <v>7532902005</v>
      </c>
      <c r="G18" s="170"/>
    </row>
    <row r="19" spans="1:7" x14ac:dyDescent="0.15">
      <c r="A19" s="178" t="s">
        <v>63</v>
      </c>
      <c r="B19" s="179">
        <v>28485454266.184681</v>
      </c>
      <c r="C19" s="179">
        <v>3303606761.4411011</v>
      </c>
      <c r="D19" s="179">
        <v>24515405481</v>
      </c>
      <c r="E19" s="179">
        <v>6707129634</v>
      </c>
      <c r="G19" s="170"/>
    </row>
    <row r="20" spans="1:7" x14ac:dyDescent="0.15">
      <c r="A20" s="178" t="s">
        <v>85</v>
      </c>
      <c r="B20" s="179">
        <v>31921578125.993595</v>
      </c>
      <c r="C20" s="179">
        <v>1035967026.2294995</v>
      </c>
      <c r="D20" s="179">
        <v>32413418785</v>
      </c>
      <c r="E20" s="179">
        <v>825772371</v>
      </c>
      <c r="G20" s="170"/>
    </row>
    <row r="21" spans="1:7" x14ac:dyDescent="0.15">
      <c r="A21" s="145" t="s">
        <v>64</v>
      </c>
      <c r="B21" s="177">
        <v>204222808952.82822</v>
      </c>
      <c r="C21" s="177">
        <v>37700485274.010086</v>
      </c>
      <c r="D21" s="177">
        <v>160872227602</v>
      </c>
      <c r="E21" s="177">
        <v>36410046015</v>
      </c>
      <c r="G21" s="170"/>
    </row>
    <row r="22" spans="1:7" x14ac:dyDescent="0.15">
      <c r="A22" s="178" t="s">
        <v>64</v>
      </c>
      <c r="B22" s="179">
        <v>204222808952.82822</v>
      </c>
      <c r="C22" s="179">
        <v>37700485274.010086</v>
      </c>
      <c r="D22" s="179">
        <v>160872227602</v>
      </c>
      <c r="E22" s="179">
        <v>36410046015</v>
      </c>
      <c r="G22" s="170"/>
    </row>
    <row r="23" spans="1:7" x14ac:dyDescent="0.15">
      <c r="A23" s="145" t="s">
        <v>65</v>
      </c>
      <c r="B23" s="177">
        <v>307296233346.68732</v>
      </c>
      <c r="C23" s="177">
        <v>15504799412.907106</v>
      </c>
      <c r="D23" s="177">
        <v>303520223993</v>
      </c>
      <c r="E23" s="177">
        <v>13363536358</v>
      </c>
      <c r="G23" s="170"/>
    </row>
    <row r="24" spans="1:7" x14ac:dyDescent="0.15">
      <c r="A24" s="178" t="s">
        <v>86</v>
      </c>
      <c r="B24" s="179">
        <v>307296233346.68732</v>
      </c>
      <c r="C24" s="179">
        <v>15504799412.907106</v>
      </c>
      <c r="D24" s="179">
        <v>303520223993</v>
      </c>
      <c r="E24" s="179">
        <v>13363536358</v>
      </c>
      <c r="G24" s="170"/>
    </row>
    <row r="25" spans="1:7" x14ac:dyDescent="0.15">
      <c r="A25" s="145" t="s">
        <v>66</v>
      </c>
      <c r="B25" s="177">
        <v>650241906371.44922</v>
      </c>
      <c r="C25" s="177">
        <v>16387690171.372499</v>
      </c>
      <c r="D25" s="177">
        <v>585265210561</v>
      </c>
      <c r="E25" s="177">
        <v>14487359927</v>
      </c>
      <c r="G25" s="170"/>
    </row>
    <row r="26" spans="1:7" x14ac:dyDescent="0.15">
      <c r="A26" s="178" t="s">
        <v>87</v>
      </c>
      <c r="B26" s="179">
        <v>98798868867.855148</v>
      </c>
      <c r="C26" s="179">
        <v>2934512371.3453007</v>
      </c>
      <c r="D26" s="179">
        <v>100013866918</v>
      </c>
      <c r="E26" s="179">
        <v>3832268475</v>
      </c>
      <c r="G26" s="170"/>
    </row>
    <row r="27" spans="1:7" x14ac:dyDescent="0.15">
      <c r="A27" s="178" t="s">
        <v>88</v>
      </c>
      <c r="B27" s="179">
        <v>463470227210.22925</v>
      </c>
      <c r="C27" s="179">
        <v>13104811706.6681</v>
      </c>
      <c r="D27" s="179">
        <v>412111665049</v>
      </c>
      <c r="E27" s="179">
        <v>10522482319</v>
      </c>
      <c r="G27" s="170"/>
    </row>
    <row r="28" spans="1:7" x14ac:dyDescent="0.15">
      <c r="A28" s="178" t="s">
        <v>89</v>
      </c>
      <c r="B28" s="179">
        <v>87972810293.365509</v>
      </c>
      <c r="C28" s="179">
        <v>348366093.35909998</v>
      </c>
      <c r="D28" s="179">
        <v>73139678594</v>
      </c>
      <c r="E28" s="179">
        <v>132609133</v>
      </c>
      <c r="G28" s="170"/>
    </row>
    <row r="29" spans="1:7" x14ac:dyDescent="0.15">
      <c r="A29" s="145" t="s">
        <v>67</v>
      </c>
      <c r="B29" s="177">
        <v>23806681954.100693</v>
      </c>
      <c r="C29" s="177">
        <v>1182721483.5904</v>
      </c>
      <c r="D29" s="177">
        <v>18399713268</v>
      </c>
      <c r="E29" s="177">
        <v>299824345</v>
      </c>
      <c r="G29" s="170"/>
    </row>
    <row r="30" spans="1:7" x14ac:dyDescent="0.15">
      <c r="A30" s="178" t="s">
        <v>67</v>
      </c>
      <c r="B30" s="179">
        <v>23806681954.100693</v>
      </c>
      <c r="C30" s="179">
        <v>1182721483.5904</v>
      </c>
      <c r="D30" s="179">
        <v>18399713268</v>
      </c>
      <c r="E30" s="179">
        <v>299824345</v>
      </c>
      <c r="G30" s="170"/>
    </row>
    <row r="31" spans="1:7" x14ac:dyDescent="0.15">
      <c r="A31" s="178"/>
      <c r="B31" s="178"/>
      <c r="C31" s="178"/>
    </row>
    <row r="32" spans="1:7" ht="11.25" customHeight="1" x14ac:dyDescent="0.15">
      <c r="A32" s="145" t="s">
        <v>72</v>
      </c>
      <c r="B32" s="145"/>
      <c r="C32" s="145"/>
    </row>
    <row r="33" spans="1:3" ht="11.25" customHeight="1" x14ac:dyDescent="0.15">
      <c r="A33" s="81" t="s">
        <v>93</v>
      </c>
    </row>
    <row r="34" spans="1:3" ht="11.25" customHeight="1" x14ac:dyDescent="0.15">
      <c r="A34" s="81" t="s">
        <v>94</v>
      </c>
    </row>
    <row r="35" spans="1:3" ht="11.25" customHeight="1" x14ac:dyDescent="0.15">
      <c r="A35" s="81" t="s">
        <v>95</v>
      </c>
    </row>
    <row r="36" spans="1:3" ht="11.25" customHeight="1" x14ac:dyDescent="0.15">
      <c r="A36" s="94" t="s">
        <v>76</v>
      </c>
      <c r="B36" s="94"/>
      <c r="C36" s="94"/>
    </row>
  </sheetData>
  <pageMargins left="0.7" right="0.7" top="0.75" bottom="0.75" header="0.3" footer="0.3"/>
  <pageSetup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2"/>
  <sheetViews>
    <sheetView zoomScaleNormal="100" workbookViewId="0"/>
  </sheetViews>
  <sheetFormatPr baseColWidth="10" defaultColWidth="11.42578125" defaultRowHeight="10.5" x14ac:dyDescent="0.15"/>
  <cols>
    <col min="1" max="1" width="24" style="337" customWidth="1"/>
    <col min="2" max="2" width="11.85546875" style="337" customWidth="1"/>
    <col min="3" max="3" width="6.7109375" style="337" customWidth="1"/>
    <col min="4" max="4" width="11.85546875" style="337" customWidth="1"/>
    <col min="5" max="5" width="6.7109375" style="337" customWidth="1"/>
    <col min="6" max="6" width="11.85546875" style="337" customWidth="1"/>
    <col min="7" max="7" width="6.7109375" style="337" customWidth="1"/>
    <col min="8" max="8" width="11.85546875" style="337" customWidth="1"/>
    <col min="9" max="9" width="6.7109375" style="337" customWidth="1"/>
    <col min="10" max="10" width="11.85546875" style="337" customWidth="1"/>
    <col min="11" max="11" width="6.7109375" style="337" customWidth="1"/>
    <col min="12" max="16384" width="11.42578125" style="337"/>
  </cols>
  <sheetData>
    <row r="1" spans="1:11" customFormat="1" ht="9" customHeight="1" x14ac:dyDescent="0.25">
      <c r="A1" s="337"/>
      <c r="B1" s="337"/>
      <c r="C1" s="337"/>
      <c r="D1" s="337"/>
      <c r="E1" s="337"/>
      <c r="F1" s="337"/>
      <c r="G1" s="337"/>
    </row>
    <row r="2" spans="1:11" customFormat="1" ht="15" customHeight="1" x14ac:dyDescent="0.25">
      <c r="A2" s="367" t="s">
        <v>258</v>
      </c>
      <c r="B2" s="338"/>
      <c r="C2" s="338"/>
      <c r="D2" s="338"/>
      <c r="E2" s="338"/>
      <c r="F2" s="338"/>
      <c r="G2" s="338"/>
    </row>
    <row r="3" spans="1:11" customFormat="1" ht="8.25" customHeight="1" x14ac:dyDescent="0.25">
      <c r="A3" s="339"/>
      <c r="B3" s="339"/>
      <c r="C3" s="339"/>
      <c r="D3" s="339"/>
      <c r="E3" s="339"/>
      <c r="F3" s="339"/>
      <c r="G3" s="339"/>
    </row>
    <row r="4" spans="1:11" ht="11.25" x14ac:dyDescent="0.15">
      <c r="A4" s="340" t="s">
        <v>259</v>
      </c>
      <c r="B4" s="368">
        <v>2019</v>
      </c>
      <c r="C4" s="368" t="s">
        <v>226</v>
      </c>
      <c r="D4" s="368" t="s">
        <v>260</v>
      </c>
      <c r="E4" s="368" t="s">
        <v>226</v>
      </c>
      <c r="F4" s="406">
        <v>2021</v>
      </c>
      <c r="G4" s="368" t="s">
        <v>226</v>
      </c>
      <c r="H4" s="407">
        <v>2022</v>
      </c>
      <c r="I4" s="368" t="s">
        <v>226</v>
      </c>
      <c r="J4" s="407">
        <v>2023</v>
      </c>
      <c r="K4" s="368" t="s">
        <v>226</v>
      </c>
    </row>
    <row r="5" spans="1:11" x14ac:dyDescent="0.15">
      <c r="A5" s="106" t="s">
        <v>1</v>
      </c>
      <c r="B5" s="376">
        <v>159131.5</v>
      </c>
      <c r="C5" s="377"/>
      <c r="D5" s="376">
        <v>136314.25</v>
      </c>
      <c r="E5" s="377"/>
      <c r="F5" s="408">
        <v>139694.79999999999</v>
      </c>
      <c r="G5" s="409"/>
      <c r="H5" s="376">
        <v>142892.70000000001</v>
      </c>
      <c r="I5" s="409"/>
      <c r="J5" s="376">
        <v>145282.4</v>
      </c>
      <c r="K5" s="409"/>
    </row>
    <row r="6" spans="1:11" x14ac:dyDescent="0.15">
      <c r="A6" s="96" t="s">
        <v>261</v>
      </c>
      <c r="B6" s="372">
        <v>6250.3310000000001</v>
      </c>
      <c r="C6" s="371"/>
      <c r="D6" s="372">
        <v>4512.6409999999996</v>
      </c>
      <c r="E6" s="371"/>
      <c r="F6" s="379">
        <v>5320.0931</v>
      </c>
      <c r="G6" s="380" t="s">
        <v>262</v>
      </c>
      <c r="H6" s="372">
        <v>5468.7659999999996</v>
      </c>
      <c r="I6" s="380" t="s">
        <v>262</v>
      </c>
      <c r="J6" s="372">
        <v>4660.9638000000004</v>
      </c>
      <c r="K6" s="339"/>
    </row>
    <row r="7" spans="1:11" x14ac:dyDescent="0.15">
      <c r="A7" s="96" t="s">
        <v>263</v>
      </c>
      <c r="B7" s="372">
        <v>45295.15</v>
      </c>
      <c r="C7" s="371"/>
      <c r="D7" s="372">
        <v>37491.919999999998</v>
      </c>
      <c r="E7" s="371"/>
      <c r="F7" s="379">
        <v>36972.089999999997</v>
      </c>
      <c r="G7" s="380"/>
      <c r="H7" s="372">
        <v>34772.33</v>
      </c>
      <c r="I7" s="380"/>
      <c r="J7" s="372">
        <v>31810.18</v>
      </c>
      <c r="K7" s="339"/>
    </row>
    <row r="8" spans="1:11" x14ac:dyDescent="0.15">
      <c r="A8" s="96" t="s">
        <v>264</v>
      </c>
      <c r="B8" s="372">
        <v>27992.03</v>
      </c>
      <c r="C8" s="371"/>
      <c r="D8" s="372">
        <v>24382</v>
      </c>
      <c r="E8" s="371"/>
      <c r="F8" s="379">
        <v>21403.32</v>
      </c>
      <c r="G8" s="380"/>
      <c r="H8" s="372">
        <v>21484.65</v>
      </c>
      <c r="I8" s="380"/>
      <c r="J8" s="372">
        <v>21460.45</v>
      </c>
      <c r="K8" s="339"/>
    </row>
    <row r="9" spans="1:11" x14ac:dyDescent="0.15">
      <c r="A9" s="72" t="s">
        <v>265</v>
      </c>
      <c r="B9" s="372">
        <v>79146.394</v>
      </c>
      <c r="C9" s="371"/>
      <c r="D9" s="372">
        <v>69357.27</v>
      </c>
      <c r="E9" s="371"/>
      <c r="F9" s="379">
        <v>75570.36</v>
      </c>
      <c r="G9" s="380"/>
      <c r="H9" s="372">
        <v>80736.39</v>
      </c>
      <c r="I9" s="380"/>
      <c r="J9" s="372">
        <v>86944.16</v>
      </c>
      <c r="K9" s="339"/>
    </row>
    <row r="10" spans="1:11" x14ac:dyDescent="0.15">
      <c r="A10" s="96" t="s">
        <v>34</v>
      </c>
      <c r="B10" s="402">
        <v>447.56268</v>
      </c>
      <c r="C10" s="410" t="s">
        <v>266</v>
      </c>
      <c r="D10" s="402">
        <v>570.42259999999999</v>
      </c>
      <c r="E10" s="410" t="s">
        <v>266</v>
      </c>
      <c r="F10" s="411">
        <v>428.89110499999998</v>
      </c>
      <c r="G10" s="412" t="s">
        <v>266</v>
      </c>
      <c r="H10" s="402">
        <v>430.54284999999999</v>
      </c>
      <c r="I10" s="412" t="s">
        <v>266</v>
      </c>
      <c r="J10" s="402">
        <v>406.68747000000002</v>
      </c>
      <c r="K10" s="412" t="s">
        <v>266</v>
      </c>
    </row>
    <row r="11" spans="1:11" x14ac:dyDescent="0.15">
      <c r="A11" s="96"/>
      <c r="B11" s="402"/>
      <c r="C11" s="410"/>
      <c r="D11" s="402"/>
      <c r="E11" s="410"/>
      <c r="F11" s="411"/>
      <c r="G11" s="412"/>
      <c r="H11" s="402"/>
      <c r="I11" s="412"/>
      <c r="J11" s="402"/>
      <c r="K11" s="412"/>
    </row>
    <row r="12" spans="1:11" x14ac:dyDescent="0.15">
      <c r="A12" s="395" t="s">
        <v>267</v>
      </c>
      <c r="B12" s="402"/>
      <c r="C12" s="410"/>
      <c r="D12" s="402"/>
      <c r="E12" s="410"/>
      <c r="F12" s="411"/>
      <c r="G12" s="412"/>
      <c r="H12" s="402"/>
      <c r="I12" s="412"/>
      <c r="J12" s="402"/>
      <c r="K12" s="412"/>
    </row>
    <row r="13" spans="1:11" customFormat="1" ht="10.5" customHeight="1" x14ac:dyDescent="0.25">
      <c r="A13" s="72" t="s">
        <v>240</v>
      </c>
    </row>
    <row r="14" spans="1:11" customFormat="1" ht="10.5" customHeight="1" x14ac:dyDescent="0.25">
      <c r="A14" s="52" t="s">
        <v>230</v>
      </c>
    </row>
    <row r="15" spans="1:11" customFormat="1" ht="10.5" customHeight="1" x14ac:dyDescent="0.25">
      <c r="A15" s="106" t="s">
        <v>268</v>
      </c>
    </row>
    <row r="16" spans="1:11" customFormat="1" ht="10.5" customHeight="1" x14ac:dyDescent="0.25">
      <c r="A16" s="395" t="s">
        <v>231</v>
      </c>
    </row>
    <row r="17" spans="1:11" customFormat="1" ht="10.5" customHeight="1" x14ac:dyDescent="0.25">
      <c r="A17" s="395" t="s">
        <v>232</v>
      </c>
    </row>
    <row r="18" spans="1:11" customFormat="1" ht="10.5" customHeight="1" x14ac:dyDescent="0.25">
      <c r="A18" s="395" t="s">
        <v>233</v>
      </c>
    </row>
    <row r="19" spans="1:11" x14ac:dyDescent="0.15">
      <c r="A19" s="339"/>
      <c r="B19" s="339"/>
      <c r="C19" s="339"/>
      <c r="D19" s="339"/>
      <c r="E19" s="339"/>
      <c r="F19" s="339"/>
      <c r="G19" s="339"/>
      <c r="H19" s="339"/>
      <c r="I19" s="339"/>
      <c r="J19" s="378"/>
      <c r="K19" s="339"/>
    </row>
    <row r="20" spans="1:11" x14ac:dyDescent="0.15">
      <c r="A20" s="339"/>
      <c r="B20" s="339"/>
      <c r="C20" s="339"/>
      <c r="D20" s="339"/>
      <c r="E20" s="339"/>
      <c r="F20" s="339"/>
      <c r="G20" s="339"/>
      <c r="H20" s="339"/>
      <c r="I20" s="339"/>
      <c r="J20" s="378"/>
      <c r="K20" s="339"/>
    </row>
    <row r="21" spans="1:11" ht="15" customHeight="1" x14ac:dyDescent="0.15">
      <c r="A21" s="339"/>
      <c r="B21" s="339"/>
      <c r="C21" s="339"/>
      <c r="D21" s="339"/>
      <c r="E21" s="339"/>
      <c r="F21" s="339"/>
      <c r="G21" s="339"/>
      <c r="H21" s="413"/>
      <c r="I21" s="413"/>
      <c r="J21" s="385"/>
      <c r="K21" s="413"/>
    </row>
    <row r="22" spans="1:11" ht="15" customHeight="1" x14ac:dyDescent="0.15">
      <c r="A22" s="339"/>
      <c r="B22" s="339"/>
      <c r="C22" s="339"/>
      <c r="D22" s="339"/>
      <c r="E22" s="339"/>
      <c r="F22" s="339"/>
      <c r="G22" s="339"/>
      <c r="H22" s="413"/>
      <c r="I22" s="413"/>
      <c r="J22" s="385"/>
      <c r="K22" s="413"/>
    </row>
    <row r="23" spans="1:11" ht="15" customHeight="1" x14ac:dyDescent="0.15">
      <c r="A23" s="339"/>
      <c r="B23" s="339"/>
      <c r="C23" s="339"/>
      <c r="D23" s="339"/>
      <c r="E23" s="339"/>
      <c r="F23" s="339"/>
      <c r="G23" s="339"/>
      <c r="H23" s="383"/>
      <c r="I23" s="383"/>
      <c r="J23" s="385"/>
      <c r="K23" s="383"/>
    </row>
    <row r="24" spans="1:11" ht="15" customHeight="1" x14ac:dyDescent="0.15">
      <c r="A24" s="339"/>
      <c r="B24" s="339"/>
      <c r="C24" s="339"/>
      <c r="D24" s="339"/>
      <c r="E24" s="339"/>
      <c r="F24" s="339"/>
      <c r="G24" s="339"/>
      <c r="H24" s="385"/>
      <c r="I24" s="385"/>
      <c r="J24" s="385"/>
      <c r="K24" s="385"/>
    </row>
    <row r="25" spans="1:11" x14ac:dyDescent="0.15">
      <c r="A25" s="339"/>
      <c r="B25" s="339"/>
      <c r="C25" s="339"/>
      <c r="D25" s="339"/>
      <c r="E25" s="339"/>
      <c r="F25" s="339"/>
      <c r="G25" s="339"/>
    </row>
    <row r="26" spans="1:11" x14ac:dyDescent="0.15">
      <c r="A26" s="339"/>
      <c r="B26" s="339"/>
      <c r="C26" s="339"/>
      <c r="D26" s="339"/>
      <c r="E26" s="339"/>
      <c r="F26" s="339"/>
      <c r="G26" s="339"/>
    </row>
    <row r="27" spans="1:11" x14ac:dyDescent="0.15">
      <c r="A27" s="339"/>
      <c r="B27" s="339"/>
      <c r="C27" s="339"/>
      <c r="D27" s="339"/>
      <c r="E27" s="339"/>
      <c r="F27" s="339"/>
      <c r="G27" s="339"/>
    </row>
    <row r="28" spans="1:11" x14ac:dyDescent="0.15">
      <c r="A28" s="339"/>
      <c r="B28" s="339"/>
      <c r="C28" s="339"/>
      <c r="D28" s="339"/>
      <c r="E28" s="339"/>
      <c r="F28" s="339"/>
      <c r="G28" s="339"/>
    </row>
    <row r="29" spans="1:11" x14ac:dyDescent="0.15">
      <c r="A29" s="339"/>
      <c r="B29" s="339"/>
      <c r="C29" s="339"/>
      <c r="D29" s="339"/>
      <c r="E29" s="339"/>
      <c r="F29" s="339"/>
      <c r="G29" s="339"/>
    </row>
    <row r="30" spans="1:11" x14ac:dyDescent="0.15">
      <c r="A30" s="339"/>
      <c r="B30" s="339"/>
      <c r="C30" s="339"/>
      <c r="D30" s="339"/>
      <c r="E30" s="339"/>
      <c r="F30" s="339"/>
      <c r="G30" s="339"/>
    </row>
    <row r="31" spans="1:11" x14ac:dyDescent="0.15">
      <c r="A31" s="339"/>
      <c r="B31" s="339"/>
      <c r="C31" s="339"/>
      <c r="D31" s="339"/>
      <c r="E31" s="339"/>
      <c r="F31" s="339"/>
      <c r="G31" s="339"/>
    </row>
    <row r="32" spans="1:11" x14ac:dyDescent="0.15">
      <c r="A32" s="339"/>
      <c r="B32" s="339"/>
      <c r="C32" s="339"/>
      <c r="D32" s="339"/>
      <c r="E32" s="339"/>
      <c r="F32" s="339"/>
      <c r="G32" s="339"/>
    </row>
  </sheetData>
  <pageMargins left="0.25" right="0.25" top="0.75" bottom="0.75" header="0.3" footer="0.3"/>
  <pageSetup paperSize="9" scale="77"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8"/>
  <sheetViews>
    <sheetView zoomScaleNormal="100" workbookViewId="0"/>
  </sheetViews>
  <sheetFormatPr baseColWidth="10" defaultColWidth="11.42578125" defaultRowHeight="15" x14ac:dyDescent="0.25"/>
  <cols>
    <col min="1" max="1" width="23.5703125" customWidth="1"/>
    <col min="3" max="3" width="6.5703125" customWidth="1"/>
    <col min="4" max="4" width="9" bestFit="1" customWidth="1"/>
    <col min="5" max="5" width="6" style="38" customWidth="1"/>
    <col min="6" max="7" width="3.7109375" customWidth="1"/>
    <col min="8" max="8" width="9.140625" bestFit="1" customWidth="1"/>
    <col min="9" max="9" width="6" style="38" customWidth="1"/>
    <col min="10" max="11" width="3.7109375" customWidth="1"/>
  </cols>
  <sheetData>
    <row r="1" spans="1:17" ht="9" customHeight="1" x14ac:dyDescent="0.25">
      <c r="A1" s="337"/>
      <c r="B1" s="337"/>
      <c r="C1" s="337"/>
      <c r="D1" s="337"/>
      <c r="E1" s="337"/>
      <c r="F1" s="337"/>
      <c r="G1" s="337"/>
      <c r="I1" s="337"/>
      <c r="J1" s="337"/>
      <c r="K1" s="337"/>
    </row>
    <row r="2" spans="1:17" ht="15" customHeight="1" x14ac:dyDescent="0.25">
      <c r="A2" s="367" t="s">
        <v>269</v>
      </c>
      <c r="B2" s="338"/>
      <c r="C2" s="338"/>
      <c r="D2" s="338"/>
      <c r="E2" s="338"/>
      <c r="F2" s="338"/>
      <c r="G2" s="338"/>
      <c r="I2" s="338"/>
      <c r="J2" s="338"/>
      <c r="K2" s="338"/>
    </row>
    <row r="3" spans="1:17" ht="8.25" customHeight="1" x14ac:dyDescent="0.25">
      <c r="A3" s="339"/>
      <c r="B3" s="339"/>
      <c r="C3" s="339"/>
      <c r="D3" s="339"/>
      <c r="E3" s="339"/>
      <c r="F3" s="339"/>
      <c r="G3" s="339"/>
      <c r="I3" s="339"/>
      <c r="J3" s="339"/>
      <c r="K3" s="339"/>
    </row>
    <row r="4" spans="1:17" ht="10.5" customHeight="1" x14ac:dyDescent="0.25">
      <c r="A4" s="388" t="s">
        <v>259</v>
      </c>
      <c r="B4" s="388" t="s">
        <v>1</v>
      </c>
      <c r="C4" s="388" t="s">
        <v>226</v>
      </c>
      <c r="D4" s="388" t="s">
        <v>248</v>
      </c>
      <c r="E4" s="388" t="s">
        <v>244</v>
      </c>
      <c r="F4" s="44" t="s">
        <v>226</v>
      </c>
      <c r="G4" s="389"/>
      <c r="H4" s="388" t="s">
        <v>249</v>
      </c>
      <c r="I4" s="388" t="s">
        <v>244</v>
      </c>
      <c r="J4" s="44" t="s">
        <v>226</v>
      </c>
      <c r="K4" s="389"/>
    </row>
    <row r="5" spans="1:17" ht="10.5" customHeight="1" x14ac:dyDescent="0.25">
      <c r="A5" s="390"/>
      <c r="B5" s="390"/>
      <c r="C5" s="390"/>
      <c r="D5" s="390"/>
      <c r="E5" s="390"/>
      <c r="F5" s="368" t="s">
        <v>245</v>
      </c>
      <c r="G5" s="368" t="s">
        <v>244</v>
      </c>
      <c r="H5" s="390"/>
      <c r="I5" s="390"/>
      <c r="J5" s="368" t="s">
        <v>245</v>
      </c>
      <c r="K5" s="368" t="s">
        <v>244</v>
      </c>
      <c r="L5" s="337"/>
      <c r="M5" s="337"/>
      <c r="N5" s="337"/>
      <c r="O5" s="337"/>
      <c r="P5" s="337"/>
      <c r="Q5" s="337"/>
    </row>
    <row r="6" spans="1:17" ht="10.5" customHeight="1" x14ac:dyDescent="0.25">
      <c r="A6" s="106" t="s">
        <v>1</v>
      </c>
      <c r="B6" s="400">
        <v>145282.44127000001</v>
      </c>
      <c r="D6" s="400">
        <v>105469.341331</v>
      </c>
      <c r="E6" s="391">
        <v>0.72596069014968301</v>
      </c>
      <c r="H6" s="400">
        <v>39813.102140000003</v>
      </c>
      <c r="I6" s="391">
        <v>0.27403932500011741</v>
      </c>
      <c r="L6" s="337"/>
      <c r="M6" s="337"/>
      <c r="N6" s="337"/>
      <c r="O6" s="337"/>
      <c r="P6" s="337"/>
      <c r="Q6" s="337"/>
    </row>
    <row r="7" spans="1:17" ht="10.5" customHeight="1" x14ac:dyDescent="0.25">
      <c r="A7" s="96" t="s">
        <v>261</v>
      </c>
      <c r="B7" s="400">
        <v>4660.9638000000004</v>
      </c>
      <c r="D7" s="402">
        <v>2522.3290000000002</v>
      </c>
      <c r="E7" s="391">
        <v>0.54116039262094251</v>
      </c>
      <c r="F7" t="s">
        <v>266</v>
      </c>
      <c r="G7" t="s">
        <v>266</v>
      </c>
      <c r="H7" s="402">
        <v>2138.6350000000002</v>
      </c>
      <c r="I7" s="391">
        <v>0.45883965028863771</v>
      </c>
      <c r="J7" t="s">
        <v>266</v>
      </c>
      <c r="K7" t="s">
        <v>266</v>
      </c>
      <c r="L7" s="381"/>
      <c r="M7" s="337"/>
      <c r="N7" s="337"/>
      <c r="O7" s="337"/>
      <c r="P7" s="337"/>
      <c r="Q7" s="337"/>
    </row>
    <row r="8" spans="1:17" ht="10.5" customHeight="1" x14ac:dyDescent="0.25">
      <c r="A8" s="96" t="s">
        <v>263</v>
      </c>
      <c r="B8" s="400">
        <v>31810.18</v>
      </c>
      <c r="D8" s="402">
        <v>19169.59</v>
      </c>
      <c r="E8" s="391">
        <v>0.60262437999407736</v>
      </c>
      <c r="H8" s="402">
        <v>12640.59</v>
      </c>
      <c r="I8" s="391">
        <v>0.39737562000592264</v>
      </c>
      <c r="L8" s="381"/>
      <c r="M8" s="337"/>
      <c r="N8" s="337"/>
      <c r="O8" s="337"/>
      <c r="P8" s="337"/>
      <c r="Q8" s="337"/>
    </row>
    <row r="9" spans="1:17" ht="10.5" customHeight="1" x14ac:dyDescent="0.25">
      <c r="A9" s="72" t="s">
        <v>264</v>
      </c>
      <c r="B9" s="400">
        <v>21460.45</v>
      </c>
      <c r="D9" s="402">
        <v>15418.4</v>
      </c>
      <c r="E9" s="391">
        <v>0.71845650953265183</v>
      </c>
      <c r="H9" s="402">
        <v>6042.0519999999997</v>
      </c>
      <c r="I9" s="391">
        <v>0.28154358366203874</v>
      </c>
      <c r="L9" s="381"/>
      <c r="M9" s="337"/>
      <c r="N9" s="337"/>
      <c r="O9" s="337"/>
      <c r="P9" s="337"/>
      <c r="Q9" s="337"/>
    </row>
    <row r="10" spans="1:17" ht="10.5" customHeight="1" x14ac:dyDescent="0.25">
      <c r="A10" s="72" t="s">
        <v>265</v>
      </c>
      <c r="B10" s="400">
        <v>86944.16</v>
      </c>
      <c r="D10" s="402">
        <v>68268.740000000005</v>
      </c>
      <c r="E10" s="391">
        <v>0.78520213433541719</v>
      </c>
      <c r="H10" s="402">
        <v>18675.419999999998</v>
      </c>
      <c r="I10" s="391">
        <v>0.21479786566458284</v>
      </c>
      <c r="L10" s="381"/>
      <c r="M10" s="337"/>
      <c r="N10" s="337"/>
      <c r="O10" s="337"/>
      <c r="P10" s="337"/>
      <c r="Q10" s="337"/>
    </row>
    <row r="11" spans="1:17" ht="10.5" customHeight="1" x14ac:dyDescent="0.25">
      <c r="A11" s="96" t="s">
        <v>34</v>
      </c>
      <c r="B11" s="400">
        <v>406.68747000000002</v>
      </c>
      <c r="D11" s="402">
        <v>90.282330999999999</v>
      </c>
      <c r="E11" s="391">
        <v>0.22199437568115879</v>
      </c>
      <c r="F11" t="s">
        <v>266</v>
      </c>
      <c r="G11" t="s">
        <v>266</v>
      </c>
      <c r="H11" s="402">
        <v>316.40514000000002</v>
      </c>
      <c r="I11" s="391">
        <v>0.77800562677773177</v>
      </c>
      <c r="J11" t="s">
        <v>266</v>
      </c>
      <c r="K11" t="s">
        <v>266</v>
      </c>
      <c r="L11" s="381"/>
      <c r="M11" s="337"/>
      <c r="N11" s="337"/>
      <c r="O11" s="337"/>
      <c r="P11" s="337"/>
      <c r="Q11" s="337"/>
    </row>
    <row r="12" spans="1:17" ht="10.5" customHeight="1" x14ac:dyDescent="0.25"/>
    <row r="13" spans="1:17" ht="10.5" customHeight="1" x14ac:dyDescent="0.25">
      <c r="A13" s="94" t="s">
        <v>240</v>
      </c>
    </row>
    <row r="14" spans="1:17" ht="10.5" customHeight="1" x14ac:dyDescent="0.25">
      <c r="A14" s="95" t="s">
        <v>230</v>
      </c>
    </row>
    <row r="15" spans="1:17" ht="10.5" customHeight="1" x14ac:dyDescent="0.25">
      <c r="A15" s="92" t="s">
        <v>268</v>
      </c>
    </row>
    <row r="16" spans="1:17" ht="10.5" customHeight="1" x14ac:dyDescent="0.25">
      <c r="A16" s="241" t="s">
        <v>231</v>
      </c>
    </row>
    <row r="17" spans="1:1" ht="10.5" customHeight="1" x14ac:dyDescent="0.25">
      <c r="A17" s="241" t="s">
        <v>232</v>
      </c>
    </row>
    <row r="18" spans="1:1" ht="10.5" customHeight="1" x14ac:dyDescent="0.25">
      <c r="A18" s="241" t="s">
        <v>233</v>
      </c>
    </row>
  </sheetData>
  <pageMargins left="0.7" right="0.7" top="0.75" bottom="0.75" header="0.3" footer="0.3"/>
  <pageSetup paperSize="9" orientation="portrait" horizontalDpi="300" verticalDpi="300"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2"/>
  <sheetViews>
    <sheetView workbookViewId="0"/>
  </sheetViews>
  <sheetFormatPr baseColWidth="10" defaultColWidth="11.42578125" defaultRowHeight="10.5" x14ac:dyDescent="0.15"/>
  <cols>
    <col min="1" max="1" width="13.85546875" style="337" customWidth="1"/>
    <col min="2" max="2" width="11.85546875" style="337" customWidth="1"/>
    <col min="3" max="3" width="6.5703125" style="337" customWidth="1"/>
    <col min="4" max="4" width="11.85546875" style="337" customWidth="1"/>
    <col min="5" max="5" width="6.5703125" style="337" customWidth="1"/>
    <col min="6" max="6" width="11.85546875" style="337" customWidth="1"/>
    <col min="7" max="7" width="6.5703125" style="337" customWidth="1"/>
    <col min="8" max="8" width="11.85546875" style="337" customWidth="1"/>
    <col min="9" max="9" width="6.5703125" style="337" customWidth="1"/>
    <col min="10" max="10" width="11.85546875" style="337" customWidth="1"/>
    <col min="11" max="11" width="6.5703125" style="337" customWidth="1"/>
    <col min="12" max="16384" width="11.42578125" style="337"/>
  </cols>
  <sheetData>
    <row r="1" spans="1:11" customFormat="1" ht="9" customHeight="1" x14ac:dyDescent="0.25">
      <c r="A1" s="337"/>
      <c r="B1" s="337"/>
      <c r="C1" s="337"/>
      <c r="D1" s="337"/>
      <c r="E1" s="337"/>
      <c r="F1" s="337"/>
      <c r="G1" s="337"/>
      <c r="K1" s="337"/>
    </row>
    <row r="2" spans="1:11" customFormat="1" ht="15" customHeight="1" x14ac:dyDescent="0.25">
      <c r="A2" s="367" t="s">
        <v>270</v>
      </c>
      <c r="B2" s="338"/>
      <c r="C2" s="338"/>
      <c r="D2" s="338"/>
      <c r="E2" s="338"/>
      <c r="F2" s="338"/>
      <c r="G2" s="338"/>
      <c r="K2" s="338"/>
    </row>
    <row r="3" spans="1:11" customFormat="1" ht="9" customHeight="1" x14ac:dyDescent="0.25">
      <c r="A3" s="339"/>
      <c r="B3" s="339"/>
      <c r="C3" s="339"/>
      <c r="D3" s="339"/>
      <c r="E3" s="339"/>
      <c r="F3" s="339"/>
      <c r="G3" s="339"/>
      <c r="K3" s="339"/>
    </row>
    <row r="4" spans="1:11" ht="21" x14ac:dyDescent="0.15">
      <c r="A4" s="341" t="s">
        <v>271</v>
      </c>
      <c r="B4" s="368">
        <v>2019</v>
      </c>
      <c r="C4" s="368" t="s">
        <v>226</v>
      </c>
      <c r="D4" s="368">
        <v>2020</v>
      </c>
      <c r="E4" s="368" t="s">
        <v>226</v>
      </c>
      <c r="F4" s="368">
        <v>2021</v>
      </c>
      <c r="G4" s="368" t="s">
        <v>226</v>
      </c>
      <c r="H4" s="368">
        <v>2022</v>
      </c>
      <c r="I4" s="368" t="s">
        <v>226</v>
      </c>
      <c r="J4" s="368">
        <v>2023</v>
      </c>
      <c r="K4" s="368" t="s">
        <v>226</v>
      </c>
    </row>
    <row r="5" spans="1:11" x14ac:dyDescent="0.15">
      <c r="A5" s="106" t="s">
        <v>1</v>
      </c>
      <c r="B5" s="376">
        <v>159131.5</v>
      </c>
      <c r="C5" s="377"/>
      <c r="D5" s="376">
        <v>136314.20000000001</v>
      </c>
      <c r="E5" s="377"/>
      <c r="F5" s="376">
        <v>139694.79999999999</v>
      </c>
      <c r="G5" s="377"/>
      <c r="H5" s="376">
        <v>142892.70000000001</v>
      </c>
      <c r="I5" s="377"/>
      <c r="J5" s="376">
        <v>145282.4</v>
      </c>
      <c r="K5" s="377"/>
    </row>
    <row r="6" spans="1:11" x14ac:dyDescent="0.15">
      <c r="A6" s="96" t="s">
        <v>272</v>
      </c>
      <c r="B6" s="372">
        <v>14200.75</v>
      </c>
      <c r="C6" s="371"/>
      <c r="D6" s="372">
        <v>10380.311</v>
      </c>
      <c r="E6" s="371"/>
      <c r="F6" s="379">
        <v>9578.896999999999</v>
      </c>
      <c r="G6" s="380"/>
      <c r="H6" s="372">
        <v>9278.0342000000001</v>
      </c>
      <c r="I6" s="380"/>
      <c r="J6" s="372">
        <v>11722.656999999999</v>
      </c>
      <c r="K6" s="371"/>
    </row>
    <row r="7" spans="1:11" x14ac:dyDescent="0.15">
      <c r="A7" s="96" t="s">
        <v>273</v>
      </c>
      <c r="B7" s="372">
        <v>24182.880000000001</v>
      </c>
      <c r="C7" s="371"/>
      <c r="D7" s="372">
        <v>18033.96</v>
      </c>
      <c r="E7" s="371"/>
      <c r="F7" s="379">
        <v>20224.02</v>
      </c>
      <c r="G7" s="380"/>
      <c r="H7" s="372">
        <v>19727.080000000002</v>
      </c>
      <c r="I7" s="380"/>
      <c r="J7" s="372">
        <v>21343.1</v>
      </c>
      <c r="K7" s="371"/>
    </row>
    <row r="8" spans="1:11" x14ac:dyDescent="0.15">
      <c r="A8" s="96" t="s">
        <v>274</v>
      </c>
      <c r="B8" s="372">
        <v>27604.17</v>
      </c>
      <c r="C8" s="371"/>
      <c r="D8" s="372">
        <v>25908.61</v>
      </c>
      <c r="E8" s="371"/>
      <c r="F8" s="379">
        <v>24898.11</v>
      </c>
      <c r="G8" s="380"/>
      <c r="H8" s="372">
        <v>24638.41</v>
      </c>
      <c r="I8" s="380"/>
      <c r="J8" s="372">
        <v>24515.9</v>
      </c>
      <c r="K8" s="371"/>
    </row>
    <row r="9" spans="1:11" x14ac:dyDescent="0.15">
      <c r="A9" s="96" t="s">
        <v>275</v>
      </c>
      <c r="B9" s="372">
        <v>22623.4</v>
      </c>
      <c r="C9" s="371"/>
      <c r="D9" s="372">
        <v>17274.259999999998</v>
      </c>
      <c r="E9" s="371"/>
      <c r="F9" s="379">
        <v>23526.78</v>
      </c>
      <c r="G9" s="380"/>
      <c r="H9" s="372">
        <v>24690.21</v>
      </c>
      <c r="I9" s="380"/>
      <c r="J9" s="372">
        <v>25221.81</v>
      </c>
      <c r="K9" s="371"/>
    </row>
    <row r="10" spans="1:11" x14ac:dyDescent="0.15">
      <c r="A10" s="96" t="s">
        <v>276</v>
      </c>
      <c r="B10" s="372">
        <v>22768.97</v>
      </c>
      <c r="C10" s="371"/>
      <c r="D10" s="372">
        <v>19338</v>
      </c>
      <c r="E10" s="371"/>
      <c r="F10" s="379">
        <v>15395.63</v>
      </c>
      <c r="G10" s="380"/>
      <c r="H10" s="372">
        <v>19096.509999999998</v>
      </c>
      <c r="I10" s="380"/>
      <c r="J10" s="372">
        <v>16748.72</v>
      </c>
      <c r="K10" s="371"/>
    </row>
    <row r="11" spans="1:11" x14ac:dyDescent="0.15">
      <c r="A11" s="96" t="s">
        <v>277</v>
      </c>
      <c r="B11" s="372">
        <v>14115.55</v>
      </c>
      <c r="C11" s="371" t="s">
        <v>262</v>
      </c>
      <c r="D11" s="372">
        <v>15492.03</v>
      </c>
      <c r="E11" s="371"/>
      <c r="F11" s="379">
        <v>16960.419999999998</v>
      </c>
      <c r="G11" s="380"/>
      <c r="H11" s="372">
        <v>14270.78</v>
      </c>
      <c r="I11" s="380"/>
      <c r="J11" s="372">
        <v>13508.88</v>
      </c>
      <c r="K11" s="371"/>
    </row>
    <row r="12" spans="1:11" x14ac:dyDescent="0.15">
      <c r="A12" s="96" t="s">
        <v>278</v>
      </c>
      <c r="B12" s="372">
        <v>11413.99</v>
      </c>
      <c r="C12" s="371"/>
      <c r="D12" s="372">
        <v>10025.517</v>
      </c>
      <c r="E12" s="371" t="s">
        <v>262</v>
      </c>
      <c r="F12" s="379">
        <v>10299.6</v>
      </c>
      <c r="G12" s="380"/>
      <c r="H12" s="372">
        <v>10836.05</v>
      </c>
      <c r="I12" s="380"/>
      <c r="J12" s="372">
        <v>11005.77</v>
      </c>
      <c r="K12" s="371"/>
    </row>
    <row r="13" spans="1:11" x14ac:dyDescent="0.15">
      <c r="A13" s="96" t="s">
        <v>279</v>
      </c>
      <c r="B13" s="372">
        <v>9205.1180000000004</v>
      </c>
      <c r="C13" s="371"/>
      <c r="D13" s="372">
        <v>8860.3310000000001</v>
      </c>
      <c r="E13" s="371" t="s">
        <v>262</v>
      </c>
      <c r="F13" s="379">
        <v>7029.4575000000004</v>
      </c>
      <c r="G13" s="380"/>
      <c r="H13" s="372">
        <v>8858.0239999999994</v>
      </c>
      <c r="I13" s="380"/>
      <c r="J13" s="372">
        <v>8893.2469999999994</v>
      </c>
      <c r="K13" s="371"/>
    </row>
    <row r="14" spans="1:11" x14ac:dyDescent="0.15">
      <c r="A14" s="96" t="s">
        <v>280</v>
      </c>
      <c r="B14" s="372">
        <v>6368.223</v>
      </c>
      <c r="C14" s="371"/>
      <c r="D14" s="372">
        <v>6074.6779999999999</v>
      </c>
      <c r="E14" s="371" t="s">
        <v>262</v>
      </c>
      <c r="F14" s="379">
        <v>6170.1350000000002</v>
      </c>
      <c r="G14" s="380"/>
      <c r="H14" s="372">
        <v>6309.7479999999996</v>
      </c>
      <c r="I14" s="380"/>
      <c r="J14" s="372">
        <v>5834.0410000000002</v>
      </c>
      <c r="K14" s="371"/>
    </row>
    <row r="15" spans="1:11" x14ac:dyDescent="0.15">
      <c r="A15" s="96" t="s">
        <v>281</v>
      </c>
      <c r="B15" s="372">
        <v>6648.4189999999999</v>
      </c>
      <c r="C15" s="371"/>
      <c r="D15" s="372">
        <v>4926.5519999999997</v>
      </c>
      <c r="E15" s="371" t="s">
        <v>262</v>
      </c>
      <c r="F15" s="379">
        <v>5611.7119999999995</v>
      </c>
      <c r="G15" s="380" t="s">
        <v>262</v>
      </c>
      <c r="H15" s="372">
        <v>5187.8251</v>
      </c>
      <c r="I15" s="380"/>
      <c r="J15" s="372">
        <v>6488.3150000000005</v>
      </c>
      <c r="K15" s="371" t="s">
        <v>262</v>
      </c>
    </row>
    <row r="16" spans="1:11" ht="9.75" customHeight="1" x14ac:dyDescent="0.25">
      <c r="A16"/>
      <c r="B16" s="414"/>
      <c r="C16" s="414"/>
      <c r="D16" s="415"/>
      <c r="E16" s="415"/>
      <c r="F16" s="415"/>
      <c r="G16" s="415"/>
      <c r="H16" s="416"/>
      <c r="I16" s="416"/>
      <c r="J16" s="378"/>
      <c r="K16" s="415"/>
    </row>
    <row r="17" spans="1:11" customFormat="1" ht="10.5" customHeight="1" x14ac:dyDescent="0.25">
      <c r="A17" s="72" t="s">
        <v>240</v>
      </c>
    </row>
    <row r="18" spans="1:11" customFormat="1" ht="10.5" customHeight="1" x14ac:dyDescent="0.25">
      <c r="A18" s="52" t="s">
        <v>230</v>
      </c>
    </row>
    <row r="19" spans="1:11" customFormat="1" ht="10.5" customHeight="1" x14ac:dyDescent="0.25">
      <c r="A19" s="395" t="s">
        <v>231</v>
      </c>
    </row>
    <row r="20" spans="1:11" customFormat="1" ht="10.5" customHeight="1" x14ac:dyDescent="0.25">
      <c r="A20" s="395" t="s">
        <v>232</v>
      </c>
    </row>
    <row r="21" spans="1:11" customFormat="1" ht="10.5" customHeight="1" x14ac:dyDescent="0.25">
      <c r="A21" s="395" t="s">
        <v>233</v>
      </c>
    </row>
    <row r="22" spans="1:11" x14ac:dyDescent="0.15">
      <c r="A22" s="339"/>
      <c r="B22" s="339"/>
      <c r="C22" s="339"/>
      <c r="D22" s="339"/>
      <c r="E22" s="339"/>
      <c r="F22" s="339"/>
      <c r="G22" s="339"/>
      <c r="H22" s="339"/>
      <c r="I22" s="339"/>
      <c r="J22" s="378"/>
      <c r="K22" s="339"/>
    </row>
  </sheetData>
  <pageMargins left="0.7" right="0.7" top="0.75" bottom="0.75" header="0.3" footer="0.3"/>
  <pageSetup paperSize="9"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3"/>
  <sheetViews>
    <sheetView zoomScaleNormal="100" workbookViewId="0"/>
  </sheetViews>
  <sheetFormatPr baseColWidth="10" defaultColWidth="11.42578125" defaultRowHeight="10.5" x14ac:dyDescent="0.15"/>
  <cols>
    <col min="1" max="1" width="50" style="94" customWidth="1"/>
    <col min="2" max="2" width="80" style="81" customWidth="1"/>
    <col min="3" max="3" width="35.7109375" style="81" customWidth="1"/>
    <col min="4" max="16384" width="11.42578125" style="81"/>
  </cols>
  <sheetData>
    <row r="1" spans="1:3" ht="9" customHeight="1" x14ac:dyDescent="0.15"/>
    <row r="2" spans="1:3" x14ac:dyDescent="0.15">
      <c r="A2" s="417" t="s">
        <v>282</v>
      </c>
      <c r="B2" s="418"/>
      <c r="C2" s="419"/>
    </row>
    <row r="3" spans="1:3" ht="10.5" customHeight="1" thickBot="1" x14ac:dyDescent="0.2">
      <c r="A3" s="420"/>
      <c r="B3" s="421"/>
    </row>
    <row r="4" spans="1:3" ht="11.25" thickBot="1" x14ac:dyDescent="0.2">
      <c r="A4" s="422" t="s">
        <v>283</v>
      </c>
      <c r="B4" s="423"/>
      <c r="C4" s="424" t="s">
        <v>284</v>
      </c>
    </row>
    <row r="5" spans="1:3" x14ac:dyDescent="0.15">
      <c r="A5" s="425" t="s">
        <v>285</v>
      </c>
      <c r="B5" s="426"/>
      <c r="C5" s="427">
        <v>86654889436.860001</v>
      </c>
    </row>
    <row r="6" spans="1:3" x14ac:dyDescent="0.15">
      <c r="A6" s="428" t="s">
        <v>286</v>
      </c>
      <c r="B6" s="429"/>
      <c r="C6" s="427">
        <v>277669870</v>
      </c>
    </row>
    <row r="7" spans="1:3" ht="11.25" thickBot="1" x14ac:dyDescent="0.2">
      <c r="A7" s="430" t="s">
        <v>287</v>
      </c>
      <c r="B7" s="431"/>
      <c r="C7" s="432">
        <v>3.2043185537997906E-3</v>
      </c>
    </row>
    <row r="8" spans="1:3" ht="15" customHeight="1" x14ac:dyDescent="0.15">
      <c r="B8" s="433"/>
      <c r="C8" s="433"/>
    </row>
    <row r="9" spans="1:3" ht="14.25" customHeight="1" x14ac:dyDescent="0.15">
      <c r="A9" s="434" t="s">
        <v>288</v>
      </c>
      <c r="B9" s="435" t="s">
        <v>289</v>
      </c>
      <c r="C9" s="435" t="s">
        <v>284</v>
      </c>
    </row>
    <row r="10" spans="1:3" ht="15" customHeight="1" x14ac:dyDescent="0.15">
      <c r="A10" s="436" t="s">
        <v>290</v>
      </c>
      <c r="B10" s="437"/>
      <c r="C10" s="438">
        <v>277669870</v>
      </c>
    </row>
    <row r="11" spans="1:3" s="94" customFormat="1" ht="15" customHeight="1" x14ac:dyDescent="0.25">
      <c r="A11" s="439"/>
      <c r="B11" s="437" t="s">
        <v>291</v>
      </c>
      <c r="C11" s="440">
        <v>163410001</v>
      </c>
    </row>
    <row r="12" spans="1:3" s="94" customFormat="1" ht="15" customHeight="1" x14ac:dyDescent="0.25">
      <c r="A12" s="441"/>
      <c r="B12" s="442" t="s">
        <v>292</v>
      </c>
      <c r="C12" s="438">
        <v>112575283</v>
      </c>
    </row>
    <row r="13" spans="1:3" s="94" customFormat="1" ht="11.25" customHeight="1" x14ac:dyDescent="0.25">
      <c r="A13" s="441"/>
      <c r="B13" s="443" t="s">
        <v>293</v>
      </c>
      <c r="C13" s="444">
        <v>934210</v>
      </c>
    </row>
    <row r="14" spans="1:3" s="94" customFormat="1" ht="11.25" customHeight="1" x14ac:dyDescent="0.25">
      <c r="A14" s="441"/>
      <c r="B14" s="445" t="s">
        <v>294</v>
      </c>
      <c r="C14" s="446">
        <v>4198545</v>
      </c>
    </row>
    <row r="15" spans="1:3" s="94" customFormat="1" ht="11.25" customHeight="1" x14ac:dyDescent="0.25">
      <c r="A15" s="441"/>
      <c r="B15" s="447" t="s">
        <v>295</v>
      </c>
      <c r="C15" s="448">
        <v>3370938</v>
      </c>
    </row>
    <row r="16" spans="1:3" s="94" customFormat="1" ht="11.25" customHeight="1" x14ac:dyDescent="0.25">
      <c r="A16" s="441"/>
      <c r="B16" s="447" t="s">
        <v>296</v>
      </c>
      <c r="C16" s="448">
        <v>3657784</v>
      </c>
    </row>
    <row r="17" spans="1:3" s="94" customFormat="1" ht="11.25" customHeight="1" x14ac:dyDescent="0.25">
      <c r="A17" s="441"/>
      <c r="B17" s="447" t="s">
        <v>297</v>
      </c>
      <c r="C17" s="448">
        <v>2292892</v>
      </c>
    </row>
    <row r="18" spans="1:3" s="94" customFormat="1" ht="11.25" customHeight="1" x14ac:dyDescent="0.25">
      <c r="A18" s="441"/>
      <c r="B18" s="447" t="s">
        <v>298</v>
      </c>
      <c r="C18" s="448">
        <v>3642097</v>
      </c>
    </row>
    <row r="19" spans="1:3" s="94" customFormat="1" ht="11.25" customHeight="1" x14ac:dyDescent="0.25">
      <c r="A19" s="441"/>
      <c r="B19" s="447" t="s">
        <v>299</v>
      </c>
      <c r="C19" s="448">
        <v>427851</v>
      </c>
    </row>
    <row r="20" spans="1:3" s="94" customFormat="1" ht="11.25" customHeight="1" x14ac:dyDescent="0.25">
      <c r="A20" s="441"/>
      <c r="B20" s="447" t="s">
        <v>300</v>
      </c>
      <c r="C20" s="448">
        <v>1165241</v>
      </c>
    </row>
    <row r="21" spans="1:3" s="94" customFormat="1" ht="11.25" customHeight="1" x14ac:dyDescent="0.25">
      <c r="A21" s="441"/>
      <c r="B21" s="447" t="s">
        <v>301</v>
      </c>
      <c r="C21" s="448">
        <v>757479</v>
      </c>
    </row>
    <row r="22" spans="1:3" s="94" customFormat="1" ht="11.25" customHeight="1" x14ac:dyDescent="0.25">
      <c r="A22" s="441"/>
      <c r="B22" s="447" t="s">
        <v>302</v>
      </c>
      <c r="C22" s="448">
        <v>25269</v>
      </c>
    </row>
    <row r="23" spans="1:3" s="94" customFormat="1" ht="11.25" customHeight="1" x14ac:dyDescent="0.25">
      <c r="A23" s="441"/>
      <c r="B23" s="447" t="s">
        <v>303</v>
      </c>
      <c r="C23" s="448">
        <v>25814</v>
      </c>
    </row>
    <row r="24" spans="1:3" s="94" customFormat="1" ht="11.25" customHeight="1" x14ac:dyDescent="0.25">
      <c r="A24" s="441"/>
      <c r="B24" s="447" t="s">
        <v>304</v>
      </c>
      <c r="C24" s="448">
        <v>497349</v>
      </c>
    </row>
    <row r="25" spans="1:3" s="94" customFormat="1" ht="11.25" customHeight="1" x14ac:dyDescent="0.25">
      <c r="A25" s="441"/>
      <c r="B25" s="447" t="s">
        <v>305</v>
      </c>
      <c r="C25" s="448">
        <v>389757</v>
      </c>
    </row>
    <row r="26" spans="1:3" s="94" customFormat="1" ht="11.25" customHeight="1" x14ac:dyDescent="0.25">
      <c r="A26" s="441"/>
      <c r="B26" s="447" t="s">
        <v>306</v>
      </c>
      <c r="C26" s="448">
        <v>753818</v>
      </c>
    </row>
    <row r="27" spans="1:3" s="94" customFormat="1" ht="11.25" customHeight="1" x14ac:dyDescent="0.25">
      <c r="A27" s="441"/>
      <c r="B27" s="447" t="s">
        <v>307</v>
      </c>
      <c r="C27" s="448">
        <v>1358713</v>
      </c>
    </row>
    <row r="28" spans="1:3" s="94" customFormat="1" ht="11.25" customHeight="1" x14ac:dyDescent="0.25">
      <c r="A28" s="449"/>
      <c r="B28" s="450" t="s">
        <v>308</v>
      </c>
      <c r="C28" s="448">
        <v>1806429</v>
      </c>
    </row>
    <row r="29" spans="1:3" s="94" customFormat="1" ht="11.25" customHeight="1" x14ac:dyDescent="0.25">
      <c r="A29" s="451" t="s">
        <v>309</v>
      </c>
      <c r="B29" s="450" t="s">
        <v>310</v>
      </c>
      <c r="C29" s="448">
        <v>12460006</v>
      </c>
    </row>
    <row r="30" spans="1:3" s="94" customFormat="1" ht="11.25" customHeight="1" x14ac:dyDescent="0.25">
      <c r="A30" s="452" t="s">
        <v>311</v>
      </c>
      <c r="B30" s="450" t="s">
        <v>312</v>
      </c>
      <c r="C30" s="448">
        <v>3723066</v>
      </c>
    </row>
    <row r="31" spans="1:3" s="94" customFormat="1" ht="11.25" customHeight="1" x14ac:dyDescent="0.25">
      <c r="A31" s="449"/>
      <c r="B31" s="450" t="s">
        <v>313</v>
      </c>
      <c r="C31" s="448">
        <v>1977927</v>
      </c>
    </row>
    <row r="32" spans="1:3" s="94" customFormat="1" ht="11.25" customHeight="1" x14ac:dyDescent="0.25">
      <c r="A32" s="449"/>
      <c r="B32" s="450" t="s">
        <v>314</v>
      </c>
      <c r="C32" s="448">
        <v>6909500</v>
      </c>
    </row>
    <row r="33" spans="1:3" s="94" customFormat="1" ht="11.25" customHeight="1" x14ac:dyDescent="0.25">
      <c r="A33" s="449"/>
      <c r="B33" s="450" t="s">
        <v>315</v>
      </c>
      <c r="C33" s="448">
        <v>3244138</v>
      </c>
    </row>
    <row r="34" spans="1:3" s="94" customFormat="1" ht="11.25" customHeight="1" x14ac:dyDescent="0.25">
      <c r="A34" s="449"/>
      <c r="B34" s="450" t="s">
        <v>316</v>
      </c>
      <c r="C34" s="448">
        <v>12945990</v>
      </c>
    </row>
    <row r="35" spans="1:3" s="94" customFormat="1" ht="11.25" customHeight="1" x14ac:dyDescent="0.25">
      <c r="A35" s="453"/>
      <c r="B35" s="450" t="s">
        <v>317</v>
      </c>
      <c r="C35" s="448">
        <v>1407850</v>
      </c>
    </row>
    <row r="36" spans="1:3" s="94" customFormat="1" ht="11.25" customHeight="1" x14ac:dyDescent="0.25">
      <c r="A36" s="453"/>
      <c r="B36" s="454" t="s">
        <v>318</v>
      </c>
      <c r="C36" s="448">
        <v>170080</v>
      </c>
    </row>
    <row r="37" spans="1:3" s="94" customFormat="1" ht="11.25" customHeight="1" x14ac:dyDescent="0.25">
      <c r="A37" s="453"/>
      <c r="B37" s="454" t="s">
        <v>319</v>
      </c>
      <c r="C37" s="448">
        <v>1946697</v>
      </c>
    </row>
    <row r="38" spans="1:3" s="94" customFormat="1" ht="11.25" customHeight="1" x14ac:dyDescent="0.25">
      <c r="A38" s="453"/>
      <c r="B38" s="454" t="s">
        <v>320</v>
      </c>
      <c r="C38" s="448">
        <v>1250116</v>
      </c>
    </row>
    <row r="39" spans="1:3" s="94" customFormat="1" ht="11.25" customHeight="1" x14ac:dyDescent="0.25">
      <c r="A39" s="453"/>
      <c r="B39" s="450" t="s">
        <v>321</v>
      </c>
      <c r="C39" s="448">
        <v>77716</v>
      </c>
    </row>
    <row r="40" spans="1:3" s="94" customFormat="1" ht="11.25" customHeight="1" x14ac:dyDescent="0.25">
      <c r="A40" s="449"/>
      <c r="B40" s="454" t="s">
        <v>322</v>
      </c>
      <c r="C40" s="448">
        <v>1150365</v>
      </c>
    </row>
    <row r="41" spans="1:3" s="94" customFormat="1" ht="11.25" customHeight="1" x14ac:dyDescent="0.25">
      <c r="A41" s="449"/>
      <c r="B41" s="450" t="s">
        <v>323</v>
      </c>
      <c r="C41" s="448">
        <v>5492735</v>
      </c>
    </row>
    <row r="42" spans="1:3" s="94" customFormat="1" ht="11.25" customHeight="1" x14ac:dyDescent="0.25">
      <c r="A42" s="449"/>
      <c r="B42" s="454" t="s">
        <v>324</v>
      </c>
      <c r="C42" s="448">
        <v>31913629</v>
      </c>
    </row>
    <row r="43" spans="1:3" s="94" customFormat="1" ht="11.25" customHeight="1" x14ac:dyDescent="0.25">
      <c r="A43" s="449"/>
      <c r="B43" s="454" t="s">
        <v>325</v>
      </c>
      <c r="C43" s="448">
        <v>2601282</v>
      </c>
    </row>
    <row r="44" spans="1:3" s="94" customFormat="1" ht="15" customHeight="1" x14ac:dyDescent="0.25">
      <c r="A44" s="449"/>
      <c r="B44" s="455" t="s">
        <v>326</v>
      </c>
      <c r="C44" s="456">
        <v>50834718</v>
      </c>
    </row>
    <row r="45" spans="1:3" s="94" customFormat="1" ht="11.25" customHeight="1" x14ac:dyDescent="0.25">
      <c r="A45" s="449"/>
      <c r="B45" s="457" t="s">
        <v>327</v>
      </c>
      <c r="C45" s="444">
        <v>8345381</v>
      </c>
    </row>
    <row r="46" spans="1:3" s="94" customFormat="1" ht="11.25" customHeight="1" x14ac:dyDescent="0.25">
      <c r="A46" s="449"/>
      <c r="B46" s="458" t="s">
        <v>328</v>
      </c>
      <c r="C46" s="448">
        <v>13897284</v>
      </c>
    </row>
    <row r="47" spans="1:3" s="94" customFormat="1" ht="11.25" customHeight="1" x14ac:dyDescent="0.25">
      <c r="A47" s="449"/>
      <c r="B47" s="458" t="s">
        <v>329</v>
      </c>
      <c r="C47" s="448">
        <v>6182993</v>
      </c>
    </row>
    <row r="48" spans="1:3" s="94" customFormat="1" ht="11.25" customHeight="1" x14ac:dyDescent="0.25">
      <c r="A48" s="449"/>
      <c r="B48" s="458" t="s">
        <v>330</v>
      </c>
      <c r="C48" s="448">
        <v>12343443</v>
      </c>
    </row>
    <row r="49" spans="1:3" s="94" customFormat="1" ht="11.25" customHeight="1" x14ac:dyDescent="0.25">
      <c r="A49" s="449"/>
      <c r="B49" s="459" t="s">
        <v>331</v>
      </c>
      <c r="C49" s="460">
        <v>5334865</v>
      </c>
    </row>
    <row r="50" spans="1:3" s="94" customFormat="1" ht="11.25" customHeight="1" x14ac:dyDescent="0.25">
      <c r="A50" s="449"/>
      <c r="B50" s="459" t="s">
        <v>332</v>
      </c>
      <c r="C50" s="460">
        <v>542661</v>
      </c>
    </row>
    <row r="51" spans="1:3" s="94" customFormat="1" ht="11.25" customHeight="1" x14ac:dyDescent="0.25">
      <c r="A51" s="449"/>
      <c r="B51" s="459" t="s">
        <v>333</v>
      </c>
      <c r="C51" s="460">
        <v>4188081</v>
      </c>
    </row>
    <row r="52" spans="1:3" s="94" customFormat="1" ht="11.25" customHeight="1" x14ac:dyDescent="0.25">
      <c r="A52" s="461"/>
      <c r="B52" s="462" t="s">
        <v>334</v>
      </c>
      <c r="C52" s="460">
        <v>10</v>
      </c>
    </row>
    <row r="53" spans="1:3" s="94" customFormat="1" ht="15" customHeight="1" x14ac:dyDescent="0.25">
      <c r="A53" s="463" t="s">
        <v>335</v>
      </c>
      <c r="B53" s="464" t="s">
        <v>336</v>
      </c>
      <c r="C53" s="456">
        <v>2679161</v>
      </c>
    </row>
    <row r="54" spans="1:3" s="94" customFormat="1" ht="11.25" customHeight="1" x14ac:dyDescent="0.25">
      <c r="A54" s="465" t="s">
        <v>311</v>
      </c>
      <c r="B54" s="466" t="s">
        <v>337</v>
      </c>
      <c r="C54" s="467">
        <v>2679161</v>
      </c>
    </row>
    <row r="55" spans="1:3" s="94" customFormat="1" ht="15" customHeight="1" x14ac:dyDescent="0.25">
      <c r="A55" s="468"/>
      <c r="B55" s="469" t="s">
        <v>338</v>
      </c>
      <c r="C55" s="456">
        <v>111580708</v>
      </c>
    </row>
    <row r="56" spans="1:3" s="94" customFormat="1" ht="15" customHeight="1" x14ac:dyDescent="0.25">
      <c r="A56" s="449"/>
      <c r="B56" s="469" t="s">
        <v>339</v>
      </c>
      <c r="C56" s="470">
        <v>89971949</v>
      </c>
    </row>
    <row r="57" spans="1:3" s="94" customFormat="1" ht="11.25" customHeight="1" x14ac:dyDescent="0.25">
      <c r="A57" s="449"/>
      <c r="B57" s="471" t="s">
        <v>340</v>
      </c>
      <c r="C57" s="446">
        <v>1488200</v>
      </c>
    </row>
    <row r="58" spans="1:3" s="94" customFormat="1" ht="11.25" customHeight="1" x14ac:dyDescent="0.25">
      <c r="A58" s="449"/>
      <c r="B58" s="445" t="s">
        <v>341</v>
      </c>
      <c r="C58" s="446">
        <v>327044</v>
      </c>
    </row>
    <row r="59" spans="1:3" s="94" customFormat="1" ht="11.25" customHeight="1" x14ac:dyDescent="0.25">
      <c r="A59" s="449"/>
      <c r="B59" s="447" t="s">
        <v>342</v>
      </c>
      <c r="C59" s="448">
        <v>572112</v>
      </c>
    </row>
    <row r="60" spans="1:3" s="94" customFormat="1" ht="11.25" customHeight="1" x14ac:dyDescent="0.25">
      <c r="A60" s="449"/>
      <c r="B60" s="447" t="s">
        <v>343</v>
      </c>
      <c r="C60" s="448">
        <v>187097</v>
      </c>
    </row>
    <row r="61" spans="1:3" s="94" customFormat="1" ht="11.25" customHeight="1" x14ac:dyDescent="0.25">
      <c r="A61" s="449"/>
      <c r="B61" s="447" t="s">
        <v>344</v>
      </c>
      <c r="C61" s="448">
        <v>330313</v>
      </c>
    </row>
    <row r="62" spans="1:3" s="94" customFormat="1" ht="11.25" customHeight="1" x14ac:dyDescent="0.25">
      <c r="A62" s="449"/>
      <c r="B62" s="447" t="s">
        <v>345</v>
      </c>
      <c r="C62" s="448">
        <v>106420</v>
      </c>
    </row>
    <row r="63" spans="1:3" s="94" customFormat="1" ht="11.25" customHeight="1" x14ac:dyDescent="0.25">
      <c r="A63" s="449"/>
      <c r="B63" s="447" t="s">
        <v>346</v>
      </c>
      <c r="C63" s="448">
        <v>135489</v>
      </c>
    </row>
    <row r="64" spans="1:3" s="94" customFormat="1" ht="11.25" customHeight="1" x14ac:dyDescent="0.25">
      <c r="A64" s="449"/>
      <c r="B64" s="447" t="s">
        <v>347</v>
      </c>
      <c r="C64" s="448">
        <v>25346</v>
      </c>
    </row>
    <row r="65" spans="1:3" s="94" customFormat="1" ht="11.25" customHeight="1" x14ac:dyDescent="0.25">
      <c r="A65" s="449"/>
      <c r="B65" s="447" t="s">
        <v>348</v>
      </c>
      <c r="C65" s="448">
        <v>88249</v>
      </c>
    </row>
    <row r="66" spans="1:3" s="94" customFormat="1" ht="11.25" customHeight="1" x14ac:dyDescent="0.25">
      <c r="A66" s="453"/>
      <c r="B66" s="447" t="s">
        <v>349</v>
      </c>
      <c r="C66" s="448">
        <v>75381</v>
      </c>
    </row>
    <row r="67" spans="1:3" s="94" customFormat="1" ht="11.25" customHeight="1" x14ac:dyDescent="0.25">
      <c r="A67" s="453"/>
      <c r="B67" s="447" t="s">
        <v>350</v>
      </c>
      <c r="C67" s="448">
        <v>80752</v>
      </c>
    </row>
    <row r="68" spans="1:3" s="94" customFormat="1" ht="11.25" customHeight="1" x14ac:dyDescent="0.25">
      <c r="A68" s="453"/>
      <c r="B68" s="447" t="s">
        <v>351</v>
      </c>
      <c r="C68" s="448">
        <v>23984</v>
      </c>
    </row>
    <row r="69" spans="1:3" s="94" customFormat="1" ht="11.25" customHeight="1" x14ac:dyDescent="0.25">
      <c r="A69" s="453"/>
      <c r="B69" s="447" t="s">
        <v>352</v>
      </c>
      <c r="C69" s="448">
        <v>23984</v>
      </c>
    </row>
    <row r="70" spans="1:3" s="94" customFormat="1" ht="11.25" customHeight="1" x14ac:dyDescent="0.25">
      <c r="A70" s="453"/>
      <c r="B70" s="447" t="s">
        <v>353</v>
      </c>
      <c r="C70" s="448">
        <v>85060</v>
      </c>
    </row>
    <row r="71" spans="1:3" s="94" customFormat="1" ht="11.25" customHeight="1" x14ac:dyDescent="0.25">
      <c r="A71" s="449"/>
      <c r="B71" s="447" t="s">
        <v>354</v>
      </c>
      <c r="C71" s="448">
        <v>78925</v>
      </c>
    </row>
    <row r="72" spans="1:3" s="94" customFormat="1" ht="11.25" customHeight="1" x14ac:dyDescent="0.25">
      <c r="A72" s="449"/>
      <c r="B72" s="447" t="s">
        <v>355</v>
      </c>
      <c r="C72" s="448">
        <v>2079813</v>
      </c>
    </row>
    <row r="73" spans="1:3" s="94" customFormat="1" ht="11.25" customHeight="1" x14ac:dyDescent="0.25">
      <c r="A73" s="449"/>
      <c r="B73" s="447" t="s">
        <v>356</v>
      </c>
      <c r="C73" s="448">
        <v>185170</v>
      </c>
    </row>
    <row r="74" spans="1:3" s="94" customFormat="1" ht="11.25" customHeight="1" x14ac:dyDescent="0.25">
      <c r="A74" s="449"/>
      <c r="B74" s="447" t="s">
        <v>357</v>
      </c>
      <c r="C74" s="448">
        <v>1553681</v>
      </c>
    </row>
    <row r="75" spans="1:3" s="94" customFormat="1" ht="11.25" customHeight="1" x14ac:dyDescent="0.25">
      <c r="A75" s="449"/>
      <c r="B75" s="447" t="s">
        <v>358</v>
      </c>
      <c r="C75" s="448">
        <v>2293769</v>
      </c>
    </row>
    <row r="76" spans="1:3" s="94" customFormat="1" ht="11.25" customHeight="1" x14ac:dyDescent="0.25">
      <c r="A76" s="472"/>
      <c r="B76" s="447" t="s">
        <v>359</v>
      </c>
      <c r="C76" s="448">
        <v>167205</v>
      </c>
    </row>
    <row r="77" spans="1:3" s="94" customFormat="1" ht="11.25" customHeight="1" x14ac:dyDescent="0.25">
      <c r="A77" s="449" t="s">
        <v>360</v>
      </c>
      <c r="B77" s="447" t="s">
        <v>361</v>
      </c>
      <c r="C77" s="448">
        <v>277835</v>
      </c>
    </row>
    <row r="78" spans="1:3" s="94" customFormat="1" ht="11.25" customHeight="1" x14ac:dyDescent="0.25">
      <c r="A78" s="449" t="s">
        <v>311</v>
      </c>
      <c r="B78" s="447" t="s">
        <v>362</v>
      </c>
      <c r="C78" s="448">
        <v>527109</v>
      </c>
    </row>
    <row r="79" spans="1:3" s="94" customFormat="1" ht="11.25" customHeight="1" x14ac:dyDescent="0.25">
      <c r="A79" s="449"/>
      <c r="B79" s="447" t="s">
        <v>363</v>
      </c>
      <c r="C79" s="448">
        <v>1034349</v>
      </c>
    </row>
    <row r="80" spans="1:3" s="94" customFormat="1" ht="11.25" customHeight="1" x14ac:dyDescent="0.25">
      <c r="A80" s="449"/>
      <c r="B80" s="473" t="s">
        <v>364</v>
      </c>
      <c r="C80" s="460">
        <v>375022</v>
      </c>
    </row>
    <row r="81" spans="1:3" s="94" customFormat="1" ht="11.25" customHeight="1" x14ac:dyDescent="0.25">
      <c r="A81" s="449"/>
      <c r="B81" s="473" t="s">
        <v>365</v>
      </c>
      <c r="C81" s="460">
        <v>1594500</v>
      </c>
    </row>
    <row r="82" spans="1:3" s="94" customFormat="1" ht="11.25" customHeight="1" x14ac:dyDescent="0.25">
      <c r="A82" s="449"/>
      <c r="B82" s="473" t="s">
        <v>321</v>
      </c>
      <c r="C82" s="460">
        <v>137652</v>
      </c>
    </row>
    <row r="83" spans="1:3" s="94" customFormat="1" ht="11.25" customHeight="1" x14ac:dyDescent="0.25">
      <c r="A83" s="449"/>
      <c r="B83" s="447" t="s">
        <v>366</v>
      </c>
      <c r="C83" s="448">
        <v>584650</v>
      </c>
    </row>
    <row r="84" spans="1:3" s="94" customFormat="1" ht="11.25" customHeight="1" x14ac:dyDescent="0.25">
      <c r="A84" s="449"/>
      <c r="B84" s="447" t="s">
        <v>367</v>
      </c>
      <c r="C84" s="448">
        <v>4423670</v>
      </c>
    </row>
    <row r="85" spans="1:3" s="94" customFormat="1" ht="11.25" customHeight="1" x14ac:dyDescent="0.25">
      <c r="A85" s="449"/>
      <c r="B85" s="447" t="s">
        <v>368</v>
      </c>
      <c r="C85" s="448">
        <v>700403</v>
      </c>
    </row>
    <row r="86" spans="1:3" s="94" customFormat="1" ht="11.25" customHeight="1" x14ac:dyDescent="0.25">
      <c r="A86" s="449"/>
      <c r="B86" s="447" t="s">
        <v>369</v>
      </c>
      <c r="C86" s="448">
        <v>645131</v>
      </c>
    </row>
    <row r="87" spans="1:3" s="94" customFormat="1" ht="11.25" customHeight="1" x14ac:dyDescent="0.25">
      <c r="A87" s="449"/>
      <c r="B87" s="474" t="s">
        <v>370</v>
      </c>
      <c r="C87" s="460">
        <v>1941109</v>
      </c>
    </row>
    <row r="88" spans="1:3" s="94" customFormat="1" ht="11.25" customHeight="1" x14ac:dyDescent="0.25">
      <c r="A88" s="449"/>
      <c r="B88" s="447" t="s">
        <v>371</v>
      </c>
      <c r="C88" s="460">
        <v>41977606</v>
      </c>
    </row>
    <row r="89" spans="1:3" s="94" customFormat="1" ht="11.25" customHeight="1" x14ac:dyDescent="0.25">
      <c r="A89" s="449"/>
      <c r="B89" s="447" t="s">
        <v>372</v>
      </c>
      <c r="C89" s="475">
        <v>25844919</v>
      </c>
    </row>
    <row r="90" spans="1:3" s="94" customFormat="1" ht="15" customHeight="1" x14ac:dyDescent="0.25">
      <c r="A90" s="449"/>
      <c r="B90" s="442" t="s">
        <v>373</v>
      </c>
      <c r="C90" s="456">
        <v>6943676</v>
      </c>
    </row>
    <row r="91" spans="1:3" s="94" customFormat="1" ht="15" customHeight="1" x14ac:dyDescent="0.25">
      <c r="A91" s="449"/>
      <c r="B91" s="442" t="s">
        <v>374</v>
      </c>
      <c r="C91" s="456">
        <v>7792371</v>
      </c>
    </row>
    <row r="92" spans="1:3" s="94" customFormat="1" ht="15" customHeight="1" x14ac:dyDescent="0.25">
      <c r="A92" s="461"/>
      <c r="B92" s="442" t="s">
        <v>375</v>
      </c>
      <c r="C92" s="456">
        <v>6872712</v>
      </c>
    </row>
    <row r="93" spans="1:3" ht="11.25" customHeight="1" x14ac:dyDescent="0.15"/>
    <row r="94" spans="1:3" s="63" customFormat="1" x14ac:dyDescent="0.25">
      <c r="A94" s="476" t="s">
        <v>376</v>
      </c>
      <c r="B94" s="477"/>
      <c r="C94" s="477"/>
    </row>
    <row r="95" spans="1:3" s="63" customFormat="1" x14ac:dyDescent="0.25">
      <c r="A95" s="476" t="s">
        <v>377</v>
      </c>
      <c r="B95" s="477"/>
      <c r="C95" s="477"/>
    </row>
    <row r="96" spans="1:3" s="63" customFormat="1" x14ac:dyDescent="0.25">
      <c r="A96" s="476" t="s">
        <v>378</v>
      </c>
      <c r="B96" s="477"/>
      <c r="C96" s="477"/>
    </row>
    <row r="97" spans="1:3" s="63" customFormat="1" x14ac:dyDescent="0.25">
      <c r="A97" s="476" t="s">
        <v>379</v>
      </c>
      <c r="B97" s="477"/>
      <c r="C97" s="477"/>
    </row>
    <row r="98" spans="1:3" s="63" customFormat="1" x14ac:dyDescent="0.25">
      <c r="A98" s="476" t="s">
        <v>380</v>
      </c>
      <c r="B98" s="477"/>
      <c r="C98" s="477"/>
    </row>
    <row r="99" spans="1:3" s="63" customFormat="1" x14ac:dyDescent="0.25">
      <c r="A99" s="476" t="s">
        <v>381</v>
      </c>
      <c r="B99" s="477"/>
      <c r="C99" s="477"/>
    </row>
    <row r="100" spans="1:3" s="63" customFormat="1" x14ac:dyDescent="0.25">
      <c r="A100" s="476" t="s">
        <v>382</v>
      </c>
      <c r="B100" s="477"/>
      <c r="C100" s="477"/>
    </row>
    <row r="101" spans="1:3" s="63" customFormat="1" x14ac:dyDescent="0.25">
      <c r="A101" s="476" t="s">
        <v>383</v>
      </c>
      <c r="B101" s="477"/>
      <c r="C101" s="477"/>
    </row>
    <row r="102" spans="1:3" s="63" customFormat="1" x14ac:dyDescent="0.25">
      <c r="A102" s="63" t="s">
        <v>384</v>
      </c>
      <c r="B102" s="477"/>
      <c r="C102" s="477"/>
    </row>
    <row r="103" spans="1:3" s="63" customFormat="1" x14ac:dyDescent="0.25">
      <c r="A103" s="242" t="s">
        <v>385</v>
      </c>
      <c r="B103" s="477"/>
      <c r="C103" s="477"/>
    </row>
    <row r="104" spans="1:3" s="63" customFormat="1" x14ac:dyDescent="0.25">
      <c r="A104" s="63" t="s">
        <v>386</v>
      </c>
      <c r="B104" s="477"/>
      <c r="C104" s="477"/>
    </row>
    <row r="105" spans="1:3" s="63" customFormat="1" x14ac:dyDescent="0.25">
      <c r="A105" s="63" t="s">
        <v>387</v>
      </c>
      <c r="B105" s="477"/>
      <c r="C105" s="477"/>
    </row>
    <row r="106" spans="1:3" s="63" customFormat="1" x14ac:dyDescent="0.25">
      <c r="A106" s="63" t="s">
        <v>388</v>
      </c>
      <c r="B106" s="229"/>
      <c r="C106" s="229"/>
    </row>
    <row r="107" spans="1:3" s="63" customFormat="1" x14ac:dyDescent="0.25">
      <c r="A107" s="63" t="s">
        <v>389</v>
      </c>
      <c r="B107" s="229"/>
      <c r="C107" s="229"/>
    </row>
    <row r="108" spans="1:3" s="63" customFormat="1" x14ac:dyDescent="0.25">
      <c r="A108" s="63" t="s">
        <v>390</v>
      </c>
      <c r="B108" s="229"/>
      <c r="C108" s="229"/>
    </row>
    <row r="109" spans="1:3" s="63" customFormat="1" x14ac:dyDescent="0.25">
      <c r="A109" s="62" t="s">
        <v>391</v>
      </c>
      <c r="B109" s="229"/>
      <c r="C109" s="229"/>
    </row>
    <row r="110" spans="1:3" s="63" customFormat="1" x14ac:dyDescent="0.25">
      <c r="A110" s="62" t="s">
        <v>392</v>
      </c>
      <c r="B110" s="229"/>
      <c r="C110" s="229"/>
    </row>
    <row r="111" spans="1:3" s="63" customFormat="1" x14ac:dyDescent="0.25">
      <c r="A111" s="244" t="s">
        <v>393</v>
      </c>
      <c r="B111" s="477"/>
      <c r="C111" s="477"/>
    </row>
    <row r="112" spans="1:3" s="63" customFormat="1" x14ac:dyDescent="0.25">
      <c r="A112" s="244" t="s">
        <v>394</v>
      </c>
      <c r="B112" s="477"/>
      <c r="C112" s="477"/>
    </row>
    <row r="113" spans="1:3" s="63" customFormat="1" x14ac:dyDescent="0.25">
      <c r="A113" s="476" t="s">
        <v>395</v>
      </c>
      <c r="B113" s="478"/>
      <c r="C113" s="478"/>
    </row>
  </sheetData>
  <pageMargins left="0.78740157480314965" right="0" top="0" bottom="0" header="0.31496062992125984" footer="0.31496062992125984"/>
  <pageSetup paperSize="309" scale="135"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20"/>
  <sheetViews>
    <sheetView zoomScaleNormal="100" workbookViewId="0"/>
  </sheetViews>
  <sheetFormatPr baseColWidth="10" defaultColWidth="11.42578125" defaultRowHeight="10.5" x14ac:dyDescent="0.15"/>
  <cols>
    <col min="1" max="1" width="67.140625" style="81" customWidth="1"/>
    <col min="2" max="2" width="61.28515625" style="81" customWidth="1"/>
    <col min="3" max="3" width="31.5703125" style="81" customWidth="1"/>
    <col min="4" max="16384" width="11.42578125" style="81"/>
  </cols>
  <sheetData>
    <row r="2" spans="1:3" x14ac:dyDescent="0.15">
      <c r="A2" s="418" t="s">
        <v>396</v>
      </c>
      <c r="B2" s="72"/>
      <c r="C2" s="72"/>
    </row>
    <row r="3" spans="1:3" ht="11.25" thickBot="1" x14ac:dyDescent="0.2">
      <c r="A3" s="479"/>
    </row>
    <row r="4" spans="1:3" ht="11.25" thickBot="1" x14ac:dyDescent="0.2">
      <c r="A4" s="480" t="s">
        <v>283</v>
      </c>
      <c r="B4" s="481"/>
      <c r="C4" s="482" t="s">
        <v>397</v>
      </c>
    </row>
    <row r="5" spans="1:3" ht="18" customHeight="1" x14ac:dyDescent="0.15">
      <c r="A5" s="483" t="s">
        <v>285</v>
      </c>
      <c r="B5" s="426"/>
      <c r="C5" s="484">
        <v>86654889436.860001</v>
      </c>
    </row>
    <row r="6" spans="1:3" ht="19.5" customHeight="1" x14ac:dyDescent="0.15">
      <c r="A6" s="485" t="s">
        <v>398</v>
      </c>
      <c r="B6" s="429"/>
      <c r="C6" s="486">
        <v>10105588</v>
      </c>
    </row>
    <row r="7" spans="1:3" ht="17.25" customHeight="1" thickBot="1" x14ac:dyDescent="0.2">
      <c r="A7" s="487" t="s">
        <v>399</v>
      </c>
      <c r="B7" s="488"/>
      <c r="C7" s="489">
        <v>1.1661878591817153E-4</v>
      </c>
    </row>
    <row r="8" spans="1:3" ht="17.25" customHeight="1" x14ac:dyDescent="0.15">
      <c r="A8" s="490"/>
      <c r="B8" s="491"/>
      <c r="C8" s="491"/>
    </row>
    <row r="9" spans="1:3" ht="17.25" customHeight="1" x14ac:dyDescent="0.15">
      <c r="A9" s="492" t="s">
        <v>400</v>
      </c>
      <c r="B9" s="492" t="s">
        <v>289</v>
      </c>
      <c r="C9" s="435" t="s">
        <v>284</v>
      </c>
    </row>
    <row r="10" spans="1:3" ht="16.5" customHeight="1" x14ac:dyDescent="0.15">
      <c r="A10" s="493" t="s">
        <v>401</v>
      </c>
      <c r="B10" s="494"/>
      <c r="C10" s="495">
        <v>10105588</v>
      </c>
    </row>
    <row r="11" spans="1:3" ht="18.75" customHeight="1" x14ac:dyDescent="0.15">
      <c r="A11" s="496"/>
      <c r="B11" s="464" t="s">
        <v>402</v>
      </c>
      <c r="C11" s="497">
        <v>10105588</v>
      </c>
    </row>
    <row r="12" spans="1:3" ht="18.75" customHeight="1" x14ac:dyDescent="0.15">
      <c r="A12" s="498" t="s">
        <v>403</v>
      </c>
      <c r="B12" s="499" t="s">
        <v>404</v>
      </c>
      <c r="C12" s="500">
        <v>4821914</v>
      </c>
    </row>
    <row r="13" spans="1:3" ht="18.75" customHeight="1" x14ac:dyDescent="0.15">
      <c r="A13" s="498" t="s">
        <v>405</v>
      </c>
      <c r="B13" s="501" t="s">
        <v>406</v>
      </c>
      <c r="C13" s="502">
        <v>641158</v>
      </c>
    </row>
    <row r="14" spans="1:3" ht="18.75" customHeight="1" x14ac:dyDescent="0.15">
      <c r="A14" s="498"/>
      <c r="B14" s="503" t="s">
        <v>407</v>
      </c>
      <c r="C14" s="502">
        <v>4346449</v>
      </c>
    </row>
    <row r="15" spans="1:3" ht="18.75" customHeight="1" x14ac:dyDescent="0.15">
      <c r="A15" s="504"/>
      <c r="B15" s="505" t="s">
        <v>408</v>
      </c>
      <c r="C15" s="506">
        <v>296067</v>
      </c>
    </row>
    <row r="16" spans="1:3" x14ac:dyDescent="0.15">
      <c r="A16" s="479"/>
    </row>
    <row r="17" spans="1:3" x14ac:dyDescent="0.15">
      <c r="A17" s="507" t="s">
        <v>376</v>
      </c>
      <c r="B17" s="476"/>
      <c r="C17" s="476"/>
    </row>
    <row r="18" spans="1:3" s="111" customFormat="1" x14ac:dyDescent="0.25">
      <c r="A18" s="507" t="s">
        <v>409</v>
      </c>
    </row>
    <row r="19" spans="1:3" s="111" customFormat="1" x14ac:dyDescent="0.25">
      <c r="A19" s="507" t="s">
        <v>410</v>
      </c>
    </row>
    <row r="20" spans="1:3" x14ac:dyDescent="0.15">
      <c r="A20" s="507" t="s">
        <v>395</v>
      </c>
      <c r="B20" s="478"/>
      <c r="C20" s="479"/>
    </row>
  </sheetData>
  <pageMargins left="0.7" right="0.7" top="0.75" bottom="0.75" header="0.3" footer="0.3"/>
  <pageSetup orientation="portrait" horizontalDpi="4294967293" verticalDpi="0"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3"/>
  <sheetViews>
    <sheetView zoomScaleNormal="100" workbookViewId="0"/>
  </sheetViews>
  <sheetFormatPr baseColWidth="10" defaultColWidth="32.140625" defaultRowHeight="10.5" x14ac:dyDescent="0.15"/>
  <cols>
    <col min="1" max="1" width="73.7109375" style="81" customWidth="1"/>
    <col min="2" max="2" width="76" style="94" customWidth="1"/>
    <col min="3" max="3" width="32.140625" style="94" customWidth="1"/>
    <col min="4" max="16384" width="32.140625" style="81"/>
  </cols>
  <sheetData>
    <row r="1" spans="1:3" ht="11.25" customHeight="1" x14ac:dyDescent="0.15"/>
    <row r="2" spans="1:3" x14ac:dyDescent="0.15">
      <c r="A2" s="418" t="s">
        <v>411</v>
      </c>
      <c r="B2" s="418"/>
      <c r="C2" s="418"/>
    </row>
    <row r="3" spans="1:3" ht="11.25" customHeight="1" thickBot="1" x14ac:dyDescent="0.2">
      <c r="A3" s="479"/>
      <c r="B3" s="81"/>
    </row>
    <row r="4" spans="1:3" ht="15" customHeight="1" thickBot="1" x14ac:dyDescent="0.2">
      <c r="A4" s="508" t="s">
        <v>283</v>
      </c>
      <c r="B4" s="509"/>
      <c r="C4" s="510" t="s">
        <v>284</v>
      </c>
    </row>
    <row r="5" spans="1:3" ht="15" customHeight="1" x14ac:dyDescent="0.15">
      <c r="A5" s="511" t="s">
        <v>285</v>
      </c>
      <c r="B5" s="512"/>
      <c r="C5" s="513">
        <v>86654889436.860001</v>
      </c>
    </row>
    <row r="6" spans="1:3" ht="15" customHeight="1" x14ac:dyDescent="0.15">
      <c r="A6" s="485" t="s">
        <v>412</v>
      </c>
      <c r="B6" s="514"/>
      <c r="C6" s="515">
        <v>216512935</v>
      </c>
    </row>
    <row r="7" spans="1:3" ht="15" customHeight="1" thickBot="1" x14ac:dyDescent="0.2">
      <c r="A7" s="516" t="s">
        <v>413</v>
      </c>
      <c r="B7" s="517"/>
      <c r="C7" s="518">
        <v>2.4985657059519929E-3</v>
      </c>
    </row>
    <row r="8" spans="1:3" ht="18.75" customHeight="1" x14ac:dyDescent="0.15">
      <c r="A8" s="433"/>
      <c r="C8" s="519"/>
    </row>
    <row r="9" spans="1:3" ht="22.5" customHeight="1" x14ac:dyDescent="0.15">
      <c r="A9" s="520" t="s">
        <v>400</v>
      </c>
      <c r="B9" s="521" t="s">
        <v>414</v>
      </c>
      <c r="C9" s="522" t="s">
        <v>284</v>
      </c>
    </row>
    <row r="10" spans="1:3" ht="15" customHeight="1" x14ac:dyDescent="0.15">
      <c r="A10" s="523" t="s">
        <v>415</v>
      </c>
      <c r="B10" s="524"/>
      <c r="C10" s="525">
        <v>216512935</v>
      </c>
    </row>
    <row r="11" spans="1:3" ht="15" customHeight="1" x14ac:dyDescent="0.15">
      <c r="A11" s="526" t="s">
        <v>416</v>
      </c>
      <c r="B11" s="527" t="s">
        <v>417</v>
      </c>
      <c r="C11" s="528">
        <v>14841180</v>
      </c>
    </row>
    <row r="12" spans="1:3" ht="15.6" customHeight="1" x14ac:dyDescent="0.15">
      <c r="A12" s="529"/>
      <c r="B12" s="530" t="s">
        <v>418</v>
      </c>
      <c r="C12" s="531">
        <v>14841180</v>
      </c>
    </row>
    <row r="13" spans="1:3" ht="15.6" customHeight="1" x14ac:dyDescent="0.15">
      <c r="A13" s="532" t="s">
        <v>419</v>
      </c>
      <c r="B13" s="533" t="s">
        <v>420</v>
      </c>
      <c r="C13" s="534">
        <v>122576</v>
      </c>
    </row>
    <row r="14" spans="1:3" ht="15.6" customHeight="1" x14ac:dyDescent="0.15">
      <c r="A14" s="535"/>
      <c r="B14" s="536" t="s">
        <v>421</v>
      </c>
      <c r="C14" s="537">
        <v>122576</v>
      </c>
    </row>
    <row r="15" spans="1:3" ht="18.75" customHeight="1" x14ac:dyDescent="0.15">
      <c r="A15" s="538"/>
      <c r="B15" s="539" t="s">
        <v>422</v>
      </c>
      <c r="C15" s="540">
        <v>18742430</v>
      </c>
    </row>
    <row r="16" spans="1:3" ht="11.25" customHeight="1" x14ac:dyDescent="0.15">
      <c r="A16" s="541"/>
      <c r="B16" s="542" t="s">
        <v>423</v>
      </c>
      <c r="C16" s="543">
        <v>6304868</v>
      </c>
    </row>
    <row r="17" spans="1:3" ht="11.25" customHeight="1" x14ac:dyDescent="0.15">
      <c r="A17" s="541"/>
      <c r="B17" s="542" t="s">
        <v>424</v>
      </c>
      <c r="C17" s="544">
        <v>2060694</v>
      </c>
    </row>
    <row r="18" spans="1:3" ht="11.25" customHeight="1" x14ac:dyDescent="0.15">
      <c r="A18" s="541"/>
      <c r="B18" s="542" t="s">
        <v>425</v>
      </c>
      <c r="C18" s="544">
        <v>67932</v>
      </c>
    </row>
    <row r="19" spans="1:3" ht="11.25" customHeight="1" x14ac:dyDescent="0.15">
      <c r="A19" s="498" t="s">
        <v>426</v>
      </c>
      <c r="B19" s="542" t="s">
        <v>427</v>
      </c>
      <c r="C19" s="544">
        <v>947127</v>
      </c>
    </row>
    <row r="20" spans="1:3" ht="11.25" customHeight="1" x14ac:dyDescent="0.15">
      <c r="A20" s="541" t="s">
        <v>428</v>
      </c>
      <c r="B20" s="542" t="s">
        <v>429</v>
      </c>
      <c r="C20" s="544">
        <v>404205</v>
      </c>
    </row>
    <row r="21" spans="1:3" ht="11.25" customHeight="1" x14ac:dyDescent="0.15">
      <c r="A21" s="541"/>
      <c r="B21" s="542" t="s">
        <v>430</v>
      </c>
      <c r="C21" s="544">
        <v>422929</v>
      </c>
    </row>
    <row r="22" spans="1:3" ht="11.25" customHeight="1" x14ac:dyDescent="0.15">
      <c r="A22" s="541"/>
      <c r="B22" s="542" t="s">
        <v>431</v>
      </c>
      <c r="C22" s="544">
        <v>577260</v>
      </c>
    </row>
    <row r="23" spans="1:3" ht="11.25" customHeight="1" x14ac:dyDescent="0.15">
      <c r="A23" s="541"/>
      <c r="B23" s="542" t="s">
        <v>432</v>
      </c>
      <c r="C23" s="544">
        <v>224489</v>
      </c>
    </row>
    <row r="24" spans="1:3" ht="11.25" customHeight="1" x14ac:dyDescent="0.15">
      <c r="A24" s="541"/>
      <c r="B24" s="542" t="s">
        <v>433</v>
      </c>
      <c r="C24" s="545">
        <v>497266</v>
      </c>
    </row>
    <row r="25" spans="1:3" ht="11.25" customHeight="1" x14ac:dyDescent="0.15">
      <c r="A25" s="529"/>
      <c r="B25" s="542" t="s">
        <v>434</v>
      </c>
      <c r="C25" s="546">
        <v>7235660</v>
      </c>
    </row>
    <row r="26" spans="1:3" ht="13.15" customHeight="1" x14ac:dyDescent="0.15">
      <c r="A26" s="526" t="s">
        <v>435</v>
      </c>
      <c r="B26" s="547" t="s">
        <v>436</v>
      </c>
      <c r="C26" s="548">
        <v>19963097</v>
      </c>
    </row>
    <row r="27" spans="1:3" ht="10.9" customHeight="1" x14ac:dyDescent="0.15">
      <c r="A27" s="541"/>
      <c r="B27" s="549" t="s">
        <v>437</v>
      </c>
      <c r="C27" s="550">
        <v>19045061</v>
      </c>
    </row>
    <row r="28" spans="1:3" ht="12.6" customHeight="1" x14ac:dyDescent="0.15">
      <c r="A28" s="541"/>
      <c r="B28" s="433" t="s">
        <v>438</v>
      </c>
      <c r="C28" s="551">
        <v>918036</v>
      </c>
    </row>
    <row r="29" spans="1:3" ht="16.5" customHeight="1" x14ac:dyDescent="0.15">
      <c r="A29" s="552"/>
      <c r="B29" s="553" t="s">
        <v>439</v>
      </c>
      <c r="C29" s="548">
        <v>26984669</v>
      </c>
    </row>
    <row r="30" spans="1:3" x14ac:dyDescent="0.15">
      <c r="A30" s="498" t="s">
        <v>440</v>
      </c>
      <c r="B30" s="542" t="s">
        <v>441</v>
      </c>
      <c r="C30" s="554">
        <v>4579998</v>
      </c>
    </row>
    <row r="31" spans="1:3" ht="11.25" customHeight="1" x14ac:dyDescent="0.15">
      <c r="A31" s="504"/>
      <c r="B31" s="555" t="s">
        <v>442</v>
      </c>
      <c r="C31" s="556">
        <v>22404671</v>
      </c>
    </row>
    <row r="32" spans="1:3" ht="13.5" customHeight="1" x14ac:dyDescent="0.15">
      <c r="A32" s="552" t="s">
        <v>443</v>
      </c>
      <c r="B32" s="533" t="s">
        <v>444</v>
      </c>
      <c r="C32" s="557">
        <v>82316</v>
      </c>
    </row>
    <row r="33" spans="1:3" ht="11.25" customHeight="1" x14ac:dyDescent="0.15">
      <c r="A33" s="498"/>
      <c r="B33" s="558" t="s">
        <v>445</v>
      </c>
      <c r="C33" s="556">
        <v>82316</v>
      </c>
    </row>
    <row r="34" spans="1:3" ht="12.75" customHeight="1" x14ac:dyDescent="0.15">
      <c r="A34" s="552" t="s">
        <v>446</v>
      </c>
      <c r="B34" s="559" t="s">
        <v>447</v>
      </c>
      <c r="C34" s="560">
        <v>34810899</v>
      </c>
    </row>
    <row r="35" spans="1:3" ht="11.25" customHeight="1" x14ac:dyDescent="0.15">
      <c r="A35" s="498"/>
      <c r="B35" s="561" t="s">
        <v>448</v>
      </c>
      <c r="C35" s="556">
        <v>34810899</v>
      </c>
    </row>
    <row r="36" spans="1:3" ht="13.5" customHeight="1" x14ac:dyDescent="0.15">
      <c r="A36" s="552"/>
      <c r="B36" s="559" t="s">
        <v>449</v>
      </c>
      <c r="C36" s="548">
        <v>8771732</v>
      </c>
    </row>
    <row r="37" spans="1:3" ht="13.15" customHeight="1" x14ac:dyDescent="0.15">
      <c r="A37" s="498" t="s">
        <v>450</v>
      </c>
      <c r="B37" s="562" t="s">
        <v>451</v>
      </c>
      <c r="C37" s="563">
        <v>8771732</v>
      </c>
    </row>
    <row r="38" spans="1:3" ht="11.25" customHeight="1" x14ac:dyDescent="0.15">
      <c r="A38" s="526"/>
      <c r="B38" s="559" t="s">
        <v>452</v>
      </c>
      <c r="C38" s="564">
        <v>86995202</v>
      </c>
    </row>
    <row r="39" spans="1:3" ht="11.25" customHeight="1" x14ac:dyDescent="0.15">
      <c r="A39" s="541"/>
      <c r="B39" s="562" t="s">
        <v>453</v>
      </c>
      <c r="C39" s="544">
        <v>507967</v>
      </c>
    </row>
    <row r="40" spans="1:3" ht="11.25" customHeight="1" x14ac:dyDescent="0.15">
      <c r="A40" s="541"/>
      <c r="B40" s="562" t="s">
        <v>454</v>
      </c>
      <c r="C40" s="544">
        <v>110977</v>
      </c>
    </row>
    <row r="41" spans="1:3" ht="11.25" customHeight="1" x14ac:dyDescent="0.15">
      <c r="A41" s="541"/>
      <c r="B41" s="562" t="s">
        <v>455</v>
      </c>
      <c r="C41" s="544">
        <v>4621</v>
      </c>
    </row>
    <row r="42" spans="1:3" ht="11.25" customHeight="1" x14ac:dyDescent="0.15">
      <c r="A42" s="541" t="s">
        <v>456</v>
      </c>
      <c r="B42" s="562" t="s">
        <v>457</v>
      </c>
      <c r="C42" s="544">
        <v>304124</v>
      </c>
    </row>
    <row r="43" spans="1:3" ht="11.25" customHeight="1" x14ac:dyDescent="0.15">
      <c r="A43" s="541" t="s">
        <v>458</v>
      </c>
      <c r="B43" s="562" t="s">
        <v>459</v>
      </c>
      <c r="C43" s="544">
        <v>2075986</v>
      </c>
    </row>
    <row r="44" spans="1:3" ht="11.25" customHeight="1" x14ac:dyDescent="0.15">
      <c r="A44" s="541"/>
      <c r="B44" s="562" t="s">
        <v>460</v>
      </c>
      <c r="C44" s="544">
        <v>4617534</v>
      </c>
    </row>
    <row r="45" spans="1:3" ht="11.25" customHeight="1" x14ac:dyDescent="0.15">
      <c r="A45" s="541"/>
      <c r="B45" s="562" t="s">
        <v>461</v>
      </c>
      <c r="C45" s="544">
        <v>32984074</v>
      </c>
    </row>
    <row r="46" spans="1:3" ht="11.25" customHeight="1" x14ac:dyDescent="0.15">
      <c r="A46" s="541"/>
      <c r="B46" s="565" t="s">
        <v>462</v>
      </c>
      <c r="C46" s="544">
        <v>7738672</v>
      </c>
    </row>
    <row r="47" spans="1:3" ht="12" customHeight="1" x14ac:dyDescent="0.15">
      <c r="A47" s="529"/>
      <c r="B47" s="565" t="s">
        <v>463</v>
      </c>
      <c r="C47" s="545">
        <v>3243712</v>
      </c>
    </row>
    <row r="48" spans="1:3" ht="13.5" customHeight="1" x14ac:dyDescent="0.15">
      <c r="A48" s="526" t="s">
        <v>464</v>
      </c>
      <c r="B48" s="566" t="s">
        <v>465</v>
      </c>
      <c r="C48" s="567">
        <v>34729639</v>
      </c>
    </row>
    <row r="49" spans="1:3" ht="15" customHeight="1" x14ac:dyDescent="0.15">
      <c r="A49" s="526" t="s">
        <v>466</v>
      </c>
      <c r="B49" s="568" t="s">
        <v>467</v>
      </c>
      <c r="C49" s="546">
        <v>677896</v>
      </c>
    </row>
    <row r="50" spans="1:3" ht="15.75" customHeight="1" x14ac:dyDescent="0.15">
      <c r="A50" s="526" t="s">
        <v>468</v>
      </c>
      <c r="B50" s="559" t="s">
        <v>469</v>
      </c>
      <c r="C50" s="548">
        <v>4260288</v>
      </c>
    </row>
    <row r="51" spans="1:3" ht="12.6" customHeight="1" x14ac:dyDescent="0.15">
      <c r="A51" s="569"/>
      <c r="B51" s="561" t="s">
        <v>470</v>
      </c>
      <c r="C51" s="570">
        <v>4260288</v>
      </c>
    </row>
    <row r="52" spans="1:3" ht="12.6" customHeight="1" x14ac:dyDescent="0.15">
      <c r="A52" s="571" t="s">
        <v>471</v>
      </c>
      <c r="B52" s="572" t="s">
        <v>472</v>
      </c>
      <c r="C52" s="573">
        <v>1720</v>
      </c>
    </row>
    <row r="53" spans="1:3" ht="12.6" customHeight="1" x14ac:dyDescent="0.15">
      <c r="A53" s="541" t="s">
        <v>473</v>
      </c>
      <c r="B53" s="433" t="s">
        <v>474</v>
      </c>
      <c r="C53" s="570">
        <v>421</v>
      </c>
    </row>
    <row r="54" spans="1:3" ht="12.6" customHeight="1" x14ac:dyDescent="0.15">
      <c r="A54" s="574"/>
      <c r="B54" s="575" t="s">
        <v>475</v>
      </c>
      <c r="C54" s="570">
        <v>1299</v>
      </c>
    </row>
    <row r="55" spans="1:3" ht="14.45" customHeight="1" x14ac:dyDescent="0.15">
      <c r="A55" s="576" t="s">
        <v>476</v>
      </c>
      <c r="B55" s="559" t="s">
        <v>477</v>
      </c>
      <c r="C55" s="548">
        <v>221693</v>
      </c>
    </row>
    <row r="56" spans="1:3" ht="11.25" customHeight="1" x14ac:dyDescent="0.15">
      <c r="A56" s="577" t="s">
        <v>478</v>
      </c>
      <c r="B56" s="561" t="s">
        <v>479</v>
      </c>
      <c r="C56" s="578">
        <v>221693</v>
      </c>
    </row>
    <row r="57" spans="1:3" ht="16.899999999999999" customHeight="1" x14ac:dyDescent="0.15">
      <c r="A57" s="526"/>
      <c r="B57" s="559" t="s">
        <v>480</v>
      </c>
      <c r="C57" s="573">
        <v>715133</v>
      </c>
    </row>
    <row r="58" spans="1:3" ht="13.9" customHeight="1" x14ac:dyDescent="0.15">
      <c r="A58" s="541" t="s">
        <v>481</v>
      </c>
      <c r="B58" s="562" t="s">
        <v>482</v>
      </c>
      <c r="C58" s="570">
        <v>604811</v>
      </c>
    </row>
    <row r="59" spans="1:3" ht="11.45" customHeight="1" x14ac:dyDescent="0.15">
      <c r="A59" s="541"/>
      <c r="B59" s="562" t="s">
        <v>483</v>
      </c>
      <c r="C59" s="570">
        <v>100891</v>
      </c>
    </row>
    <row r="60" spans="1:3" ht="15.6" customHeight="1" x14ac:dyDescent="0.15">
      <c r="A60" s="529"/>
      <c r="B60" s="579" t="s">
        <v>484</v>
      </c>
      <c r="C60" s="580">
        <v>9431</v>
      </c>
    </row>
    <row r="62" spans="1:3" x14ac:dyDescent="0.15">
      <c r="A62" s="507" t="s">
        <v>376</v>
      </c>
      <c r="B62" s="581"/>
      <c r="C62" s="581"/>
    </row>
    <row r="63" spans="1:3" x14ac:dyDescent="0.15">
      <c r="A63" s="72" t="s">
        <v>485</v>
      </c>
      <c r="B63" s="72"/>
      <c r="C63" s="72"/>
    </row>
    <row r="64" spans="1:3" x14ac:dyDescent="0.15">
      <c r="A64" s="72" t="s">
        <v>486</v>
      </c>
      <c r="B64" s="72"/>
      <c r="C64" s="72"/>
    </row>
    <row r="65" spans="1:3" x14ac:dyDescent="0.15">
      <c r="A65" s="72" t="s">
        <v>487</v>
      </c>
      <c r="B65" s="72"/>
      <c r="C65" s="72"/>
    </row>
    <row r="66" spans="1:3" x14ac:dyDescent="0.15">
      <c r="A66" s="72" t="s">
        <v>488</v>
      </c>
      <c r="B66" s="72"/>
      <c r="C66" s="72"/>
    </row>
    <row r="67" spans="1:3" x14ac:dyDescent="0.15">
      <c r="A67" s="72" t="s">
        <v>489</v>
      </c>
      <c r="B67" s="72"/>
      <c r="C67" s="72"/>
    </row>
    <row r="68" spans="1:3" s="583" customFormat="1" x14ac:dyDescent="0.15">
      <c r="A68" s="138" t="s">
        <v>490</v>
      </c>
      <c r="B68" s="582"/>
      <c r="C68" s="582"/>
    </row>
    <row r="69" spans="1:3" s="583" customFormat="1" x14ac:dyDescent="0.15">
      <c r="A69" s="72" t="s">
        <v>491</v>
      </c>
      <c r="B69" s="582"/>
      <c r="C69" s="582"/>
    </row>
    <row r="70" spans="1:3" s="583" customFormat="1" x14ac:dyDescent="0.15">
      <c r="A70" s="72" t="s">
        <v>492</v>
      </c>
      <c r="B70" s="582"/>
      <c r="C70" s="582"/>
    </row>
    <row r="71" spans="1:3" s="583" customFormat="1" x14ac:dyDescent="0.15">
      <c r="A71" s="72" t="s">
        <v>493</v>
      </c>
      <c r="B71" s="582"/>
      <c r="C71" s="582"/>
    </row>
    <row r="72" spans="1:3" s="583" customFormat="1" x14ac:dyDescent="0.15">
      <c r="A72" s="72" t="s">
        <v>494</v>
      </c>
      <c r="B72" s="582"/>
      <c r="C72" s="582"/>
    </row>
    <row r="73" spans="1:3" s="583" customFormat="1" x14ac:dyDescent="0.15">
      <c r="A73" s="507" t="s">
        <v>395</v>
      </c>
      <c r="B73" s="584"/>
      <c r="C73" s="584"/>
    </row>
  </sheetData>
  <pageMargins left="0.70866141732283472" right="0" top="0" bottom="0" header="0.31496062992125984" footer="0.31496062992125984"/>
  <pageSetup paperSize="309" scale="140" orientation="landscape"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63"/>
  <sheetViews>
    <sheetView zoomScaleNormal="100" workbookViewId="0"/>
  </sheetViews>
  <sheetFormatPr baseColWidth="10" defaultColWidth="11.42578125" defaultRowHeight="10.5" x14ac:dyDescent="0.15"/>
  <cols>
    <col min="1" max="1" width="72.7109375" style="81" customWidth="1"/>
    <col min="2" max="2" width="77.28515625" style="81" customWidth="1"/>
    <col min="3" max="3" width="30.7109375" style="81" customWidth="1"/>
    <col min="4" max="16384" width="11.42578125" style="81"/>
  </cols>
  <sheetData>
    <row r="2" spans="1:3" x14ac:dyDescent="0.15">
      <c r="A2" s="585" t="s">
        <v>495</v>
      </c>
      <c r="B2" s="585"/>
      <c r="C2" s="585"/>
    </row>
    <row r="3" spans="1:3" ht="11.25" thickBot="1" x14ac:dyDescent="0.2">
      <c r="B3" s="479"/>
    </row>
    <row r="4" spans="1:3" ht="11.25" thickBot="1" x14ac:dyDescent="0.2">
      <c r="A4" s="586" t="s">
        <v>496</v>
      </c>
      <c r="B4" s="587"/>
      <c r="C4" s="588" t="s">
        <v>284</v>
      </c>
    </row>
    <row r="5" spans="1:3" ht="10.5" customHeight="1" x14ac:dyDescent="0.15">
      <c r="A5" s="589" t="s">
        <v>285</v>
      </c>
      <c r="B5" s="590"/>
      <c r="C5" s="591">
        <v>86654889436.860001</v>
      </c>
    </row>
    <row r="6" spans="1:3" ht="10.5" customHeight="1" x14ac:dyDescent="0.15">
      <c r="A6" s="592" t="s">
        <v>497</v>
      </c>
      <c r="B6" s="593"/>
      <c r="C6" s="594">
        <v>63374962.218207605</v>
      </c>
    </row>
    <row r="7" spans="1:3" ht="11.25" customHeight="1" thickBot="1" x14ac:dyDescent="0.2">
      <c r="A7" s="595" t="s">
        <v>498</v>
      </c>
      <c r="B7" s="596"/>
      <c r="C7" s="597">
        <v>7.3134894787887277E-4</v>
      </c>
    </row>
    <row r="8" spans="1:3" x14ac:dyDescent="0.15">
      <c r="A8" s="433"/>
      <c r="B8" s="491"/>
      <c r="C8" s="433"/>
    </row>
    <row r="9" spans="1:3" ht="27" customHeight="1" x14ac:dyDescent="0.15">
      <c r="A9" s="143" t="s">
        <v>400</v>
      </c>
      <c r="B9" s="143" t="s">
        <v>414</v>
      </c>
      <c r="C9" s="143" t="s">
        <v>499</v>
      </c>
    </row>
    <row r="10" spans="1:3" ht="10.5" customHeight="1" x14ac:dyDescent="0.15">
      <c r="A10" s="598" t="s">
        <v>500</v>
      </c>
      <c r="B10" s="599"/>
      <c r="C10" s="600">
        <v>63374962.218207605</v>
      </c>
    </row>
    <row r="11" spans="1:3" ht="11.25" customHeight="1" x14ac:dyDescent="0.15">
      <c r="A11" s="601"/>
      <c r="B11" s="602" t="s">
        <v>501</v>
      </c>
      <c r="C11" s="603">
        <v>1826651.2880000002</v>
      </c>
    </row>
    <row r="12" spans="1:3" x14ac:dyDescent="0.15">
      <c r="A12" s="604" t="s">
        <v>502</v>
      </c>
      <c r="B12" s="593" t="s">
        <v>503</v>
      </c>
      <c r="C12" s="605">
        <v>290900.90999999997</v>
      </c>
    </row>
    <row r="13" spans="1:3" x14ac:dyDescent="0.15">
      <c r="A13" s="604" t="s">
        <v>504</v>
      </c>
      <c r="B13" s="593" t="s">
        <v>505</v>
      </c>
      <c r="C13" s="605">
        <v>611252.68000000005</v>
      </c>
    </row>
    <row r="14" spans="1:3" x14ac:dyDescent="0.15">
      <c r="A14" s="606"/>
      <c r="B14" s="593" t="s">
        <v>506</v>
      </c>
      <c r="C14" s="605">
        <v>330831.97100000002</v>
      </c>
    </row>
    <row r="15" spans="1:3" x14ac:dyDescent="0.15">
      <c r="A15" s="607"/>
      <c r="B15" s="608" t="s">
        <v>507</v>
      </c>
      <c r="C15" s="609">
        <v>593665.72699999996</v>
      </c>
    </row>
    <row r="16" spans="1:3" ht="10.5" customHeight="1" x14ac:dyDescent="0.15">
      <c r="A16" s="610"/>
      <c r="B16" s="602" t="s">
        <v>508</v>
      </c>
      <c r="C16" s="603">
        <v>2487235.3760000002</v>
      </c>
    </row>
    <row r="17" spans="1:3" x14ac:dyDescent="0.15">
      <c r="A17" s="449"/>
      <c r="B17" s="611" t="s">
        <v>509</v>
      </c>
      <c r="C17" s="605">
        <v>368333.33399999997</v>
      </c>
    </row>
    <row r="18" spans="1:3" x14ac:dyDescent="0.15">
      <c r="A18" s="612" t="s">
        <v>510</v>
      </c>
      <c r="B18" s="611" t="s">
        <v>511</v>
      </c>
      <c r="C18" s="605">
        <v>524361.43799999997</v>
      </c>
    </row>
    <row r="19" spans="1:3" x14ac:dyDescent="0.15">
      <c r="A19" s="449" t="s">
        <v>512</v>
      </c>
      <c r="B19" s="613" t="s">
        <v>513</v>
      </c>
      <c r="C19" s="605">
        <v>217551.429</v>
      </c>
    </row>
    <row r="20" spans="1:3" x14ac:dyDescent="0.15">
      <c r="A20" s="449"/>
      <c r="B20" s="614" t="s">
        <v>514</v>
      </c>
      <c r="C20" s="605">
        <v>652484.08400000003</v>
      </c>
    </row>
    <row r="21" spans="1:3" x14ac:dyDescent="0.15">
      <c r="A21" s="449"/>
      <c r="B21" s="614" t="s">
        <v>515</v>
      </c>
      <c r="C21" s="605">
        <v>415940</v>
      </c>
    </row>
    <row r="22" spans="1:3" x14ac:dyDescent="0.15">
      <c r="A22" s="461"/>
      <c r="B22" s="615" t="s">
        <v>516</v>
      </c>
      <c r="C22" s="605">
        <v>308565.09100000001</v>
      </c>
    </row>
    <row r="23" spans="1:3" ht="11.25" customHeight="1" x14ac:dyDescent="0.15">
      <c r="A23" s="610"/>
      <c r="B23" s="602" t="s">
        <v>517</v>
      </c>
      <c r="C23" s="616">
        <v>2381984.139</v>
      </c>
    </row>
    <row r="24" spans="1:3" x14ac:dyDescent="0.15">
      <c r="A24" s="452"/>
      <c r="B24" s="611" t="s">
        <v>518</v>
      </c>
      <c r="C24" s="617">
        <v>775000</v>
      </c>
    </row>
    <row r="25" spans="1:3" x14ac:dyDescent="0.15">
      <c r="A25" s="452" t="s">
        <v>519</v>
      </c>
      <c r="B25" s="611" t="s">
        <v>520</v>
      </c>
      <c r="C25" s="618">
        <v>31500</v>
      </c>
    </row>
    <row r="26" spans="1:3" x14ac:dyDescent="0.15">
      <c r="A26" s="606" t="s">
        <v>521</v>
      </c>
      <c r="B26" s="611" t="s">
        <v>522</v>
      </c>
      <c r="C26" s="617">
        <v>479500</v>
      </c>
    </row>
    <row r="27" spans="1:3" x14ac:dyDescent="0.15">
      <c r="A27" s="452"/>
      <c r="B27" s="611" t="s">
        <v>523</v>
      </c>
      <c r="C27" s="618">
        <v>3068</v>
      </c>
    </row>
    <row r="28" spans="1:3" x14ac:dyDescent="0.15">
      <c r="A28" s="452"/>
      <c r="B28" s="611" t="s">
        <v>524</v>
      </c>
      <c r="C28" s="618">
        <v>20000</v>
      </c>
    </row>
    <row r="29" spans="1:3" x14ac:dyDescent="0.15">
      <c r="A29" s="452"/>
      <c r="B29" s="611" t="s">
        <v>525</v>
      </c>
      <c r="C29" s="618">
        <v>42000</v>
      </c>
    </row>
    <row r="30" spans="1:3" x14ac:dyDescent="0.15">
      <c r="A30" s="452"/>
      <c r="B30" s="619" t="s">
        <v>526</v>
      </c>
      <c r="C30" s="618">
        <v>9400</v>
      </c>
    </row>
    <row r="31" spans="1:3" x14ac:dyDescent="0.15">
      <c r="A31" s="452"/>
      <c r="B31" s="619" t="s">
        <v>527</v>
      </c>
      <c r="C31" s="620">
        <v>105737.679</v>
      </c>
    </row>
    <row r="32" spans="1:3" x14ac:dyDescent="0.15">
      <c r="A32" s="452"/>
      <c r="B32" s="619" t="s">
        <v>528</v>
      </c>
      <c r="C32" s="620">
        <v>598314.57200000004</v>
      </c>
    </row>
    <row r="33" spans="1:3" x14ac:dyDescent="0.15">
      <c r="A33" s="607"/>
      <c r="B33" s="579" t="s">
        <v>529</v>
      </c>
      <c r="C33" s="621">
        <v>317463.88799999998</v>
      </c>
    </row>
    <row r="34" spans="1:3" x14ac:dyDescent="0.15">
      <c r="A34" s="610"/>
      <c r="B34" s="602" t="s">
        <v>530</v>
      </c>
      <c r="C34" s="616">
        <v>1108579.6462076001</v>
      </c>
    </row>
    <row r="35" spans="1:3" ht="20.25" customHeight="1" x14ac:dyDescent="0.15">
      <c r="A35" s="606" t="s">
        <v>531</v>
      </c>
      <c r="B35" s="611" t="s">
        <v>532</v>
      </c>
      <c r="C35" s="617">
        <v>483487.63936760003</v>
      </c>
    </row>
    <row r="36" spans="1:3" ht="21.75" customHeight="1" x14ac:dyDescent="0.15">
      <c r="A36" s="606" t="s">
        <v>533</v>
      </c>
      <c r="B36" s="622" t="s">
        <v>534</v>
      </c>
      <c r="C36" s="618">
        <v>401180.42215999996</v>
      </c>
    </row>
    <row r="37" spans="1:3" x14ac:dyDescent="0.15">
      <c r="A37" s="607"/>
      <c r="B37" s="579" t="s">
        <v>535</v>
      </c>
      <c r="C37" s="621">
        <v>223911.58468</v>
      </c>
    </row>
    <row r="38" spans="1:3" ht="10.5" customHeight="1" x14ac:dyDescent="0.15">
      <c r="A38" s="610"/>
      <c r="B38" s="623" t="s">
        <v>536</v>
      </c>
      <c r="C38" s="624">
        <v>48065164.829000004</v>
      </c>
    </row>
    <row r="39" spans="1:3" x14ac:dyDescent="0.15">
      <c r="A39" s="625" t="s">
        <v>537</v>
      </c>
      <c r="B39" s="611" t="s">
        <v>538</v>
      </c>
      <c r="C39" s="618">
        <v>12895961.048</v>
      </c>
    </row>
    <row r="40" spans="1:3" ht="14.25" customHeight="1" x14ac:dyDescent="0.15">
      <c r="A40" s="626" t="s">
        <v>539</v>
      </c>
      <c r="B40" s="579" t="s">
        <v>540</v>
      </c>
      <c r="C40" s="618">
        <v>35169203.781000003</v>
      </c>
    </row>
    <row r="41" spans="1:3" x14ac:dyDescent="0.15">
      <c r="A41" s="552" t="s">
        <v>541</v>
      </c>
      <c r="B41" s="602" t="s">
        <v>542</v>
      </c>
      <c r="C41" s="627" t="s">
        <v>38</v>
      </c>
    </row>
    <row r="42" spans="1:3" x14ac:dyDescent="0.15">
      <c r="A42" s="504"/>
      <c r="B42" s="579" t="s">
        <v>543</v>
      </c>
      <c r="C42" s="628" t="s">
        <v>38</v>
      </c>
    </row>
    <row r="43" spans="1:3" x14ac:dyDescent="0.15">
      <c r="A43" s="629" t="s">
        <v>544</v>
      </c>
      <c r="B43" s="602" t="s">
        <v>545</v>
      </c>
      <c r="C43" s="630">
        <v>7505346.9400000004</v>
      </c>
    </row>
    <row r="44" spans="1:3" x14ac:dyDescent="0.15">
      <c r="A44" s="631"/>
      <c r="B44" s="579" t="s">
        <v>546</v>
      </c>
      <c r="C44" s="621">
        <v>7505346.9400000004</v>
      </c>
    </row>
    <row r="45" spans="1:3" x14ac:dyDescent="0.15">
      <c r="A45" s="109"/>
    </row>
    <row r="46" spans="1:3" s="94" customFormat="1" x14ac:dyDescent="0.25">
      <c r="A46" s="507" t="s">
        <v>547</v>
      </c>
      <c r="B46" s="507"/>
      <c r="C46" s="507"/>
    </row>
    <row r="47" spans="1:3" s="94" customFormat="1" x14ac:dyDescent="0.25">
      <c r="A47" s="632" t="s">
        <v>548</v>
      </c>
      <c r="B47" s="633"/>
      <c r="C47" s="633"/>
    </row>
    <row r="48" spans="1:3" s="94" customFormat="1" x14ac:dyDescent="0.25">
      <c r="A48" s="507" t="s">
        <v>549</v>
      </c>
      <c r="B48" s="633"/>
      <c r="C48" s="633"/>
    </row>
    <row r="49" spans="1:3" s="94" customFormat="1" x14ac:dyDescent="0.25">
      <c r="A49" s="507" t="s">
        <v>550</v>
      </c>
      <c r="B49" s="507"/>
      <c r="C49" s="507"/>
    </row>
    <row r="50" spans="1:3" s="94" customFormat="1" x14ac:dyDescent="0.25">
      <c r="A50" s="507" t="s">
        <v>551</v>
      </c>
      <c r="B50" s="507"/>
      <c r="C50" s="507"/>
    </row>
    <row r="51" spans="1:3" s="94" customFormat="1" x14ac:dyDescent="0.25">
      <c r="A51" s="507" t="s">
        <v>552</v>
      </c>
      <c r="B51" s="507"/>
      <c r="C51" s="507"/>
    </row>
    <row r="52" spans="1:3" s="94" customFormat="1" x14ac:dyDescent="0.25">
      <c r="A52" s="507" t="s">
        <v>553</v>
      </c>
      <c r="B52" s="507"/>
      <c r="C52" s="507"/>
    </row>
    <row r="53" spans="1:3" s="94" customFormat="1" x14ac:dyDescent="0.25">
      <c r="A53" s="507" t="s">
        <v>554</v>
      </c>
      <c r="B53" s="507"/>
      <c r="C53" s="507"/>
    </row>
    <row r="54" spans="1:3" s="94" customFormat="1" x14ac:dyDescent="0.25">
      <c r="A54" s="507" t="s">
        <v>555</v>
      </c>
      <c r="B54" s="507"/>
      <c r="C54" s="507"/>
    </row>
    <row r="55" spans="1:3" s="94" customFormat="1" x14ac:dyDescent="0.25">
      <c r="A55" s="581" t="s">
        <v>556</v>
      </c>
      <c r="B55" s="507"/>
      <c r="C55" s="507"/>
    </row>
    <row r="56" spans="1:3" s="94" customFormat="1" x14ac:dyDescent="0.25">
      <c r="A56" s="507" t="s">
        <v>557</v>
      </c>
      <c r="B56" s="507"/>
      <c r="C56" s="507"/>
    </row>
    <row r="57" spans="1:3" s="94" customFormat="1" x14ac:dyDescent="0.25">
      <c r="A57" s="507" t="s">
        <v>558</v>
      </c>
      <c r="B57" s="507"/>
      <c r="C57" s="507"/>
    </row>
    <row r="58" spans="1:3" s="94" customFormat="1" x14ac:dyDescent="0.25">
      <c r="A58" s="507" t="s">
        <v>559</v>
      </c>
      <c r="B58" s="507"/>
      <c r="C58" s="507"/>
    </row>
    <row r="59" spans="1:3" s="94" customFormat="1" x14ac:dyDescent="0.25">
      <c r="A59" s="507" t="s">
        <v>560</v>
      </c>
      <c r="B59" s="507"/>
      <c r="C59" s="507"/>
    </row>
    <row r="60" spans="1:3" s="94" customFormat="1" x14ac:dyDescent="0.25">
      <c r="A60" s="507" t="s">
        <v>561</v>
      </c>
      <c r="B60" s="507"/>
      <c r="C60" s="507"/>
    </row>
    <row r="61" spans="1:3" s="94" customFormat="1" x14ac:dyDescent="0.25">
      <c r="A61" s="507" t="s">
        <v>562</v>
      </c>
      <c r="B61" s="507"/>
      <c r="C61" s="507"/>
    </row>
    <row r="62" spans="1:3" s="94" customFormat="1" x14ac:dyDescent="0.25">
      <c r="A62" s="507" t="s">
        <v>563</v>
      </c>
      <c r="B62" s="507"/>
      <c r="C62" s="507"/>
    </row>
    <row r="63" spans="1:3" s="94" customFormat="1" x14ac:dyDescent="0.25">
      <c r="A63" s="94" t="s">
        <v>564</v>
      </c>
    </row>
  </sheetData>
  <pageMargins left="0.19685039370078741" right="0" top="0" bottom="0" header="0.31496062992125984" footer="0.31496062992125984"/>
  <pageSetup paperSize="309" scale="90" orientation="landscape"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10"/>
  <sheetViews>
    <sheetView workbookViewId="0"/>
  </sheetViews>
  <sheetFormatPr baseColWidth="10" defaultColWidth="14.42578125" defaultRowHeight="10.5" x14ac:dyDescent="0.15"/>
  <cols>
    <col min="1" max="1" width="96.7109375" style="38" customWidth="1"/>
    <col min="2" max="2" width="24.140625" style="38" bestFit="1" customWidth="1"/>
    <col min="3" max="3" width="14.42578125" style="38" customWidth="1"/>
    <col min="4" max="16384" width="14.42578125" style="38"/>
  </cols>
  <sheetData>
    <row r="2" spans="1:3" x14ac:dyDescent="0.15">
      <c r="A2" s="634" t="s">
        <v>565</v>
      </c>
      <c r="B2" s="634"/>
      <c r="C2" s="634"/>
    </row>
    <row r="3" spans="1:3" x14ac:dyDescent="0.15">
      <c r="A3" s="635"/>
      <c r="B3" s="635"/>
    </row>
    <row r="4" spans="1:3" ht="14.25" customHeight="1" x14ac:dyDescent="0.15">
      <c r="A4" s="142" t="s">
        <v>566</v>
      </c>
      <c r="B4" s="93" t="s">
        <v>284</v>
      </c>
      <c r="C4" s="142" t="s">
        <v>36</v>
      </c>
    </row>
    <row r="5" spans="1:3" ht="20.25" customHeight="1" x14ac:dyDescent="0.15">
      <c r="A5" s="636" t="s">
        <v>567</v>
      </c>
      <c r="B5" s="637">
        <v>504288393</v>
      </c>
      <c r="C5" s="638">
        <v>1</v>
      </c>
    </row>
    <row r="6" spans="1:3" ht="20.25" customHeight="1" x14ac:dyDescent="0.15">
      <c r="A6" s="639" t="s">
        <v>568</v>
      </c>
      <c r="B6" s="640">
        <v>277669870</v>
      </c>
      <c r="C6" s="641">
        <v>0.55061721398771124</v>
      </c>
    </row>
    <row r="7" spans="1:3" ht="17.25" customHeight="1" x14ac:dyDescent="0.15">
      <c r="A7" s="613" t="s">
        <v>569</v>
      </c>
      <c r="B7" s="642">
        <v>10105588</v>
      </c>
      <c r="C7" s="643">
        <v>2.0039303184993196E-2</v>
      </c>
    </row>
    <row r="8" spans="1:3" ht="18.600000000000001" customHeight="1" x14ac:dyDescent="0.15">
      <c r="A8" s="615" t="s">
        <v>570</v>
      </c>
      <c r="B8" s="644">
        <v>216512935</v>
      </c>
      <c r="C8" s="645">
        <v>0.42934348282729562</v>
      </c>
    </row>
    <row r="9" spans="1:3" x14ac:dyDescent="0.15">
      <c r="A9" s="128"/>
      <c r="B9" s="128"/>
    </row>
    <row r="10" spans="1:3" x14ac:dyDescent="0.15">
      <c r="A10" s="507" t="s">
        <v>395</v>
      </c>
      <c r="B10" s="646"/>
      <c r="C10" s="646"/>
    </row>
  </sheetData>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23"/>
  <sheetViews>
    <sheetView zoomScaleNormal="100" workbookViewId="0"/>
  </sheetViews>
  <sheetFormatPr baseColWidth="10" defaultColWidth="9.140625" defaultRowHeight="10.5" x14ac:dyDescent="0.25"/>
  <cols>
    <col min="1" max="1" width="60.140625" style="34" customWidth="1"/>
    <col min="2" max="2" width="11.7109375" style="34" bestFit="1" customWidth="1"/>
    <col min="3" max="3" width="16.42578125" style="34" bestFit="1" customWidth="1"/>
    <col min="4" max="4" width="11.7109375" style="34" bestFit="1" customWidth="1"/>
    <col min="5" max="5" width="16.42578125" style="34" bestFit="1" customWidth="1"/>
    <col min="6" max="6" width="11.7109375" style="34" bestFit="1" customWidth="1"/>
    <col min="7" max="7" width="15.28515625" style="34" bestFit="1" customWidth="1"/>
    <col min="8" max="16384" width="9.140625" style="34"/>
  </cols>
  <sheetData>
    <row r="2" spans="1:7" x14ac:dyDescent="0.25">
      <c r="A2" s="647" t="s">
        <v>571</v>
      </c>
      <c r="B2" s="648"/>
      <c r="C2" s="648"/>
      <c r="D2" s="648"/>
      <c r="E2" s="648"/>
      <c r="F2" s="648"/>
      <c r="G2" s="648"/>
    </row>
    <row r="3" spans="1:7" x14ac:dyDescent="0.25">
      <c r="A3" s="649"/>
      <c r="B3" s="648"/>
      <c r="C3" s="648"/>
      <c r="D3" s="648"/>
      <c r="E3" s="648"/>
      <c r="F3" s="648"/>
      <c r="G3" s="648"/>
    </row>
    <row r="4" spans="1:7" x14ac:dyDescent="0.25">
      <c r="A4" s="650" t="s">
        <v>572</v>
      </c>
      <c r="B4" s="651" t="s">
        <v>573</v>
      </c>
      <c r="C4" s="652"/>
      <c r="D4" s="651" t="s">
        <v>574</v>
      </c>
      <c r="E4" s="652"/>
      <c r="F4" s="651" t="s">
        <v>575</v>
      </c>
      <c r="G4" s="652"/>
    </row>
    <row r="5" spans="1:7" x14ac:dyDescent="0.25">
      <c r="A5" s="653"/>
      <c r="B5" s="654" t="s">
        <v>576</v>
      </c>
      <c r="C5" s="654" t="s">
        <v>577</v>
      </c>
      <c r="D5" s="654" t="s">
        <v>576</v>
      </c>
      <c r="E5" s="654" t="s">
        <v>577</v>
      </c>
      <c r="F5" s="654" t="s">
        <v>576</v>
      </c>
      <c r="G5" s="654" t="s">
        <v>577</v>
      </c>
    </row>
    <row r="6" spans="1:7" ht="11.25" customHeight="1" x14ac:dyDescent="0.25">
      <c r="A6" s="655" t="s">
        <v>1</v>
      </c>
      <c r="B6" s="656">
        <v>18724</v>
      </c>
      <c r="C6" s="656">
        <v>211820682810</v>
      </c>
      <c r="D6" s="656">
        <v>9358</v>
      </c>
      <c r="E6" s="656">
        <v>122867573144</v>
      </c>
      <c r="F6" s="656">
        <v>3762</v>
      </c>
      <c r="G6" s="656">
        <v>56949614321</v>
      </c>
    </row>
    <row r="7" spans="1:7" x14ac:dyDescent="0.25">
      <c r="A7" s="657" t="s">
        <v>578</v>
      </c>
      <c r="B7" s="658">
        <v>1758</v>
      </c>
      <c r="C7" s="658">
        <v>20236806051</v>
      </c>
      <c r="D7" s="658">
        <v>769</v>
      </c>
      <c r="E7" s="658">
        <v>9348492127</v>
      </c>
      <c r="F7" s="658">
        <v>450</v>
      </c>
      <c r="G7" s="658">
        <v>5659394147</v>
      </c>
    </row>
    <row r="8" spans="1:7" x14ac:dyDescent="0.25">
      <c r="A8" s="657" t="s">
        <v>579</v>
      </c>
      <c r="B8" s="658">
        <v>1550</v>
      </c>
      <c r="C8" s="658">
        <v>21704235199</v>
      </c>
      <c r="D8" s="658">
        <v>748</v>
      </c>
      <c r="E8" s="658">
        <v>10590514050</v>
      </c>
      <c r="F8" s="658">
        <v>531</v>
      </c>
      <c r="G8" s="658">
        <v>7238308577</v>
      </c>
    </row>
    <row r="9" spans="1:7" x14ac:dyDescent="0.25">
      <c r="A9" s="657" t="s">
        <v>580</v>
      </c>
      <c r="B9" s="658">
        <v>4272</v>
      </c>
      <c r="C9" s="658">
        <v>23679405011</v>
      </c>
      <c r="D9" s="658">
        <v>2131</v>
      </c>
      <c r="E9" s="658">
        <v>15404235922</v>
      </c>
      <c r="F9" s="658">
        <v>665</v>
      </c>
      <c r="G9" s="658">
        <v>5771156045</v>
      </c>
    </row>
    <row r="10" spans="1:7" x14ac:dyDescent="0.25">
      <c r="A10" s="657" t="s">
        <v>581</v>
      </c>
      <c r="B10" s="658">
        <v>3040</v>
      </c>
      <c r="C10" s="658">
        <v>23337488896</v>
      </c>
      <c r="D10" s="658">
        <v>1202</v>
      </c>
      <c r="E10" s="658">
        <v>9747380051</v>
      </c>
      <c r="F10" s="658">
        <v>494</v>
      </c>
      <c r="G10" s="658">
        <v>4369866496</v>
      </c>
    </row>
    <row r="11" spans="1:7" x14ac:dyDescent="0.25">
      <c r="A11" s="657" t="s">
        <v>582</v>
      </c>
      <c r="B11" s="658">
        <v>3754</v>
      </c>
      <c r="C11" s="658">
        <v>63537856447</v>
      </c>
      <c r="D11" s="658">
        <v>2004</v>
      </c>
      <c r="E11" s="658">
        <v>36645467288</v>
      </c>
      <c r="F11" s="658">
        <v>456</v>
      </c>
      <c r="G11" s="658">
        <v>9747941899</v>
      </c>
    </row>
    <row r="12" spans="1:7" x14ac:dyDescent="0.25">
      <c r="A12" s="657" t="s">
        <v>583</v>
      </c>
      <c r="B12" s="658">
        <v>2105</v>
      </c>
      <c r="C12" s="658">
        <v>23980962774</v>
      </c>
      <c r="D12" s="658">
        <v>1031</v>
      </c>
      <c r="E12" s="658">
        <v>13262166303</v>
      </c>
      <c r="F12" s="658">
        <v>339</v>
      </c>
      <c r="G12" s="658">
        <v>4478266890</v>
      </c>
    </row>
    <row r="13" spans="1:7" x14ac:dyDescent="0.25">
      <c r="A13" s="657" t="s">
        <v>584</v>
      </c>
      <c r="B13" s="658">
        <v>1565</v>
      </c>
      <c r="C13" s="658">
        <v>10955351497</v>
      </c>
      <c r="D13" s="658">
        <v>987</v>
      </c>
      <c r="E13" s="658">
        <v>6998178916</v>
      </c>
      <c r="F13" s="658">
        <v>458</v>
      </c>
      <c r="G13" s="658">
        <v>2620042357</v>
      </c>
    </row>
    <row r="14" spans="1:7" x14ac:dyDescent="0.25">
      <c r="A14" s="657" t="s">
        <v>585</v>
      </c>
      <c r="B14" s="658">
        <v>303</v>
      </c>
      <c r="C14" s="658">
        <v>19914140659</v>
      </c>
      <c r="D14" s="658">
        <v>273</v>
      </c>
      <c r="E14" s="658">
        <v>18581694143</v>
      </c>
      <c r="F14" s="658">
        <v>203</v>
      </c>
      <c r="G14" s="658">
        <v>15341820067</v>
      </c>
    </row>
    <row r="15" spans="1:7" x14ac:dyDescent="0.25">
      <c r="A15" s="657" t="s">
        <v>586</v>
      </c>
      <c r="B15" s="658">
        <v>24</v>
      </c>
      <c r="C15" s="658">
        <v>2500000</v>
      </c>
      <c r="D15" s="658">
        <v>18</v>
      </c>
      <c r="E15" s="658">
        <v>2500000</v>
      </c>
      <c r="F15" s="658">
        <v>5</v>
      </c>
      <c r="G15" s="658">
        <v>2500000</v>
      </c>
    </row>
    <row r="16" spans="1:7" x14ac:dyDescent="0.25">
      <c r="A16" s="657" t="s">
        <v>587</v>
      </c>
      <c r="B16" s="658">
        <v>91</v>
      </c>
      <c r="C16" s="658">
        <v>1020058825</v>
      </c>
      <c r="D16" s="658">
        <v>15</v>
      </c>
      <c r="E16" s="658">
        <v>207425120</v>
      </c>
      <c r="F16" s="658">
        <v>3</v>
      </c>
      <c r="G16" s="658">
        <v>41671287</v>
      </c>
    </row>
    <row r="17" spans="1:7" ht="11.25" customHeight="1" x14ac:dyDescent="0.25">
      <c r="A17" s="659" t="s">
        <v>588</v>
      </c>
      <c r="B17" s="660">
        <v>262</v>
      </c>
      <c r="C17" s="660">
        <v>3451877451</v>
      </c>
      <c r="D17" s="660">
        <v>180</v>
      </c>
      <c r="E17" s="660">
        <v>2079519224</v>
      </c>
      <c r="F17" s="660">
        <v>158</v>
      </c>
      <c r="G17" s="660">
        <v>1678646556</v>
      </c>
    </row>
    <row r="18" spans="1:7" ht="11.25" customHeight="1" x14ac:dyDescent="0.25">
      <c r="A18" s="649"/>
    </row>
    <row r="19" spans="1:7" ht="11.25" customHeight="1" x14ac:dyDescent="0.25">
      <c r="A19" s="51" t="s">
        <v>47</v>
      </c>
    </row>
    <row r="20" spans="1:7" x14ac:dyDescent="0.25">
      <c r="A20" s="661" t="s">
        <v>589</v>
      </c>
      <c r="B20" s="662"/>
      <c r="C20" s="662"/>
      <c r="D20" s="662"/>
      <c r="E20" s="662"/>
      <c r="F20" s="662"/>
      <c r="G20" s="662"/>
    </row>
    <row r="21" spans="1:7" x14ac:dyDescent="0.25">
      <c r="A21" s="661" t="s">
        <v>590</v>
      </c>
      <c r="B21" s="662"/>
      <c r="C21" s="662"/>
      <c r="D21" s="662"/>
      <c r="E21" s="662"/>
      <c r="F21" s="662"/>
      <c r="G21" s="662"/>
    </row>
    <row r="22" spans="1:7" x14ac:dyDescent="0.25">
      <c r="A22" s="661" t="s">
        <v>591</v>
      </c>
      <c r="B22" s="662"/>
      <c r="C22" s="662"/>
      <c r="D22" s="662"/>
      <c r="E22" s="662"/>
      <c r="F22" s="662"/>
      <c r="G22" s="662"/>
    </row>
    <row r="23" spans="1:7" x14ac:dyDescent="0.25">
      <c r="A23" s="661" t="s">
        <v>592</v>
      </c>
      <c r="B23" s="663"/>
      <c r="C23" s="663"/>
      <c r="D23" s="663"/>
      <c r="E23" s="663"/>
      <c r="F23" s="663"/>
      <c r="G23" s="663"/>
    </row>
  </sheetData>
  <pageMargins left="0" right="0" top="0.78740157480314965" bottom="0.78740157480314965" header="0.78740157480314965" footer="0.78740157480314965"/>
  <pageSetup paperSize="281" scale="95" orientation="landscape" r:id="rId1"/>
  <headerFooter alignWithMargins="0">
    <oddFooter>&amp;L&amp;C&amp;R</oddFoot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109"/>
  <sheetViews>
    <sheetView zoomScaleNormal="100" workbookViewId="0"/>
  </sheetViews>
  <sheetFormatPr baseColWidth="10" defaultColWidth="9.140625" defaultRowHeight="10.5" x14ac:dyDescent="0.25"/>
  <cols>
    <col min="1" max="1" width="43.42578125" style="34" customWidth="1"/>
    <col min="2" max="2" width="10.7109375" style="34" customWidth="1"/>
    <col min="3" max="3" width="21.42578125" style="34" customWidth="1"/>
    <col min="4" max="4" width="10.7109375" style="34" customWidth="1"/>
    <col min="5" max="5" width="21.42578125" style="34" customWidth="1"/>
    <col min="6" max="6" width="10.7109375" style="34" customWidth="1"/>
    <col min="7" max="7" width="21.42578125" style="34" customWidth="1"/>
    <col min="8" max="8" width="10.7109375" style="34" customWidth="1"/>
    <col min="9" max="9" width="21.42578125" style="34" customWidth="1"/>
    <col min="10" max="10" width="10.7109375" style="34" customWidth="1"/>
    <col min="11" max="11" width="21.42578125" style="34" customWidth="1"/>
    <col min="12" max="12" width="10.7109375" style="34" customWidth="1"/>
    <col min="13" max="13" width="21.42578125" style="34" customWidth="1"/>
    <col min="14" max="16384" width="9.140625" style="34"/>
  </cols>
  <sheetData>
    <row r="2" spans="1:13" x14ac:dyDescent="0.25">
      <c r="A2" s="647" t="s">
        <v>593</v>
      </c>
    </row>
    <row r="3" spans="1:13" ht="11.25" customHeight="1" x14ac:dyDescent="0.25">
      <c r="A3" s="662"/>
      <c r="B3" s="664"/>
    </row>
    <row r="4" spans="1:13" ht="11.25" customHeight="1" x14ac:dyDescent="0.25">
      <c r="A4" s="665" t="s">
        <v>594</v>
      </c>
      <c r="B4" s="666" t="s">
        <v>1</v>
      </c>
      <c r="C4" s="667"/>
      <c r="D4" s="667"/>
      <c r="E4" s="667"/>
      <c r="F4" s="651" t="s">
        <v>595</v>
      </c>
      <c r="G4" s="667"/>
      <c r="H4" s="667"/>
      <c r="I4" s="667"/>
      <c r="J4" s="651" t="s">
        <v>596</v>
      </c>
      <c r="K4" s="667"/>
      <c r="L4" s="667"/>
      <c r="M4" s="668"/>
    </row>
    <row r="5" spans="1:13" ht="11.25" customHeight="1" x14ac:dyDescent="0.25">
      <c r="A5" s="669"/>
      <c r="B5" s="654" t="s">
        <v>573</v>
      </c>
      <c r="C5" s="670"/>
      <c r="D5" s="670" t="s">
        <v>575</v>
      </c>
      <c r="E5" s="652"/>
      <c r="F5" s="654" t="s">
        <v>573</v>
      </c>
      <c r="G5" s="670"/>
      <c r="H5" s="670" t="s">
        <v>575</v>
      </c>
      <c r="I5" s="652"/>
      <c r="J5" s="671" t="s">
        <v>573</v>
      </c>
      <c r="K5" s="42"/>
      <c r="L5" s="672" t="s">
        <v>575</v>
      </c>
      <c r="M5" s="668"/>
    </row>
    <row r="6" spans="1:13" x14ac:dyDescent="0.25">
      <c r="A6" s="673"/>
      <c r="B6" s="674" t="s">
        <v>576</v>
      </c>
      <c r="C6" s="674" t="s">
        <v>597</v>
      </c>
      <c r="D6" s="674" t="s">
        <v>576</v>
      </c>
      <c r="E6" s="674" t="s">
        <v>598</v>
      </c>
      <c r="F6" s="674" t="s">
        <v>576</v>
      </c>
      <c r="G6" s="674" t="s">
        <v>597</v>
      </c>
      <c r="H6" s="674" t="s">
        <v>576</v>
      </c>
      <c r="I6" s="674" t="s">
        <v>598</v>
      </c>
      <c r="J6" s="674" t="s">
        <v>576</v>
      </c>
      <c r="K6" s="674" t="s">
        <v>597</v>
      </c>
      <c r="L6" s="674" t="s">
        <v>576</v>
      </c>
      <c r="M6" s="674" t="s">
        <v>598</v>
      </c>
    </row>
    <row r="7" spans="1:13" s="677" customFormat="1" ht="11.25" customHeight="1" x14ac:dyDescent="0.25">
      <c r="A7" s="675" t="s">
        <v>1</v>
      </c>
      <c r="B7" s="676">
        <v>90936</v>
      </c>
      <c r="C7" s="676">
        <v>1014218045089</v>
      </c>
      <c r="D7" s="676">
        <v>19870</v>
      </c>
      <c r="E7" s="676">
        <v>250121160718.47</v>
      </c>
      <c r="F7" s="676">
        <v>69325</v>
      </c>
      <c r="G7" s="676">
        <v>498924410102.0965</v>
      </c>
      <c r="H7" s="676">
        <v>13702</v>
      </c>
      <c r="I7" s="676">
        <v>101909941417.75</v>
      </c>
      <c r="J7" s="676">
        <v>21611</v>
      </c>
      <c r="K7" s="676">
        <v>515293634987.27002</v>
      </c>
      <c r="L7" s="676">
        <v>6168</v>
      </c>
      <c r="M7" s="676">
        <v>148211219300.72</v>
      </c>
    </row>
    <row r="8" spans="1:13" s="677" customFormat="1" ht="11.25" customHeight="1" x14ac:dyDescent="0.25">
      <c r="A8" s="678">
        <v>2019</v>
      </c>
      <c r="B8" s="676">
        <v>18560</v>
      </c>
      <c r="C8" s="676">
        <v>182850031243</v>
      </c>
      <c r="D8" s="676">
        <v>3430</v>
      </c>
      <c r="E8" s="676">
        <v>34471884007.220001</v>
      </c>
      <c r="F8" s="676">
        <v>14600</v>
      </c>
      <c r="G8" s="676">
        <v>110177930636</v>
      </c>
      <c r="H8" s="676">
        <v>2436</v>
      </c>
      <c r="I8" s="676">
        <v>17663358628.150002</v>
      </c>
      <c r="J8" s="676">
        <v>3960</v>
      </c>
      <c r="K8" s="676">
        <v>72672100607</v>
      </c>
      <c r="L8" s="676">
        <v>994</v>
      </c>
      <c r="M8" s="676">
        <v>16808525379.07</v>
      </c>
    </row>
    <row r="9" spans="1:13" s="677" customFormat="1" ht="11.25" customHeight="1" x14ac:dyDescent="0.25">
      <c r="A9" s="678">
        <v>2020</v>
      </c>
      <c r="B9" s="676">
        <v>18829</v>
      </c>
      <c r="C9" s="676">
        <v>203874987961</v>
      </c>
      <c r="D9" s="676">
        <v>4389</v>
      </c>
      <c r="E9" s="676">
        <v>44822249291.119995</v>
      </c>
      <c r="F9" s="676">
        <v>14815</v>
      </c>
      <c r="G9" s="676">
        <v>106275609750.5</v>
      </c>
      <c r="H9" s="676">
        <v>3246</v>
      </c>
      <c r="I9" s="676">
        <v>19848095598.140003</v>
      </c>
      <c r="J9" s="676">
        <v>4014</v>
      </c>
      <c r="K9" s="676">
        <v>97599378210</v>
      </c>
      <c r="L9" s="676">
        <v>1143</v>
      </c>
      <c r="M9" s="676">
        <v>24974153692.98</v>
      </c>
    </row>
    <row r="10" spans="1:13" s="677" customFormat="1" ht="11.25" customHeight="1" x14ac:dyDescent="0.25">
      <c r="A10" s="678">
        <v>2021</v>
      </c>
      <c r="B10" s="676">
        <v>18538</v>
      </c>
      <c r="C10" s="676">
        <v>213957221074</v>
      </c>
      <c r="D10" s="676">
        <v>4283</v>
      </c>
      <c r="E10" s="676">
        <v>59701998659.419998</v>
      </c>
      <c r="F10" s="676">
        <v>13804</v>
      </c>
      <c r="G10" s="676">
        <v>97805678008</v>
      </c>
      <c r="H10" s="676">
        <v>2782</v>
      </c>
      <c r="I10" s="676">
        <v>22309073076.84</v>
      </c>
      <c r="J10" s="676">
        <v>4734</v>
      </c>
      <c r="K10" s="676">
        <v>116151543066.32001</v>
      </c>
      <c r="L10" s="676">
        <v>1501</v>
      </c>
      <c r="M10" s="676">
        <v>37392925582.580002</v>
      </c>
    </row>
    <row r="11" spans="1:13" s="677" customFormat="1" ht="11.25" customHeight="1" x14ac:dyDescent="0.25">
      <c r="A11" s="678">
        <v>2022</v>
      </c>
      <c r="B11" s="676">
        <v>15278</v>
      </c>
      <c r="C11" s="676">
        <v>182071870421</v>
      </c>
      <c r="D11" s="676">
        <v>3764</v>
      </c>
      <c r="E11" s="676">
        <v>49049032335.619995</v>
      </c>
      <c r="F11" s="676">
        <v>11213</v>
      </c>
      <c r="G11" s="676">
        <v>76508317387</v>
      </c>
      <c r="H11" s="676">
        <v>2584</v>
      </c>
      <c r="I11" s="676">
        <v>19391664233.59</v>
      </c>
      <c r="J11" s="676">
        <v>4065</v>
      </c>
      <c r="K11" s="676">
        <v>105563553033.95</v>
      </c>
      <c r="L11" s="676">
        <v>1180</v>
      </c>
      <c r="M11" s="676">
        <v>29657368102.029999</v>
      </c>
    </row>
    <row r="12" spans="1:13" s="677" customFormat="1" ht="11.25" customHeight="1" x14ac:dyDescent="0.25">
      <c r="A12" s="678">
        <v>2023</v>
      </c>
      <c r="B12" s="676">
        <v>19731</v>
      </c>
      <c r="C12" s="676">
        <v>231463934391</v>
      </c>
      <c r="D12" s="676">
        <v>4004</v>
      </c>
      <c r="E12" s="676">
        <v>62075996425.089996</v>
      </c>
      <c r="F12" s="676">
        <v>14893</v>
      </c>
      <c r="G12" s="676">
        <v>108156874320.5965</v>
      </c>
      <c r="H12" s="676">
        <v>2654</v>
      </c>
      <c r="I12" s="676">
        <v>22697749881.029999</v>
      </c>
      <c r="J12" s="676">
        <v>4838</v>
      </c>
      <c r="K12" s="676">
        <v>123307060070</v>
      </c>
      <c r="L12" s="676">
        <v>1350</v>
      </c>
      <c r="M12" s="676">
        <v>39378246544.059998</v>
      </c>
    </row>
    <row r="13" spans="1:13" s="677" customFormat="1" ht="11.25" customHeight="1" x14ac:dyDescent="0.25">
      <c r="A13" s="675" t="s">
        <v>599</v>
      </c>
      <c r="B13" s="679">
        <v>11067</v>
      </c>
      <c r="C13" s="679">
        <v>127842182040</v>
      </c>
      <c r="D13" s="679">
        <v>2531</v>
      </c>
      <c r="E13" s="679">
        <v>30902979399.869995</v>
      </c>
      <c r="F13" s="679">
        <v>9766</v>
      </c>
      <c r="G13" s="679">
        <v>100891107822.5</v>
      </c>
      <c r="H13" s="679">
        <v>2148</v>
      </c>
      <c r="I13" s="679">
        <v>22903764911.849998</v>
      </c>
      <c r="J13" s="679">
        <v>1301</v>
      </c>
      <c r="K13" s="679">
        <v>26951074217</v>
      </c>
      <c r="L13" s="679">
        <v>383</v>
      </c>
      <c r="M13" s="679">
        <v>7999214488.0200005</v>
      </c>
    </row>
    <row r="14" spans="1:13" ht="11.25" customHeight="1" x14ac:dyDescent="0.25">
      <c r="A14" s="680">
        <v>2019</v>
      </c>
      <c r="B14" s="681">
        <v>3636</v>
      </c>
      <c r="C14" s="681">
        <v>43492850318</v>
      </c>
      <c r="D14" s="681">
        <v>557</v>
      </c>
      <c r="E14" s="681">
        <v>7284540723.2399998</v>
      </c>
      <c r="F14" s="681">
        <v>3194</v>
      </c>
      <c r="G14" s="681">
        <v>33798175318</v>
      </c>
      <c r="H14" s="681">
        <v>468</v>
      </c>
      <c r="I14" s="681">
        <v>5069110477.5200005</v>
      </c>
      <c r="J14" s="681">
        <v>442</v>
      </c>
      <c r="K14" s="681">
        <v>9694675000</v>
      </c>
      <c r="L14" s="681">
        <v>89</v>
      </c>
      <c r="M14" s="681">
        <v>2215430245.7199998</v>
      </c>
    </row>
    <row r="15" spans="1:13" ht="11.25" customHeight="1" x14ac:dyDescent="0.25">
      <c r="A15" s="680">
        <v>2020</v>
      </c>
      <c r="B15" s="681">
        <v>3330</v>
      </c>
      <c r="C15" s="681">
        <v>34259249675.5</v>
      </c>
      <c r="D15" s="681">
        <v>729</v>
      </c>
      <c r="E15" s="681">
        <v>6801896044.8800001</v>
      </c>
      <c r="F15" s="681">
        <v>2955</v>
      </c>
      <c r="G15" s="681">
        <v>26402652101.5</v>
      </c>
      <c r="H15" s="681">
        <v>630</v>
      </c>
      <c r="I15" s="681">
        <v>4969254534.9800005</v>
      </c>
      <c r="J15" s="681">
        <v>375</v>
      </c>
      <c r="K15" s="681">
        <v>7856597574</v>
      </c>
      <c r="L15" s="681">
        <v>99</v>
      </c>
      <c r="M15" s="681">
        <v>1832641509.8999999</v>
      </c>
    </row>
    <row r="16" spans="1:13" ht="11.25" customHeight="1" x14ac:dyDescent="0.25">
      <c r="A16" s="680">
        <v>2021</v>
      </c>
      <c r="B16" s="681">
        <v>1165</v>
      </c>
      <c r="C16" s="681">
        <v>15764665759</v>
      </c>
      <c r="D16" s="681">
        <v>400</v>
      </c>
      <c r="E16" s="681">
        <v>5815460522.3999996</v>
      </c>
      <c r="F16" s="681">
        <v>957</v>
      </c>
      <c r="G16" s="681">
        <v>11337285541</v>
      </c>
      <c r="H16" s="681">
        <v>312</v>
      </c>
      <c r="I16" s="681">
        <v>3897464397</v>
      </c>
      <c r="J16" s="681">
        <v>208</v>
      </c>
      <c r="K16" s="681">
        <v>4427380218</v>
      </c>
      <c r="L16" s="681">
        <v>88</v>
      </c>
      <c r="M16" s="681">
        <v>1917996125.4000001</v>
      </c>
    </row>
    <row r="17" spans="1:13" ht="11.25" customHeight="1" x14ac:dyDescent="0.25">
      <c r="A17" s="680">
        <v>2022</v>
      </c>
      <c r="B17" s="681">
        <v>1178</v>
      </c>
      <c r="C17" s="681">
        <v>14088610236</v>
      </c>
      <c r="D17" s="681">
        <v>395</v>
      </c>
      <c r="E17" s="681">
        <v>5395671452.3500004</v>
      </c>
      <c r="F17" s="681">
        <v>1024</v>
      </c>
      <c r="G17" s="681">
        <v>10780021165</v>
      </c>
      <c r="H17" s="681">
        <v>319</v>
      </c>
      <c r="I17" s="681">
        <v>3827979294.3499999</v>
      </c>
      <c r="J17" s="681">
        <v>154</v>
      </c>
      <c r="K17" s="681">
        <v>3308589071</v>
      </c>
      <c r="L17" s="681">
        <v>76</v>
      </c>
      <c r="M17" s="681">
        <v>1567692158</v>
      </c>
    </row>
    <row r="18" spans="1:13" ht="11.25" customHeight="1" x14ac:dyDescent="0.25">
      <c r="A18" s="680">
        <v>2023</v>
      </c>
      <c r="B18" s="681">
        <v>1758</v>
      </c>
      <c r="C18" s="681">
        <v>20236806051</v>
      </c>
      <c r="D18" s="681">
        <v>450</v>
      </c>
      <c r="E18" s="681">
        <v>5605410657</v>
      </c>
      <c r="F18" s="681">
        <v>1636</v>
      </c>
      <c r="G18" s="681">
        <v>18572973697</v>
      </c>
      <c r="H18" s="681">
        <v>419</v>
      </c>
      <c r="I18" s="681">
        <v>5139956208</v>
      </c>
      <c r="J18" s="681">
        <v>122</v>
      </c>
      <c r="K18" s="681">
        <v>1663832354</v>
      </c>
      <c r="L18" s="681">
        <v>31</v>
      </c>
      <c r="M18" s="681">
        <v>465454449</v>
      </c>
    </row>
    <row r="19" spans="1:13" s="677" customFormat="1" ht="11.25" customHeight="1" x14ac:dyDescent="0.25">
      <c r="A19" s="675" t="s">
        <v>600</v>
      </c>
      <c r="B19" s="676">
        <v>14608</v>
      </c>
      <c r="C19" s="676">
        <v>153968075124</v>
      </c>
      <c r="D19" s="676">
        <v>3569</v>
      </c>
      <c r="E19" s="676">
        <v>34501654707.209999</v>
      </c>
      <c r="F19" s="676">
        <v>11471</v>
      </c>
      <c r="G19" s="676">
        <v>116276967593</v>
      </c>
      <c r="H19" s="676">
        <v>2729</v>
      </c>
      <c r="I19" s="676">
        <v>25166992753.260002</v>
      </c>
      <c r="J19" s="676">
        <v>3137</v>
      </c>
      <c r="K19" s="676">
        <v>37691107531</v>
      </c>
      <c r="L19" s="676">
        <v>840</v>
      </c>
      <c r="M19" s="676">
        <v>9334661953.9500008</v>
      </c>
    </row>
    <row r="20" spans="1:13" ht="11.25" customHeight="1" x14ac:dyDescent="0.25">
      <c r="A20" s="680">
        <v>2019</v>
      </c>
      <c r="B20" s="681">
        <v>4682</v>
      </c>
      <c r="C20" s="681">
        <v>45760691732</v>
      </c>
      <c r="D20" s="681">
        <v>854</v>
      </c>
      <c r="E20" s="681">
        <v>7035276309.1600008</v>
      </c>
      <c r="F20" s="681">
        <v>3689</v>
      </c>
      <c r="G20" s="681">
        <v>35089543046</v>
      </c>
      <c r="H20" s="681">
        <v>656</v>
      </c>
      <c r="I20" s="681">
        <v>5273519158.750001</v>
      </c>
      <c r="J20" s="681">
        <v>993</v>
      </c>
      <c r="K20" s="681">
        <v>10671148686</v>
      </c>
      <c r="L20" s="681">
        <v>198</v>
      </c>
      <c r="M20" s="681">
        <v>1761757150.4100001</v>
      </c>
    </row>
    <row r="21" spans="1:13" ht="11.25" customHeight="1" x14ac:dyDescent="0.25">
      <c r="A21" s="680">
        <v>2020</v>
      </c>
      <c r="B21" s="681">
        <v>4215</v>
      </c>
      <c r="C21" s="681">
        <v>47034838936</v>
      </c>
      <c r="D21" s="681">
        <v>690</v>
      </c>
      <c r="E21" s="681">
        <v>6894642599.8299999</v>
      </c>
      <c r="F21" s="681">
        <v>3279</v>
      </c>
      <c r="G21" s="681">
        <v>35853820445</v>
      </c>
      <c r="H21" s="681">
        <v>509</v>
      </c>
      <c r="I21" s="681">
        <v>4948150736.3999996</v>
      </c>
      <c r="J21" s="681">
        <v>936</v>
      </c>
      <c r="K21" s="681">
        <v>11181018491</v>
      </c>
      <c r="L21" s="681">
        <v>181</v>
      </c>
      <c r="M21" s="681">
        <v>1946491863.4300001</v>
      </c>
    </row>
    <row r="22" spans="1:13" ht="11.25" customHeight="1" x14ac:dyDescent="0.25">
      <c r="A22" s="680">
        <v>2021</v>
      </c>
      <c r="B22" s="681">
        <v>2358</v>
      </c>
      <c r="C22" s="681">
        <v>22171045738</v>
      </c>
      <c r="D22" s="681">
        <v>789</v>
      </c>
      <c r="E22" s="681">
        <v>6738947664.1999989</v>
      </c>
      <c r="F22" s="681">
        <v>1917</v>
      </c>
      <c r="G22" s="681">
        <v>17564448142</v>
      </c>
      <c r="H22" s="681">
        <v>619</v>
      </c>
      <c r="I22" s="681">
        <v>5187923117.4399986</v>
      </c>
      <c r="J22" s="681">
        <v>441</v>
      </c>
      <c r="K22" s="681">
        <v>4606597596</v>
      </c>
      <c r="L22" s="681">
        <v>170</v>
      </c>
      <c r="M22" s="681">
        <v>1551024546.76</v>
      </c>
    </row>
    <row r="23" spans="1:13" ht="11.25" customHeight="1" x14ac:dyDescent="0.25">
      <c r="A23" s="680">
        <v>2022</v>
      </c>
      <c r="B23" s="681">
        <v>1803</v>
      </c>
      <c r="C23" s="681">
        <v>17297263519</v>
      </c>
      <c r="D23" s="681">
        <v>705</v>
      </c>
      <c r="E23" s="681">
        <v>6631336947.5699997</v>
      </c>
      <c r="F23" s="681">
        <v>1450</v>
      </c>
      <c r="G23" s="681">
        <v>13305510443</v>
      </c>
      <c r="H23" s="681">
        <v>562</v>
      </c>
      <c r="I23" s="681">
        <v>5117794070.0699997</v>
      </c>
      <c r="J23" s="681">
        <v>353</v>
      </c>
      <c r="K23" s="681">
        <v>3991753076</v>
      </c>
      <c r="L23" s="681">
        <v>143</v>
      </c>
      <c r="M23" s="681">
        <v>1513542877.5</v>
      </c>
    </row>
    <row r="24" spans="1:13" ht="11.25" customHeight="1" x14ac:dyDescent="0.25">
      <c r="A24" s="680">
        <v>2023</v>
      </c>
      <c r="B24" s="681">
        <v>1550</v>
      </c>
      <c r="C24" s="681">
        <v>21704235199</v>
      </c>
      <c r="D24" s="681">
        <v>531</v>
      </c>
      <c r="E24" s="681">
        <v>7201451186.4499998</v>
      </c>
      <c r="F24" s="681">
        <v>1136</v>
      </c>
      <c r="G24" s="681">
        <v>14463645517</v>
      </c>
      <c r="H24" s="681">
        <v>383</v>
      </c>
      <c r="I24" s="681">
        <v>4639605670.6000004</v>
      </c>
      <c r="J24" s="681">
        <v>414</v>
      </c>
      <c r="K24" s="681">
        <v>7240589682</v>
      </c>
      <c r="L24" s="681">
        <v>148</v>
      </c>
      <c r="M24" s="681">
        <v>2561845515.8499999</v>
      </c>
    </row>
    <row r="25" spans="1:13" s="677" customFormat="1" ht="21" x14ac:dyDescent="0.25">
      <c r="A25" s="682" t="s">
        <v>601</v>
      </c>
      <c r="B25" s="676">
        <v>19825</v>
      </c>
      <c r="C25" s="676">
        <v>91328868857</v>
      </c>
      <c r="D25" s="676">
        <v>3916</v>
      </c>
      <c r="E25" s="676">
        <v>25829644449.360001</v>
      </c>
      <c r="F25" s="676">
        <v>15946</v>
      </c>
      <c r="G25" s="676">
        <v>50060705103</v>
      </c>
      <c r="H25" s="676">
        <v>2609</v>
      </c>
      <c r="I25" s="676">
        <v>13528616602.550001</v>
      </c>
      <c r="J25" s="676">
        <v>3879</v>
      </c>
      <c r="K25" s="676">
        <v>41268163754</v>
      </c>
      <c r="L25" s="676">
        <v>1307</v>
      </c>
      <c r="M25" s="676">
        <v>12301027846.809999</v>
      </c>
    </row>
    <row r="26" spans="1:13" ht="11.25" customHeight="1" x14ac:dyDescent="0.25">
      <c r="A26" s="680">
        <v>2019</v>
      </c>
      <c r="B26" s="681">
        <v>4373</v>
      </c>
      <c r="C26" s="681">
        <v>18785425604</v>
      </c>
      <c r="D26" s="681">
        <v>891</v>
      </c>
      <c r="E26" s="681">
        <v>4787544828</v>
      </c>
      <c r="F26" s="681">
        <v>3507</v>
      </c>
      <c r="G26" s="681">
        <v>11179320698</v>
      </c>
      <c r="H26" s="681">
        <v>585</v>
      </c>
      <c r="I26" s="681">
        <v>2727222953</v>
      </c>
      <c r="J26" s="681">
        <v>866</v>
      </c>
      <c r="K26" s="681">
        <v>7606104906</v>
      </c>
      <c r="L26" s="681">
        <v>306</v>
      </c>
      <c r="M26" s="681">
        <v>2060321875</v>
      </c>
    </row>
    <row r="27" spans="1:13" ht="11.25" customHeight="1" x14ac:dyDescent="0.25">
      <c r="A27" s="680">
        <v>2020</v>
      </c>
      <c r="B27" s="681">
        <v>4154</v>
      </c>
      <c r="C27" s="681">
        <v>17142664270</v>
      </c>
      <c r="D27" s="681">
        <v>830</v>
      </c>
      <c r="E27" s="681">
        <v>4606342238.2000008</v>
      </c>
      <c r="F27" s="681">
        <v>3396</v>
      </c>
      <c r="G27" s="681">
        <v>10458959450</v>
      </c>
      <c r="H27" s="681">
        <v>557</v>
      </c>
      <c r="I27" s="681">
        <v>2627351202.4000006</v>
      </c>
      <c r="J27" s="681">
        <v>758</v>
      </c>
      <c r="K27" s="681">
        <v>6683704820</v>
      </c>
      <c r="L27" s="681">
        <v>273</v>
      </c>
      <c r="M27" s="681">
        <v>1978991035.8</v>
      </c>
    </row>
    <row r="28" spans="1:13" ht="11.25" customHeight="1" x14ac:dyDescent="0.25">
      <c r="A28" s="680">
        <v>2021</v>
      </c>
      <c r="B28" s="681">
        <v>3806</v>
      </c>
      <c r="C28" s="681">
        <v>16813683300</v>
      </c>
      <c r="D28" s="681">
        <v>826</v>
      </c>
      <c r="E28" s="681">
        <v>5987095030.6000004</v>
      </c>
      <c r="F28" s="681">
        <v>3068</v>
      </c>
      <c r="G28" s="681">
        <v>8923642826</v>
      </c>
      <c r="H28" s="681">
        <v>543</v>
      </c>
      <c r="I28" s="681">
        <v>2923468681</v>
      </c>
      <c r="J28" s="681">
        <v>738</v>
      </c>
      <c r="K28" s="681">
        <v>7890040474</v>
      </c>
      <c r="L28" s="681">
        <v>283</v>
      </c>
      <c r="M28" s="681">
        <v>3063626349.5999999</v>
      </c>
    </row>
    <row r="29" spans="1:13" ht="11.25" customHeight="1" x14ac:dyDescent="0.25">
      <c r="A29" s="680">
        <v>2022</v>
      </c>
      <c r="B29" s="681">
        <v>3220</v>
      </c>
      <c r="C29" s="681">
        <v>14907690672</v>
      </c>
      <c r="D29" s="681">
        <v>704</v>
      </c>
      <c r="E29" s="681">
        <v>4706885201.4099998</v>
      </c>
      <c r="F29" s="681">
        <v>2504</v>
      </c>
      <c r="G29" s="681">
        <v>7124787049</v>
      </c>
      <c r="H29" s="681">
        <v>481</v>
      </c>
      <c r="I29" s="681">
        <v>2455919613</v>
      </c>
      <c r="J29" s="681">
        <v>716</v>
      </c>
      <c r="K29" s="681">
        <v>7782903623</v>
      </c>
      <c r="L29" s="681">
        <v>223</v>
      </c>
      <c r="M29" s="681">
        <v>2250965588.4099998</v>
      </c>
    </row>
    <row r="30" spans="1:13" ht="11.25" customHeight="1" x14ac:dyDescent="0.25">
      <c r="A30" s="680">
        <v>2023</v>
      </c>
      <c r="B30" s="681">
        <v>4272</v>
      </c>
      <c r="C30" s="681">
        <v>23679405011</v>
      </c>
      <c r="D30" s="681">
        <v>665</v>
      </c>
      <c r="E30" s="681">
        <v>5741777151.1499996</v>
      </c>
      <c r="F30" s="681">
        <v>3471</v>
      </c>
      <c r="G30" s="681">
        <v>12373995080</v>
      </c>
      <c r="H30" s="681">
        <v>443</v>
      </c>
      <c r="I30" s="681">
        <v>2794654153.1500001</v>
      </c>
      <c r="J30" s="681">
        <v>801</v>
      </c>
      <c r="K30" s="681">
        <v>11305409931</v>
      </c>
      <c r="L30" s="681">
        <v>222</v>
      </c>
      <c r="M30" s="681">
        <v>2947122998</v>
      </c>
    </row>
    <row r="31" spans="1:13" s="677" customFormat="1" x14ac:dyDescent="0.25">
      <c r="A31" s="682" t="s">
        <v>581</v>
      </c>
      <c r="B31" s="676">
        <v>14686</v>
      </c>
      <c r="C31" s="676">
        <v>98526604893</v>
      </c>
      <c r="D31" s="676">
        <v>3326</v>
      </c>
      <c r="E31" s="676">
        <v>21209365161.669998</v>
      </c>
      <c r="F31" s="676">
        <v>11589</v>
      </c>
      <c r="G31" s="676">
        <v>57557812513</v>
      </c>
      <c r="H31" s="676">
        <v>2625</v>
      </c>
      <c r="I31" s="676">
        <v>10791815403.93</v>
      </c>
      <c r="J31" s="676">
        <v>3097</v>
      </c>
      <c r="K31" s="676">
        <v>40968792380</v>
      </c>
      <c r="L31" s="676">
        <v>701</v>
      </c>
      <c r="M31" s="676">
        <v>10417549757.74</v>
      </c>
    </row>
    <row r="32" spans="1:13" ht="11.25" customHeight="1" x14ac:dyDescent="0.25">
      <c r="A32" s="680">
        <v>2019</v>
      </c>
      <c r="B32" s="681">
        <v>2918</v>
      </c>
      <c r="C32" s="681">
        <v>18189991486</v>
      </c>
      <c r="D32" s="681">
        <v>673</v>
      </c>
      <c r="E32" s="681">
        <v>4032637570.0599995</v>
      </c>
      <c r="F32" s="681">
        <v>2309</v>
      </c>
      <c r="G32" s="681">
        <v>11325578534</v>
      </c>
      <c r="H32" s="681">
        <v>536</v>
      </c>
      <c r="I32" s="681">
        <v>2323960826.5199995</v>
      </c>
      <c r="J32" s="681">
        <v>609</v>
      </c>
      <c r="K32" s="681">
        <v>6864412952</v>
      </c>
      <c r="L32" s="681">
        <v>137</v>
      </c>
      <c r="M32" s="681">
        <v>1708676743.54</v>
      </c>
    </row>
    <row r="33" spans="1:13" ht="11.25" customHeight="1" x14ac:dyDescent="0.25">
      <c r="A33" s="680">
        <v>2020</v>
      </c>
      <c r="B33" s="681">
        <v>2925</v>
      </c>
      <c r="C33" s="681">
        <v>14916037273</v>
      </c>
      <c r="D33" s="681">
        <v>1018</v>
      </c>
      <c r="E33" s="681">
        <v>3974256493.8499999</v>
      </c>
      <c r="F33" s="681">
        <v>2351</v>
      </c>
      <c r="G33" s="681">
        <v>7907804264</v>
      </c>
      <c r="H33" s="681">
        <v>887</v>
      </c>
      <c r="I33" s="681">
        <v>1852547830.8499999</v>
      </c>
      <c r="J33" s="681">
        <v>574</v>
      </c>
      <c r="K33" s="681">
        <v>7008233009</v>
      </c>
      <c r="L33" s="681">
        <v>131</v>
      </c>
      <c r="M33" s="681">
        <v>2121708663</v>
      </c>
    </row>
    <row r="34" spans="1:13" ht="11.25" customHeight="1" x14ac:dyDescent="0.25">
      <c r="A34" s="680">
        <v>2021</v>
      </c>
      <c r="B34" s="681">
        <v>3633</v>
      </c>
      <c r="C34" s="681">
        <v>26409169085</v>
      </c>
      <c r="D34" s="681">
        <v>625</v>
      </c>
      <c r="E34" s="681">
        <v>5008371111.6700001</v>
      </c>
      <c r="F34" s="681">
        <v>2813</v>
      </c>
      <c r="G34" s="681">
        <v>14800628342</v>
      </c>
      <c r="H34" s="681">
        <v>429</v>
      </c>
      <c r="I34" s="681">
        <v>2384751432.9700003</v>
      </c>
      <c r="J34" s="681">
        <v>820</v>
      </c>
      <c r="K34" s="681">
        <v>11608540743</v>
      </c>
      <c r="L34" s="681">
        <v>196</v>
      </c>
      <c r="M34" s="681">
        <v>2623619678.6999998</v>
      </c>
    </row>
    <row r="35" spans="1:13" ht="11.25" customHeight="1" x14ac:dyDescent="0.25">
      <c r="A35" s="680">
        <v>2022</v>
      </c>
      <c r="B35" s="681">
        <v>2170</v>
      </c>
      <c r="C35" s="681">
        <v>15673918153</v>
      </c>
      <c r="D35" s="681">
        <v>516</v>
      </c>
      <c r="E35" s="681">
        <v>3864503581.0999999</v>
      </c>
      <c r="F35" s="681">
        <v>1634</v>
      </c>
      <c r="G35" s="681">
        <v>8951350973</v>
      </c>
      <c r="H35" s="681">
        <v>384</v>
      </c>
      <c r="I35" s="681">
        <v>1962127481.3999999</v>
      </c>
      <c r="J35" s="681">
        <v>536</v>
      </c>
      <c r="K35" s="681">
        <v>6722567180</v>
      </c>
      <c r="L35" s="681">
        <v>132</v>
      </c>
      <c r="M35" s="681">
        <v>1902376099.7</v>
      </c>
    </row>
    <row r="36" spans="1:13" ht="11.25" customHeight="1" x14ac:dyDescent="0.25">
      <c r="A36" s="680">
        <v>2023</v>
      </c>
      <c r="B36" s="681">
        <v>3040</v>
      </c>
      <c r="C36" s="681">
        <v>23337488896</v>
      </c>
      <c r="D36" s="681">
        <v>494</v>
      </c>
      <c r="E36" s="681">
        <v>4329596404.9899998</v>
      </c>
      <c r="F36" s="681">
        <v>2482</v>
      </c>
      <c r="G36" s="681">
        <v>14572450400</v>
      </c>
      <c r="H36" s="681">
        <v>389</v>
      </c>
      <c r="I36" s="681">
        <v>2268427832.1900001</v>
      </c>
      <c r="J36" s="681">
        <v>558</v>
      </c>
      <c r="K36" s="681">
        <v>8765038496</v>
      </c>
      <c r="L36" s="681">
        <v>105</v>
      </c>
      <c r="M36" s="681">
        <v>2061168572.8</v>
      </c>
    </row>
    <row r="37" spans="1:13" s="677" customFormat="1" x14ac:dyDescent="0.25">
      <c r="A37" s="675" t="s">
        <v>582</v>
      </c>
      <c r="B37" s="676">
        <v>14001</v>
      </c>
      <c r="C37" s="676">
        <v>272840598358</v>
      </c>
      <c r="D37" s="676">
        <v>1729</v>
      </c>
      <c r="E37" s="676">
        <v>43353726709.520004</v>
      </c>
      <c r="F37" s="676">
        <v>8735</v>
      </c>
      <c r="G37" s="676">
        <v>65178729308</v>
      </c>
      <c r="H37" s="676">
        <v>814</v>
      </c>
      <c r="I37" s="676">
        <v>7092646704.4699993</v>
      </c>
      <c r="J37" s="676">
        <v>5266</v>
      </c>
      <c r="K37" s="676">
        <v>207661869050</v>
      </c>
      <c r="L37" s="676">
        <v>915</v>
      </c>
      <c r="M37" s="676">
        <v>36261080005.050003</v>
      </c>
    </row>
    <row r="38" spans="1:13" ht="11.25" customHeight="1" x14ac:dyDescent="0.25">
      <c r="A38" s="680">
        <v>2019</v>
      </c>
      <c r="B38" s="681">
        <v>2674</v>
      </c>
      <c r="C38" s="681">
        <v>48737962667</v>
      </c>
      <c r="D38" s="681">
        <v>320</v>
      </c>
      <c r="E38" s="681">
        <v>7696186663.7600002</v>
      </c>
      <c r="F38" s="681">
        <v>1853</v>
      </c>
      <c r="G38" s="681">
        <v>16791602342</v>
      </c>
      <c r="H38" s="681">
        <v>181</v>
      </c>
      <c r="I38" s="681">
        <v>1813257429.3600001</v>
      </c>
      <c r="J38" s="681">
        <v>821</v>
      </c>
      <c r="K38" s="681">
        <v>31946360325</v>
      </c>
      <c r="L38" s="681">
        <v>139</v>
      </c>
      <c r="M38" s="681">
        <v>5882929234.3999996</v>
      </c>
    </row>
    <row r="39" spans="1:13" ht="11.25" customHeight="1" x14ac:dyDescent="0.25">
      <c r="A39" s="680">
        <v>2020</v>
      </c>
      <c r="B39" s="681">
        <v>1682</v>
      </c>
      <c r="C39" s="681">
        <v>42979589569</v>
      </c>
      <c r="D39" s="681">
        <v>180</v>
      </c>
      <c r="E39" s="681">
        <v>6147264457.3600006</v>
      </c>
      <c r="F39" s="681">
        <v>1170</v>
      </c>
      <c r="G39" s="681">
        <v>13203252804</v>
      </c>
      <c r="H39" s="681">
        <v>98</v>
      </c>
      <c r="I39" s="681">
        <v>1176745967.5099998</v>
      </c>
      <c r="J39" s="681">
        <v>512</v>
      </c>
      <c r="K39" s="681">
        <v>29776336765</v>
      </c>
      <c r="L39" s="681">
        <v>82</v>
      </c>
      <c r="M39" s="681">
        <v>4970518489.8500004</v>
      </c>
    </row>
    <row r="40" spans="1:13" ht="11.25" customHeight="1" x14ac:dyDescent="0.25">
      <c r="A40" s="680">
        <v>2021</v>
      </c>
      <c r="B40" s="681">
        <v>2851</v>
      </c>
      <c r="C40" s="681">
        <v>61961373681</v>
      </c>
      <c r="D40" s="681">
        <v>351</v>
      </c>
      <c r="E40" s="681">
        <v>10607935946.4</v>
      </c>
      <c r="F40" s="681">
        <v>1591</v>
      </c>
      <c r="G40" s="681">
        <v>12777827481</v>
      </c>
      <c r="H40" s="681">
        <v>132</v>
      </c>
      <c r="I40" s="681">
        <v>1557319176.5999999</v>
      </c>
      <c r="J40" s="681">
        <v>1260</v>
      </c>
      <c r="K40" s="681">
        <v>49183546200</v>
      </c>
      <c r="L40" s="681">
        <v>219</v>
      </c>
      <c r="M40" s="681">
        <v>9050616769.7999992</v>
      </c>
    </row>
    <row r="41" spans="1:13" ht="11.25" customHeight="1" x14ac:dyDescent="0.25">
      <c r="A41" s="680">
        <v>2022</v>
      </c>
      <c r="B41" s="681">
        <v>3040</v>
      </c>
      <c r="C41" s="681">
        <v>55623815994</v>
      </c>
      <c r="D41" s="681">
        <v>422</v>
      </c>
      <c r="E41" s="681">
        <v>9258039730</v>
      </c>
      <c r="F41" s="681">
        <v>1816</v>
      </c>
      <c r="G41" s="681">
        <v>9947800554</v>
      </c>
      <c r="H41" s="681">
        <v>180</v>
      </c>
      <c r="I41" s="681">
        <v>1182096814</v>
      </c>
      <c r="J41" s="681">
        <v>1224</v>
      </c>
      <c r="K41" s="681">
        <v>45676015440</v>
      </c>
      <c r="L41" s="681">
        <v>242</v>
      </c>
      <c r="M41" s="681">
        <v>8075942916</v>
      </c>
    </row>
    <row r="42" spans="1:13" ht="11.25" customHeight="1" x14ac:dyDescent="0.25">
      <c r="A42" s="680">
        <v>2023</v>
      </c>
      <c r="B42" s="681">
        <v>3754</v>
      </c>
      <c r="C42" s="681">
        <v>63537856447</v>
      </c>
      <c r="D42" s="681">
        <v>456</v>
      </c>
      <c r="E42" s="681">
        <v>9644299912</v>
      </c>
      <c r="F42" s="681">
        <v>2305</v>
      </c>
      <c r="G42" s="681">
        <v>12458246127</v>
      </c>
      <c r="H42" s="681">
        <v>223</v>
      </c>
      <c r="I42" s="681">
        <v>1363227317</v>
      </c>
      <c r="J42" s="681">
        <v>1449</v>
      </c>
      <c r="K42" s="681">
        <v>51079610320</v>
      </c>
      <c r="L42" s="681">
        <v>233</v>
      </c>
      <c r="M42" s="681">
        <v>8281072595</v>
      </c>
    </row>
    <row r="43" spans="1:13" s="677" customFormat="1" ht="21" x14ac:dyDescent="0.25">
      <c r="A43" s="682" t="s">
        <v>583</v>
      </c>
      <c r="B43" s="676">
        <v>5708</v>
      </c>
      <c r="C43" s="676">
        <v>70570178400</v>
      </c>
      <c r="D43" s="676">
        <v>1055</v>
      </c>
      <c r="E43" s="676">
        <v>13879742117.41</v>
      </c>
      <c r="F43" s="676">
        <v>4716</v>
      </c>
      <c r="G43" s="676">
        <v>54184647952</v>
      </c>
      <c r="H43" s="676">
        <v>807</v>
      </c>
      <c r="I43" s="676">
        <v>9660266964.1899986</v>
      </c>
      <c r="J43" s="676">
        <v>992</v>
      </c>
      <c r="K43" s="676">
        <v>16385530448</v>
      </c>
      <c r="L43" s="676">
        <v>248</v>
      </c>
      <c r="M43" s="676">
        <v>4219475153.2200003</v>
      </c>
    </row>
    <row r="44" spans="1:13" ht="11.25" customHeight="1" x14ac:dyDescent="0.25">
      <c r="A44" s="683">
        <v>2020</v>
      </c>
      <c r="B44" s="681">
        <v>55</v>
      </c>
      <c r="C44" s="681">
        <v>1181065862</v>
      </c>
      <c r="D44" s="681">
        <v>16</v>
      </c>
      <c r="E44" s="681">
        <v>310000000</v>
      </c>
      <c r="F44" s="681">
        <v>0</v>
      </c>
      <c r="G44" s="681">
        <v>0</v>
      </c>
      <c r="H44" s="681">
        <v>0</v>
      </c>
      <c r="I44" s="681">
        <v>0</v>
      </c>
      <c r="J44" s="681">
        <v>55</v>
      </c>
      <c r="K44" s="681">
        <v>1181065862</v>
      </c>
      <c r="L44" s="681">
        <v>16</v>
      </c>
      <c r="M44" s="681">
        <v>310000000</v>
      </c>
    </row>
    <row r="45" spans="1:13" ht="11.25" customHeight="1" x14ac:dyDescent="0.25">
      <c r="A45" s="680">
        <v>2021</v>
      </c>
      <c r="B45" s="681">
        <v>1928</v>
      </c>
      <c r="C45" s="681">
        <v>24753938626</v>
      </c>
      <c r="D45" s="681">
        <v>396</v>
      </c>
      <c r="E45" s="681">
        <v>5591657652.3199997</v>
      </c>
      <c r="F45" s="681">
        <v>1618</v>
      </c>
      <c r="G45" s="681">
        <v>20089448784</v>
      </c>
      <c r="H45" s="681">
        <v>307</v>
      </c>
      <c r="I45" s="681">
        <v>3995389656.9299998</v>
      </c>
      <c r="J45" s="681">
        <v>310</v>
      </c>
      <c r="K45" s="681">
        <v>4664489842</v>
      </c>
      <c r="L45" s="681">
        <v>89</v>
      </c>
      <c r="M45" s="681">
        <v>1596267995.3899999</v>
      </c>
    </row>
    <row r="46" spans="1:13" ht="11.25" customHeight="1" x14ac:dyDescent="0.25">
      <c r="A46" s="680">
        <v>2022</v>
      </c>
      <c r="B46" s="681">
        <v>1620</v>
      </c>
      <c r="C46" s="681">
        <v>20654211138</v>
      </c>
      <c r="D46" s="681">
        <v>304</v>
      </c>
      <c r="E46" s="681">
        <v>3571432515.6900001</v>
      </c>
      <c r="F46" s="681">
        <v>1306</v>
      </c>
      <c r="G46" s="681">
        <v>15553776041</v>
      </c>
      <c r="H46" s="681">
        <v>226</v>
      </c>
      <c r="I46" s="681">
        <v>2471837184.27</v>
      </c>
      <c r="J46" s="681">
        <v>314</v>
      </c>
      <c r="K46" s="681">
        <v>5100435097</v>
      </c>
      <c r="L46" s="681">
        <v>78</v>
      </c>
      <c r="M46" s="681">
        <v>1099595331.4200001</v>
      </c>
    </row>
    <row r="47" spans="1:13" ht="11.25" customHeight="1" x14ac:dyDescent="0.25">
      <c r="A47" s="680">
        <v>2023</v>
      </c>
      <c r="B47" s="681">
        <v>2105</v>
      </c>
      <c r="C47" s="681">
        <v>23980962774</v>
      </c>
      <c r="D47" s="681">
        <v>339</v>
      </c>
      <c r="E47" s="681">
        <v>4406651949.3999996</v>
      </c>
      <c r="F47" s="681">
        <v>1792</v>
      </c>
      <c r="G47" s="681">
        <v>18541423127</v>
      </c>
      <c r="H47" s="681">
        <v>274</v>
      </c>
      <c r="I47" s="681">
        <v>3193040122.9899998</v>
      </c>
      <c r="J47" s="681">
        <v>313</v>
      </c>
      <c r="K47" s="681">
        <v>5439539647</v>
      </c>
      <c r="L47" s="681">
        <v>65</v>
      </c>
      <c r="M47" s="681">
        <v>1213611826.4100001</v>
      </c>
    </row>
    <row r="48" spans="1:13" s="677" customFormat="1" ht="11.25" customHeight="1" x14ac:dyDescent="0.25">
      <c r="A48" s="675" t="s">
        <v>584</v>
      </c>
      <c r="B48" s="676">
        <v>5588</v>
      </c>
      <c r="C48" s="676">
        <v>34495600247</v>
      </c>
      <c r="D48" s="676">
        <v>1659</v>
      </c>
      <c r="E48" s="676">
        <v>8490458894.5</v>
      </c>
      <c r="F48" s="676">
        <v>5588</v>
      </c>
      <c r="G48" s="676">
        <v>34495600247</v>
      </c>
      <c r="H48" s="676">
        <v>1659</v>
      </c>
      <c r="I48" s="676">
        <v>8490458894.5</v>
      </c>
      <c r="J48" s="676" t="s">
        <v>38</v>
      </c>
      <c r="K48" s="676" t="s">
        <v>38</v>
      </c>
      <c r="L48" s="676" t="s">
        <v>38</v>
      </c>
      <c r="M48" s="676" t="s">
        <v>38</v>
      </c>
    </row>
    <row r="49" spans="1:13" ht="11.25" customHeight="1" x14ac:dyDescent="0.25">
      <c r="A49" s="680">
        <v>2020</v>
      </c>
      <c r="B49" s="681">
        <v>1369</v>
      </c>
      <c r="C49" s="681">
        <v>8561733811</v>
      </c>
      <c r="D49" s="681">
        <v>431</v>
      </c>
      <c r="E49" s="681">
        <v>2495666747</v>
      </c>
      <c r="F49" s="681">
        <v>1369</v>
      </c>
      <c r="G49" s="681">
        <v>8561733811</v>
      </c>
      <c r="H49" s="681">
        <v>431</v>
      </c>
      <c r="I49" s="681">
        <v>2495666747</v>
      </c>
      <c r="J49" s="681" t="s">
        <v>38</v>
      </c>
      <c r="K49" s="681" t="s">
        <v>38</v>
      </c>
      <c r="L49" s="681" t="s">
        <v>38</v>
      </c>
      <c r="M49" s="681" t="s">
        <v>38</v>
      </c>
    </row>
    <row r="50" spans="1:13" ht="11.25" customHeight="1" x14ac:dyDescent="0.25">
      <c r="A50" s="680">
        <v>2021</v>
      </c>
      <c r="B50" s="681">
        <v>1509</v>
      </c>
      <c r="C50" s="681">
        <v>8550844043</v>
      </c>
      <c r="D50" s="681">
        <v>383</v>
      </c>
      <c r="E50" s="681">
        <v>1673115108.9000001</v>
      </c>
      <c r="F50" s="681">
        <v>1509</v>
      </c>
      <c r="G50" s="681">
        <v>8550844043</v>
      </c>
      <c r="H50" s="681">
        <v>383</v>
      </c>
      <c r="I50" s="681">
        <v>1673115108.9000001</v>
      </c>
      <c r="J50" s="681" t="s">
        <v>38</v>
      </c>
      <c r="K50" s="681" t="s">
        <v>38</v>
      </c>
      <c r="L50" s="681" t="s">
        <v>38</v>
      </c>
      <c r="M50" s="681" t="s">
        <v>38</v>
      </c>
    </row>
    <row r="51" spans="1:13" ht="11.25" customHeight="1" x14ac:dyDescent="0.25">
      <c r="A51" s="680">
        <v>2022</v>
      </c>
      <c r="B51" s="681">
        <v>1145</v>
      </c>
      <c r="C51" s="681">
        <v>6427670896</v>
      </c>
      <c r="D51" s="681">
        <v>387</v>
      </c>
      <c r="E51" s="681">
        <v>1735512831.5</v>
      </c>
      <c r="F51" s="681">
        <v>1145</v>
      </c>
      <c r="G51" s="681">
        <v>6427670896</v>
      </c>
      <c r="H51" s="681">
        <v>387</v>
      </c>
      <c r="I51" s="681">
        <v>1735512831.5</v>
      </c>
      <c r="J51" s="681" t="s">
        <v>38</v>
      </c>
      <c r="K51" s="681" t="s">
        <v>38</v>
      </c>
      <c r="L51" s="681" t="s">
        <v>38</v>
      </c>
      <c r="M51" s="681" t="s">
        <v>38</v>
      </c>
    </row>
    <row r="52" spans="1:13" ht="11.25" customHeight="1" x14ac:dyDescent="0.25">
      <c r="A52" s="680">
        <v>2023</v>
      </c>
      <c r="B52" s="681">
        <v>1565</v>
      </c>
      <c r="C52" s="681">
        <v>10955351497</v>
      </c>
      <c r="D52" s="681">
        <v>458</v>
      </c>
      <c r="E52" s="681">
        <v>2586164207.0999999</v>
      </c>
      <c r="F52" s="681">
        <v>1565</v>
      </c>
      <c r="G52" s="681">
        <v>10955351497</v>
      </c>
      <c r="H52" s="681">
        <v>458</v>
      </c>
      <c r="I52" s="681">
        <v>2586164207.0999999</v>
      </c>
      <c r="J52" s="681" t="s">
        <v>38</v>
      </c>
      <c r="K52" s="681" t="s">
        <v>38</v>
      </c>
      <c r="L52" s="681" t="s">
        <v>38</v>
      </c>
      <c r="M52" s="681" t="s">
        <v>38</v>
      </c>
    </row>
    <row r="53" spans="1:13" s="677" customFormat="1" ht="21" x14ac:dyDescent="0.25">
      <c r="A53" s="682" t="s">
        <v>602</v>
      </c>
      <c r="B53" s="676">
        <v>1425</v>
      </c>
      <c r="C53" s="676">
        <v>88598652792</v>
      </c>
      <c r="D53" s="676">
        <v>683</v>
      </c>
      <c r="E53" s="676">
        <v>43534132283.93</v>
      </c>
      <c r="F53" s="676" t="s">
        <v>38</v>
      </c>
      <c r="G53" s="676" t="s">
        <v>38</v>
      </c>
      <c r="H53" s="676" t="s">
        <v>38</v>
      </c>
      <c r="I53" s="676" t="s">
        <v>38</v>
      </c>
      <c r="J53" s="676">
        <v>1425</v>
      </c>
      <c r="K53" s="676">
        <v>88598652792</v>
      </c>
      <c r="L53" s="676">
        <v>683</v>
      </c>
      <c r="M53" s="676">
        <v>43534132283.93</v>
      </c>
    </row>
    <row r="54" spans="1:13" ht="11.25" customHeight="1" x14ac:dyDescent="0.25">
      <c r="A54" s="680">
        <v>2020</v>
      </c>
      <c r="B54" s="681">
        <v>468</v>
      </c>
      <c r="C54" s="681">
        <v>25639595460</v>
      </c>
      <c r="D54" s="681">
        <v>200</v>
      </c>
      <c r="E54" s="681">
        <v>8117936169</v>
      </c>
      <c r="F54" s="681" t="s">
        <v>38</v>
      </c>
      <c r="G54" s="681" t="s">
        <v>38</v>
      </c>
      <c r="H54" s="681" t="s">
        <v>38</v>
      </c>
      <c r="I54" s="681" t="s">
        <v>38</v>
      </c>
      <c r="J54" s="681">
        <v>468</v>
      </c>
      <c r="K54" s="681">
        <v>25639595460</v>
      </c>
      <c r="L54" s="681">
        <v>200</v>
      </c>
      <c r="M54" s="681">
        <v>8117936169</v>
      </c>
    </row>
    <row r="55" spans="1:13" ht="11.25" customHeight="1" x14ac:dyDescent="0.25">
      <c r="A55" s="680">
        <v>2021</v>
      </c>
      <c r="B55" s="681">
        <v>342</v>
      </c>
      <c r="C55" s="681">
        <v>20460155444</v>
      </c>
      <c r="D55" s="681">
        <v>171</v>
      </c>
      <c r="E55" s="681">
        <v>11605519434.93</v>
      </c>
      <c r="F55" s="681" t="s">
        <v>38</v>
      </c>
      <c r="G55" s="681" t="s">
        <v>38</v>
      </c>
      <c r="H55" s="681" t="s">
        <v>38</v>
      </c>
      <c r="I55" s="681" t="s">
        <v>38</v>
      </c>
      <c r="J55" s="681">
        <v>342</v>
      </c>
      <c r="K55" s="681">
        <v>20460155444</v>
      </c>
      <c r="L55" s="681">
        <v>171</v>
      </c>
      <c r="M55" s="681">
        <v>11605519434.93</v>
      </c>
    </row>
    <row r="56" spans="1:13" ht="11.25" customHeight="1" x14ac:dyDescent="0.25">
      <c r="A56" s="680">
        <v>2022</v>
      </c>
      <c r="B56" s="684">
        <v>312</v>
      </c>
      <c r="C56" s="684">
        <v>22584761229</v>
      </c>
      <c r="D56" s="681">
        <v>109</v>
      </c>
      <c r="E56" s="684">
        <v>8605389437</v>
      </c>
      <c r="F56" s="681" t="s">
        <v>38</v>
      </c>
      <c r="G56" s="681" t="s">
        <v>38</v>
      </c>
      <c r="H56" s="681" t="s">
        <v>38</v>
      </c>
      <c r="I56" s="681" t="s">
        <v>38</v>
      </c>
      <c r="J56" s="681">
        <v>312</v>
      </c>
      <c r="K56" s="681">
        <v>22584761229</v>
      </c>
      <c r="L56" s="681">
        <v>109</v>
      </c>
      <c r="M56" s="681">
        <v>8605389437</v>
      </c>
    </row>
    <row r="57" spans="1:13" ht="11.25" customHeight="1" x14ac:dyDescent="0.25">
      <c r="A57" s="680">
        <v>2023</v>
      </c>
      <c r="B57" s="684">
        <v>303</v>
      </c>
      <c r="C57" s="684">
        <v>19914140659</v>
      </c>
      <c r="D57" s="681">
        <v>203</v>
      </c>
      <c r="E57" s="685">
        <v>15205287243</v>
      </c>
      <c r="F57" s="681" t="s">
        <v>38</v>
      </c>
      <c r="G57" s="681" t="s">
        <v>38</v>
      </c>
      <c r="H57" s="681" t="s">
        <v>38</v>
      </c>
      <c r="I57" s="681" t="s">
        <v>38</v>
      </c>
      <c r="J57" s="681">
        <v>303</v>
      </c>
      <c r="K57" s="681">
        <v>19914140659</v>
      </c>
      <c r="L57" s="681">
        <v>203</v>
      </c>
      <c r="M57" s="681">
        <v>15205287243</v>
      </c>
    </row>
    <row r="58" spans="1:13" s="677" customFormat="1" ht="11.25" customHeight="1" x14ac:dyDescent="0.25">
      <c r="A58" s="686" t="s">
        <v>603</v>
      </c>
      <c r="B58" s="676">
        <v>128</v>
      </c>
      <c r="C58" s="676">
        <v>7747971483</v>
      </c>
      <c r="D58" s="676">
        <v>47</v>
      </c>
      <c r="E58" s="676">
        <v>3030446457</v>
      </c>
      <c r="F58" s="676">
        <v>29</v>
      </c>
      <c r="G58" s="676">
        <v>1203417451</v>
      </c>
      <c r="H58" s="676">
        <v>5</v>
      </c>
      <c r="I58" s="676">
        <v>178067024</v>
      </c>
      <c r="J58" s="676">
        <v>99</v>
      </c>
      <c r="K58" s="676">
        <v>6544554032</v>
      </c>
      <c r="L58" s="676">
        <v>42</v>
      </c>
      <c r="M58" s="676">
        <v>2852379433</v>
      </c>
    </row>
    <row r="59" spans="1:13" ht="11.25" customHeight="1" x14ac:dyDescent="0.25">
      <c r="A59" s="680">
        <v>2019</v>
      </c>
      <c r="B59" s="681">
        <v>26</v>
      </c>
      <c r="C59" s="681">
        <v>1549273481</v>
      </c>
      <c r="D59" s="681">
        <v>11</v>
      </c>
      <c r="E59" s="681">
        <v>822006852</v>
      </c>
      <c r="F59" s="681">
        <v>9</v>
      </c>
      <c r="G59" s="681">
        <v>446761925</v>
      </c>
      <c r="H59" s="681">
        <v>2</v>
      </c>
      <c r="I59" s="681">
        <v>133923976</v>
      </c>
      <c r="J59" s="681">
        <v>17</v>
      </c>
      <c r="K59" s="681">
        <v>1102511556</v>
      </c>
      <c r="L59" s="681">
        <v>9</v>
      </c>
      <c r="M59" s="681">
        <v>688082876</v>
      </c>
    </row>
    <row r="60" spans="1:13" ht="11.25" customHeight="1" x14ac:dyDescent="0.25">
      <c r="A60" s="661">
        <v>2020</v>
      </c>
      <c r="B60" s="681">
        <v>0</v>
      </c>
      <c r="C60" s="681">
        <v>0</v>
      </c>
      <c r="D60" s="681">
        <v>0</v>
      </c>
      <c r="E60" s="681">
        <v>0</v>
      </c>
      <c r="F60" s="681">
        <v>0</v>
      </c>
      <c r="G60" s="681">
        <v>0</v>
      </c>
      <c r="H60" s="681">
        <v>0</v>
      </c>
      <c r="I60" s="681">
        <v>0</v>
      </c>
      <c r="J60" s="681">
        <v>0</v>
      </c>
      <c r="K60" s="681">
        <v>0</v>
      </c>
      <c r="L60" s="681">
        <v>0</v>
      </c>
      <c r="M60" s="681">
        <v>0</v>
      </c>
    </row>
    <row r="61" spans="1:13" ht="11.25" customHeight="1" x14ac:dyDescent="0.25">
      <c r="A61" s="661">
        <v>2021</v>
      </c>
      <c r="B61" s="681">
        <v>31</v>
      </c>
      <c r="C61" s="681">
        <v>2406527579</v>
      </c>
      <c r="D61" s="681">
        <v>8</v>
      </c>
      <c r="E61" s="681">
        <v>645636578</v>
      </c>
      <c r="F61" s="681">
        <v>2</v>
      </c>
      <c r="G61" s="681">
        <v>156161201</v>
      </c>
      <c r="H61" s="681">
        <v>0</v>
      </c>
      <c r="I61" s="681">
        <v>0</v>
      </c>
      <c r="J61" s="681">
        <v>29</v>
      </c>
      <c r="K61" s="681">
        <v>2250366378</v>
      </c>
      <c r="L61" s="681">
        <v>8</v>
      </c>
      <c r="M61" s="681">
        <v>645636578</v>
      </c>
    </row>
    <row r="62" spans="1:13" ht="11.25" customHeight="1" x14ac:dyDescent="0.25">
      <c r="A62" s="661">
        <v>2022</v>
      </c>
      <c r="B62" s="687">
        <v>22</v>
      </c>
      <c r="C62" s="687">
        <v>1148670087</v>
      </c>
      <c r="D62" s="681">
        <v>11</v>
      </c>
      <c r="E62" s="687">
        <v>581170456</v>
      </c>
      <c r="F62" s="681">
        <v>10</v>
      </c>
      <c r="G62" s="681">
        <v>145557863</v>
      </c>
      <c r="H62" s="681">
        <v>3</v>
      </c>
      <c r="I62" s="681">
        <v>44143048</v>
      </c>
      <c r="J62" s="681">
        <v>12</v>
      </c>
      <c r="K62" s="681">
        <v>1003112224</v>
      </c>
      <c r="L62" s="681">
        <v>8</v>
      </c>
      <c r="M62" s="681">
        <v>537027408</v>
      </c>
    </row>
    <row r="63" spans="1:13" ht="11.25" customHeight="1" x14ac:dyDescent="0.25">
      <c r="A63" s="661">
        <v>2023</v>
      </c>
      <c r="B63" s="687">
        <v>49</v>
      </c>
      <c r="C63" s="687">
        <v>2643500336</v>
      </c>
      <c r="D63" s="687">
        <v>17</v>
      </c>
      <c r="E63" s="687">
        <v>981632571</v>
      </c>
      <c r="F63" s="681">
        <v>8</v>
      </c>
      <c r="G63" s="681">
        <v>454936462</v>
      </c>
      <c r="H63" s="681">
        <v>0</v>
      </c>
      <c r="I63" s="681">
        <v>0</v>
      </c>
      <c r="J63" s="681">
        <v>41</v>
      </c>
      <c r="K63" s="681">
        <v>2188563874</v>
      </c>
      <c r="L63" s="681">
        <v>17</v>
      </c>
      <c r="M63" s="681">
        <v>981632571</v>
      </c>
    </row>
    <row r="64" spans="1:13" s="677" customFormat="1" ht="11.25" customHeight="1" x14ac:dyDescent="0.25">
      <c r="A64" s="686" t="s">
        <v>604</v>
      </c>
      <c r="B64" s="676">
        <v>1965</v>
      </c>
      <c r="C64" s="676">
        <v>33329589056.596489</v>
      </c>
      <c r="D64" s="676">
        <v>474</v>
      </c>
      <c r="E64" s="676">
        <v>8709456967</v>
      </c>
      <c r="F64" s="676">
        <v>1165</v>
      </c>
      <c r="G64" s="676">
        <v>16509043455.596491</v>
      </c>
      <c r="H64" s="676">
        <v>279</v>
      </c>
      <c r="I64" s="676">
        <v>3960765123</v>
      </c>
      <c r="J64" s="676">
        <v>800</v>
      </c>
      <c r="K64" s="676">
        <v>16820545601</v>
      </c>
      <c r="L64" s="676">
        <v>195</v>
      </c>
      <c r="M64" s="676">
        <v>4748691844</v>
      </c>
    </row>
    <row r="65" spans="1:13" ht="11.25" customHeight="1" x14ac:dyDescent="0.25">
      <c r="A65" s="680">
        <v>2019</v>
      </c>
      <c r="B65" s="681">
        <v>90</v>
      </c>
      <c r="C65" s="681">
        <v>3905862089</v>
      </c>
      <c r="D65" s="681">
        <v>30</v>
      </c>
      <c r="E65" s="681">
        <v>1251120715</v>
      </c>
      <c r="F65" s="681">
        <v>39</v>
      </c>
      <c r="G65" s="681">
        <v>1546948773</v>
      </c>
      <c r="H65" s="681">
        <v>8</v>
      </c>
      <c r="I65" s="681">
        <v>322363807</v>
      </c>
      <c r="J65" s="681">
        <v>51</v>
      </c>
      <c r="K65" s="681">
        <v>2358913316</v>
      </c>
      <c r="L65" s="681">
        <v>22</v>
      </c>
      <c r="M65" s="681">
        <v>928756908</v>
      </c>
    </row>
    <row r="66" spans="1:13" ht="11.25" customHeight="1" x14ac:dyDescent="0.25">
      <c r="A66" s="680">
        <v>2020</v>
      </c>
      <c r="B66" s="681">
        <v>509</v>
      </c>
      <c r="C66" s="681">
        <v>9548100338</v>
      </c>
      <c r="D66" s="681">
        <v>220</v>
      </c>
      <c r="E66" s="681">
        <v>3980226416</v>
      </c>
      <c r="F66" s="681">
        <v>295</v>
      </c>
      <c r="G66" s="681">
        <v>3887386875</v>
      </c>
      <c r="H66" s="681">
        <v>134</v>
      </c>
      <c r="I66" s="681">
        <v>1778378579</v>
      </c>
      <c r="J66" s="681">
        <v>214</v>
      </c>
      <c r="K66" s="681">
        <v>5660713463</v>
      </c>
      <c r="L66" s="681">
        <v>86</v>
      </c>
      <c r="M66" s="681">
        <v>2201847837</v>
      </c>
    </row>
    <row r="67" spans="1:13" ht="11.25" customHeight="1" x14ac:dyDescent="0.25">
      <c r="A67" s="680">
        <v>2021</v>
      </c>
      <c r="B67" s="681">
        <v>343</v>
      </c>
      <c r="C67" s="681">
        <v>4654906843</v>
      </c>
      <c r="D67" s="681">
        <v>79</v>
      </c>
      <c r="E67" s="681">
        <v>1091644894</v>
      </c>
      <c r="F67" s="681">
        <v>206</v>
      </c>
      <c r="G67" s="681">
        <v>2790260713</v>
      </c>
      <c r="H67" s="681">
        <v>46</v>
      </c>
      <c r="I67" s="681">
        <v>638660429</v>
      </c>
      <c r="J67" s="681">
        <v>137</v>
      </c>
      <c r="K67" s="681">
        <v>1864646130</v>
      </c>
      <c r="L67" s="681">
        <v>33</v>
      </c>
      <c r="M67" s="681">
        <v>452984465</v>
      </c>
    </row>
    <row r="68" spans="1:13" ht="11.25" customHeight="1" x14ac:dyDescent="0.25">
      <c r="A68" s="680">
        <v>2022</v>
      </c>
      <c r="B68" s="687">
        <v>415</v>
      </c>
      <c r="C68" s="687">
        <v>7577522214</v>
      </c>
      <c r="D68" s="687">
        <v>61</v>
      </c>
      <c r="E68" s="687">
        <v>1361608474</v>
      </c>
      <c r="F68" s="681">
        <v>242</v>
      </c>
      <c r="G68" s="681">
        <v>3543153506</v>
      </c>
      <c r="H68" s="681">
        <v>34</v>
      </c>
      <c r="I68" s="681">
        <v>552859225</v>
      </c>
      <c r="J68" s="681">
        <v>173</v>
      </c>
      <c r="K68" s="681">
        <v>4034368708</v>
      </c>
      <c r="L68" s="681">
        <v>27</v>
      </c>
      <c r="M68" s="681">
        <v>808749249</v>
      </c>
    </row>
    <row r="69" spans="1:13" ht="11.25" customHeight="1" x14ac:dyDescent="0.25">
      <c r="A69" s="680">
        <v>2023</v>
      </c>
      <c r="B69" s="687">
        <v>608</v>
      </c>
      <c r="C69" s="687">
        <v>7643197572.5964909</v>
      </c>
      <c r="D69" s="687">
        <v>84</v>
      </c>
      <c r="E69" s="687">
        <v>1024856468</v>
      </c>
      <c r="F69" s="681">
        <v>383</v>
      </c>
      <c r="G69" s="681">
        <v>4741293588.5964909</v>
      </c>
      <c r="H69" s="681">
        <v>57</v>
      </c>
      <c r="I69" s="681">
        <v>668503083</v>
      </c>
      <c r="J69" s="681">
        <v>225</v>
      </c>
      <c r="K69" s="681">
        <v>2901903984</v>
      </c>
      <c r="L69" s="681">
        <v>27</v>
      </c>
      <c r="M69" s="681">
        <v>356353385</v>
      </c>
    </row>
    <row r="70" spans="1:13" s="677" customFormat="1" x14ac:dyDescent="0.25">
      <c r="A70" s="688" t="s">
        <v>586</v>
      </c>
      <c r="B70" s="676">
        <v>50</v>
      </c>
      <c r="C70" s="676">
        <v>2500000</v>
      </c>
      <c r="D70" s="676">
        <v>15</v>
      </c>
      <c r="E70" s="676">
        <v>7500000</v>
      </c>
      <c r="F70" s="676">
        <v>50</v>
      </c>
      <c r="G70" s="676">
        <v>2500000</v>
      </c>
      <c r="H70" s="676">
        <v>15</v>
      </c>
      <c r="I70" s="676">
        <v>7500000</v>
      </c>
      <c r="J70" s="676" t="s">
        <v>38</v>
      </c>
      <c r="K70" s="676" t="s">
        <v>38</v>
      </c>
      <c r="L70" s="676" t="s">
        <v>38</v>
      </c>
      <c r="M70" s="676" t="s">
        <v>38</v>
      </c>
    </row>
    <row r="71" spans="1:13" ht="11.25" customHeight="1" x14ac:dyDescent="0.25">
      <c r="A71" s="680">
        <v>2021</v>
      </c>
      <c r="B71" s="681">
        <v>15</v>
      </c>
      <c r="C71" s="681">
        <v>0</v>
      </c>
      <c r="D71" s="681">
        <v>5</v>
      </c>
      <c r="E71" s="681">
        <v>2500000</v>
      </c>
      <c r="F71" s="681">
        <v>15</v>
      </c>
      <c r="G71" s="681">
        <v>0</v>
      </c>
      <c r="H71" s="681">
        <v>5</v>
      </c>
      <c r="I71" s="681">
        <v>2500000</v>
      </c>
      <c r="J71" s="689" t="s">
        <v>38</v>
      </c>
      <c r="K71" s="689" t="s">
        <v>38</v>
      </c>
      <c r="L71" s="689" t="s">
        <v>38</v>
      </c>
      <c r="M71" s="689" t="s">
        <v>38</v>
      </c>
    </row>
    <row r="72" spans="1:13" ht="11.25" customHeight="1" x14ac:dyDescent="0.25">
      <c r="A72" s="680">
        <v>2022</v>
      </c>
      <c r="B72" s="681">
        <v>11</v>
      </c>
      <c r="C72" s="681">
        <v>0</v>
      </c>
      <c r="D72" s="681">
        <v>5</v>
      </c>
      <c r="E72" s="681">
        <v>2500000</v>
      </c>
      <c r="F72" s="681">
        <v>11</v>
      </c>
      <c r="G72" s="681">
        <v>0</v>
      </c>
      <c r="H72" s="681">
        <v>5</v>
      </c>
      <c r="I72" s="681">
        <v>2500000</v>
      </c>
      <c r="J72" s="689" t="s">
        <v>38</v>
      </c>
      <c r="K72" s="689" t="s">
        <v>38</v>
      </c>
      <c r="L72" s="689" t="s">
        <v>38</v>
      </c>
      <c r="M72" s="689" t="s">
        <v>38</v>
      </c>
    </row>
    <row r="73" spans="1:13" ht="11.25" customHeight="1" x14ac:dyDescent="0.25">
      <c r="A73" s="680">
        <v>2023</v>
      </c>
      <c r="B73" s="681">
        <v>24</v>
      </c>
      <c r="C73" s="681">
        <v>2500000</v>
      </c>
      <c r="D73" s="681">
        <v>5</v>
      </c>
      <c r="E73" s="681">
        <v>2500000</v>
      </c>
      <c r="F73" s="681">
        <v>24</v>
      </c>
      <c r="G73" s="681">
        <v>2500000</v>
      </c>
      <c r="H73" s="681">
        <v>5</v>
      </c>
      <c r="I73" s="681">
        <v>2500000</v>
      </c>
      <c r="J73" s="689"/>
      <c r="K73" s="689"/>
      <c r="L73" s="689"/>
      <c r="M73" s="689"/>
    </row>
    <row r="74" spans="1:13" s="677" customFormat="1" x14ac:dyDescent="0.25">
      <c r="A74" s="78" t="s">
        <v>587</v>
      </c>
      <c r="B74" s="676">
        <v>270</v>
      </c>
      <c r="C74" s="676">
        <v>2563878657</v>
      </c>
      <c r="D74" s="676">
        <v>12</v>
      </c>
      <c r="E74" s="676">
        <v>129047036</v>
      </c>
      <c r="F74" s="676">
        <v>270</v>
      </c>
      <c r="G74" s="676">
        <v>2563878657</v>
      </c>
      <c r="H74" s="676">
        <v>12</v>
      </c>
      <c r="I74" s="676">
        <v>129047036</v>
      </c>
      <c r="J74" s="676" t="s">
        <v>38</v>
      </c>
      <c r="K74" s="676" t="s">
        <v>38</v>
      </c>
      <c r="L74" s="676" t="s">
        <v>38</v>
      </c>
      <c r="M74" s="676" t="s">
        <v>38</v>
      </c>
    </row>
    <row r="75" spans="1:13" ht="11.25" customHeight="1" x14ac:dyDescent="0.25">
      <c r="A75" s="680">
        <v>2021</v>
      </c>
      <c r="B75" s="681">
        <v>108</v>
      </c>
      <c r="C75" s="681">
        <v>815130935</v>
      </c>
      <c r="D75" s="681">
        <v>6</v>
      </c>
      <c r="E75" s="681">
        <v>48481077</v>
      </c>
      <c r="F75" s="681">
        <v>108</v>
      </c>
      <c r="G75" s="681">
        <v>815130935</v>
      </c>
      <c r="H75" s="681">
        <v>6</v>
      </c>
      <c r="I75" s="681">
        <v>48481077</v>
      </c>
      <c r="J75" s="681" t="s">
        <v>38</v>
      </c>
      <c r="K75" s="681" t="s">
        <v>38</v>
      </c>
      <c r="L75" s="681" t="s">
        <v>38</v>
      </c>
      <c r="M75" s="681" t="s">
        <v>38</v>
      </c>
    </row>
    <row r="76" spans="1:13" ht="11.25" customHeight="1" x14ac:dyDescent="0.25">
      <c r="A76" s="680">
        <v>2022</v>
      </c>
      <c r="B76" s="681">
        <v>71</v>
      </c>
      <c r="C76" s="681">
        <v>728688897</v>
      </c>
      <c r="D76" s="681">
        <v>3</v>
      </c>
      <c r="E76" s="681">
        <v>38894672</v>
      </c>
      <c r="F76" s="681">
        <v>71</v>
      </c>
      <c r="G76" s="681">
        <v>728688897</v>
      </c>
      <c r="H76" s="681">
        <v>3</v>
      </c>
      <c r="I76" s="681">
        <v>38894672</v>
      </c>
      <c r="J76" s="681" t="s">
        <v>38</v>
      </c>
      <c r="K76" s="681" t="s">
        <v>38</v>
      </c>
      <c r="L76" s="681" t="s">
        <v>38</v>
      </c>
      <c r="M76" s="681" t="s">
        <v>38</v>
      </c>
    </row>
    <row r="77" spans="1:13" ht="11.25" customHeight="1" x14ac:dyDescent="0.25">
      <c r="A77" s="680">
        <v>2023</v>
      </c>
      <c r="B77" s="681">
        <v>91</v>
      </c>
      <c r="C77" s="681">
        <v>1020058825</v>
      </c>
      <c r="D77" s="681">
        <v>3</v>
      </c>
      <c r="E77" s="681">
        <v>41671287</v>
      </c>
      <c r="F77" s="681">
        <v>91</v>
      </c>
      <c r="G77" s="681">
        <v>1020058825</v>
      </c>
      <c r="H77" s="681">
        <v>3</v>
      </c>
      <c r="I77" s="681">
        <v>41671287</v>
      </c>
      <c r="J77" s="681" t="s">
        <v>38</v>
      </c>
      <c r="K77" s="681" t="s">
        <v>38</v>
      </c>
      <c r="L77" s="681" t="s">
        <v>38</v>
      </c>
      <c r="M77" s="681" t="s">
        <v>38</v>
      </c>
    </row>
    <row r="78" spans="1:13" ht="11.25" customHeight="1" x14ac:dyDescent="0.25">
      <c r="A78" s="78" t="s">
        <v>605</v>
      </c>
      <c r="B78" s="676">
        <v>55</v>
      </c>
      <c r="C78" s="676">
        <v>1829061954</v>
      </c>
      <c r="D78" s="676">
        <v>36</v>
      </c>
      <c r="E78" s="676">
        <v>1081737979</v>
      </c>
      <c r="F78" s="676" t="s">
        <v>38</v>
      </c>
      <c r="G78" s="676" t="s">
        <v>38</v>
      </c>
      <c r="H78" s="676" t="s">
        <v>38</v>
      </c>
      <c r="I78" s="676" t="s">
        <v>38</v>
      </c>
      <c r="J78" s="676">
        <v>55</v>
      </c>
      <c r="K78" s="676">
        <v>1829061954</v>
      </c>
      <c r="L78" s="676">
        <v>36</v>
      </c>
      <c r="M78" s="676">
        <v>1081737979</v>
      </c>
    </row>
    <row r="79" spans="1:13" ht="11.25" customHeight="1" x14ac:dyDescent="0.25">
      <c r="A79" s="680">
        <v>2019</v>
      </c>
      <c r="B79" s="690">
        <v>10</v>
      </c>
      <c r="C79" s="690">
        <v>171242222</v>
      </c>
      <c r="D79" s="681">
        <v>5</v>
      </c>
      <c r="E79" s="681">
        <v>99560000</v>
      </c>
      <c r="F79" s="681" t="s">
        <v>38</v>
      </c>
      <c r="G79" s="681" t="s">
        <v>38</v>
      </c>
      <c r="H79" s="681" t="s">
        <v>38</v>
      </c>
      <c r="I79" s="681" t="s">
        <v>38</v>
      </c>
      <c r="J79" s="690">
        <v>10</v>
      </c>
      <c r="K79" s="690">
        <v>171242222</v>
      </c>
      <c r="L79" s="681">
        <v>5</v>
      </c>
      <c r="M79" s="681">
        <v>99560000</v>
      </c>
    </row>
    <row r="80" spans="1:13" ht="11.25" customHeight="1" x14ac:dyDescent="0.25">
      <c r="A80" s="680">
        <v>2020</v>
      </c>
      <c r="B80" s="690">
        <v>10</v>
      </c>
      <c r="C80" s="690">
        <v>456915083</v>
      </c>
      <c r="D80" s="681">
        <v>4</v>
      </c>
      <c r="E80" s="681">
        <v>110583457</v>
      </c>
      <c r="F80" s="681" t="s">
        <v>38</v>
      </c>
      <c r="G80" s="681" t="s">
        <v>38</v>
      </c>
      <c r="H80" s="681" t="s">
        <v>38</v>
      </c>
      <c r="I80" s="681" t="s">
        <v>38</v>
      </c>
      <c r="J80" s="690">
        <v>10</v>
      </c>
      <c r="K80" s="690">
        <v>456915083</v>
      </c>
      <c r="L80" s="681">
        <v>4</v>
      </c>
      <c r="M80" s="681">
        <v>110583457</v>
      </c>
    </row>
    <row r="81" spans="1:13" ht="11.25" customHeight="1" x14ac:dyDescent="0.25">
      <c r="A81" s="680">
        <v>2021</v>
      </c>
      <c r="B81" s="690">
        <v>19</v>
      </c>
      <c r="C81" s="690">
        <v>784004367</v>
      </c>
      <c r="D81" s="681">
        <v>12</v>
      </c>
      <c r="E81" s="681">
        <v>475394200</v>
      </c>
      <c r="F81" s="681" t="s">
        <v>38</v>
      </c>
      <c r="G81" s="681" t="s">
        <v>38</v>
      </c>
      <c r="H81" s="681" t="s">
        <v>38</v>
      </c>
      <c r="I81" s="681" t="s">
        <v>38</v>
      </c>
      <c r="J81" s="690">
        <v>19</v>
      </c>
      <c r="K81" s="690">
        <v>784004367</v>
      </c>
      <c r="L81" s="681">
        <v>12</v>
      </c>
      <c r="M81" s="681">
        <v>475394200</v>
      </c>
    </row>
    <row r="82" spans="1:13" ht="11.25" customHeight="1" x14ac:dyDescent="0.25">
      <c r="A82" s="680">
        <v>2022</v>
      </c>
      <c r="B82" s="690">
        <v>6</v>
      </c>
      <c r="C82" s="690">
        <v>145806922</v>
      </c>
      <c r="D82" s="681">
        <v>6</v>
      </c>
      <c r="E82" s="681">
        <v>145806922</v>
      </c>
      <c r="F82" s="681" t="s">
        <v>38</v>
      </c>
      <c r="G82" s="681" t="s">
        <v>38</v>
      </c>
      <c r="H82" s="681" t="s">
        <v>38</v>
      </c>
      <c r="I82" s="681" t="s">
        <v>38</v>
      </c>
      <c r="J82" s="690">
        <v>6</v>
      </c>
      <c r="K82" s="690">
        <v>145806922</v>
      </c>
      <c r="L82" s="681">
        <v>6</v>
      </c>
      <c r="M82" s="681">
        <v>145806922</v>
      </c>
    </row>
    <row r="83" spans="1:13" ht="11.25" customHeight="1" x14ac:dyDescent="0.25">
      <c r="A83" s="680">
        <v>2023</v>
      </c>
      <c r="B83" s="690">
        <v>10</v>
      </c>
      <c r="C83" s="690">
        <v>271093360</v>
      </c>
      <c r="D83" s="681">
        <v>9</v>
      </c>
      <c r="E83" s="681">
        <v>250393400</v>
      </c>
      <c r="F83" s="681" t="s">
        <v>38</v>
      </c>
      <c r="G83" s="681" t="s">
        <v>38</v>
      </c>
      <c r="H83" s="681" t="s">
        <v>38</v>
      </c>
      <c r="I83" s="681" t="s">
        <v>38</v>
      </c>
      <c r="J83" s="690">
        <v>10</v>
      </c>
      <c r="K83" s="690">
        <v>271093360</v>
      </c>
      <c r="L83" s="681">
        <v>9</v>
      </c>
      <c r="M83" s="681">
        <v>250393400</v>
      </c>
    </row>
    <row r="84" spans="1:13" ht="11.25" customHeight="1" x14ac:dyDescent="0.25">
      <c r="A84" s="691" t="s">
        <v>606</v>
      </c>
      <c r="B84" s="676">
        <v>303</v>
      </c>
      <c r="C84" s="676">
        <v>7403066036</v>
      </c>
      <c r="D84" s="676">
        <v>247</v>
      </c>
      <c r="E84" s="676">
        <v>5883895484</v>
      </c>
      <c r="F84" s="676" t="s">
        <v>38</v>
      </c>
      <c r="G84" s="676" t="s">
        <v>38</v>
      </c>
      <c r="H84" s="676" t="s">
        <v>38</v>
      </c>
      <c r="I84" s="676" t="s">
        <v>38</v>
      </c>
      <c r="J84" s="676">
        <v>303</v>
      </c>
      <c r="K84" s="676">
        <v>7403066036</v>
      </c>
      <c r="L84" s="676">
        <v>247</v>
      </c>
      <c r="M84" s="676">
        <v>5883895484</v>
      </c>
    </row>
    <row r="85" spans="1:13" ht="11.25" customHeight="1" x14ac:dyDescent="0.25">
      <c r="A85" s="680">
        <v>2019</v>
      </c>
      <c r="B85" s="690">
        <v>47</v>
      </c>
      <c r="C85" s="690">
        <v>1116764212</v>
      </c>
      <c r="D85" s="690">
        <v>40</v>
      </c>
      <c r="E85" s="690">
        <v>855387346</v>
      </c>
      <c r="F85" s="681" t="s">
        <v>38</v>
      </c>
      <c r="G85" s="681" t="s">
        <v>38</v>
      </c>
      <c r="H85" s="681" t="s">
        <v>38</v>
      </c>
      <c r="I85" s="681" t="s">
        <v>38</v>
      </c>
      <c r="J85" s="690">
        <v>47</v>
      </c>
      <c r="K85" s="690">
        <v>1116764212</v>
      </c>
      <c r="L85" s="690">
        <v>40</v>
      </c>
      <c r="M85" s="690">
        <v>855387346</v>
      </c>
    </row>
    <row r="86" spans="1:13" ht="11.25" customHeight="1" x14ac:dyDescent="0.25">
      <c r="A86" s="680">
        <v>2020</v>
      </c>
      <c r="B86" s="690">
        <v>51</v>
      </c>
      <c r="C86" s="690">
        <v>1282983531</v>
      </c>
      <c r="D86" s="690">
        <v>34</v>
      </c>
      <c r="E86" s="690">
        <v>900013668</v>
      </c>
      <c r="F86" s="681" t="s">
        <v>38</v>
      </c>
      <c r="G86" s="681" t="s">
        <v>38</v>
      </c>
      <c r="H86" s="681" t="s">
        <v>38</v>
      </c>
      <c r="I86" s="681" t="s">
        <v>38</v>
      </c>
      <c r="J86" s="690">
        <v>51</v>
      </c>
      <c r="K86" s="690">
        <v>1282983531</v>
      </c>
      <c r="L86" s="690">
        <v>34</v>
      </c>
      <c r="M86" s="690">
        <v>900013668</v>
      </c>
    </row>
    <row r="87" spans="1:13" ht="11.25" customHeight="1" x14ac:dyDescent="0.25">
      <c r="A87" s="680">
        <v>2021</v>
      </c>
      <c r="B87" s="690">
        <v>86</v>
      </c>
      <c r="C87" s="690">
        <v>1904718307</v>
      </c>
      <c r="D87" s="690">
        <v>86</v>
      </c>
      <c r="E87" s="690">
        <v>1904718307</v>
      </c>
      <c r="F87" s="681" t="s">
        <v>38</v>
      </c>
      <c r="G87" s="681" t="s">
        <v>38</v>
      </c>
      <c r="H87" s="681" t="s">
        <v>38</v>
      </c>
      <c r="I87" s="681" t="s">
        <v>38</v>
      </c>
      <c r="J87" s="690">
        <v>86</v>
      </c>
      <c r="K87" s="690">
        <v>1904718307</v>
      </c>
      <c r="L87" s="690">
        <v>86</v>
      </c>
      <c r="M87" s="690">
        <v>1904718307</v>
      </c>
    </row>
    <row r="88" spans="1:13" ht="11.25" customHeight="1" x14ac:dyDescent="0.25">
      <c r="A88" s="680">
        <v>2022</v>
      </c>
      <c r="B88" s="690">
        <v>50</v>
      </c>
      <c r="C88" s="690">
        <v>1232140043</v>
      </c>
      <c r="D88" s="690">
        <v>42</v>
      </c>
      <c r="E88" s="690">
        <v>1102202731</v>
      </c>
      <c r="F88" s="681" t="s">
        <v>38</v>
      </c>
      <c r="G88" s="681" t="s">
        <v>38</v>
      </c>
      <c r="H88" s="681" t="s">
        <v>38</v>
      </c>
      <c r="I88" s="681" t="s">
        <v>38</v>
      </c>
      <c r="J88" s="690">
        <v>50</v>
      </c>
      <c r="K88" s="690">
        <v>1232140043</v>
      </c>
      <c r="L88" s="690">
        <v>42</v>
      </c>
      <c r="M88" s="690">
        <v>1102202731</v>
      </c>
    </row>
    <row r="89" spans="1:13" ht="11.25" customHeight="1" x14ac:dyDescent="0.25">
      <c r="A89" s="680">
        <v>2023</v>
      </c>
      <c r="B89" s="690">
        <v>69</v>
      </c>
      <c r="C89" s="690">
        <v>1866459943</v>
      </c>
      <c r="D89" s="690">
        <v>45</v>
      </c>
      <c r="E89" s="690">
        <v>1121573432</v>
      </c>
      <c r="F89" s="681" t="s">
        <v>38</v>
      </c>
      <c r="G89" s="681" t="s">
        <v>38</v>
      </c>
      <c r="H89" s="681" t="s">
        <v>38</v>
      </c>
      <c r="I89" s="681" t="s">
        <v>38</v>
      </c>
      <c r="J89" s="690">
        <v>69</v>
      </c>
      <c r="K89" s="690">
        <v>1866459943</v>
      </c>
      <c r="L89" s="690">
        <v>45</v>
      </c>
      <c r="M89" s="690">
        <v>1121573432</v>
      </c>
    </row>
    <row r="90" spans="1:13" ht="11.25" customHeight="1" x14ac:dyDescent="0.25">
      <c r="A90" s="691" t="s">
        <v>607</v>
      </c>
      <c r="B90" s="676">
        <v>711</v>
      </c>
      <c r="C90" s="676">
        <v>10184906194.27</v>
      </c>
      <c r="D90" s="676">
        <v>278</v>
      </c>
      <c r="E90" s="676">
        <v>3503203000</v>
      </c>
      <c r="F90" s="676" t="s">
        <v>38</v>
      </c>
      <c r="G90" s="676" t="s">
        <v>38</v>
      </c>
      <c r="H90" s="676" t="s">
        <v>38</v>
      </c>
      <c r="I90" s="676" t="s">
        <v>38</v>
      </c>
      <c r="J90" s="676">
        <v>711</v>
      </c>
      <c r="K90" s="676">
        <v>10184906194.27</v>
      </c>
      <c r="L90" s="676">
        <v>278</v>
      </c>
      <c r="M90" s="676">
        <v>3503203000</v>
      </c>
    </row>
    <row r="91" spans="1:13" ht="11.25" customHeight="1" x14ac:dyDescent="0.25">
      <c r="A91" s="680">
        <v>2019</v>
      </c>
      <c r="B91" s="692">
        <v>104</v>
      </c>
      <c r="C91" s="692">
        <v>1139967432</v>
      </c>
      <c r="D91" s="692">
        <v>49</v>
      </c>
      <c r="E91" s="692">
        <v>607623000</v>
      </c>
      <c r="F91" s="681" t="s">
        <v>38</v>
      </c>
      <c r="G91" s="681" t="s">
        <v>38</v>
      </c>
      <c r="H91" s="681" t="s">
        <v>38</v>
      </c>
      <c r="I91" s="681" t="s">
        <v>38</v>
      </c>
      <c r="J91" s="692">
        <v>104</v>
      </c>
      <c r="K91" s="692">
        <v>1139967432</v>
      </c>
      <c r="L91" s="692">
        <v>49</v>
      </c>
      <c r="M91" s="692">
        <v>607623000</v>
      </c>
    </row>
    <row r="92" spans="1:13" ht="11.25" customHeight="1" x14ac:dyDescent="0.25">
      <c r="A92" s="680">
        <v>2020</v>
      </c>
      <c r="B92" s="692">
        <v>61</v>
      </c>
      <c r="C92" s="692">
        <v>872214152</v>
      </c>
      <c r="D92" s="692">
        <v>37</v>
      </c>
      <c r="E92" s="692">
        <v>483421000</v>
      </c>
      <c r="F92" s="681" t="s">
        <v>38</v>
      </c>
      <c r="G92" s="681" t="s">
        <v>38</v>
      </c>
      <c r="H92" s="681" t="s">
        <v>38</v>
      </c>
      <c r="I92" s="681" t="s">
        <v>38</v>
      </c>
      <c r="J92" s="692">
        <v>61</v>
      </c>
      <c r="K92" s="692">
        <v>872214152</v>
      </c>
      <c r="L92" s="692">
        <v>37</v>
      </c>
      <c r="M92" s="692">
        <v>483421000</v>
      </c>
    </row>
    <row r="93" spans="1:13" ht="11.25" customHeight="1" x14ac:dyDescent="0.25">
      <c r="A93" s="680">
        <v>2021</v>
      </c>
      <c r="B93" s="692">
        <v>274</v>
      </c>
      <c r="C93" s="692">
        <v>3740237729.3200002</v>
      </c>
      <c r="D93" s="692">
        <v>111</v>
      </c>
      <c r="E93" s="692">
        <v>1112810000</v>
      </c>
      <c r="F93" s="681" t="s">
        <v>38</v>
      </c>
      <c r="G93" s="681" t="s">
        <v>38</v>
      </c>
      <c r="H93" s="681" t="s">
        <v>38</v>
      </c>
      <c r="I93" s="681" t="s">
        <v>38</v>
      </c>
      <c r="J93" s="692">
        <v>274</v>
      </c>
      <c r="K93" s="692">
        <v>3740237729.3200002</v>
      </c>
      <c r="L93" s="692">
        <v>111</v>
      </c>
      <c r="M93" s="692">
        <v>1112810000</v>
      </c>
    </row>
    <row r="94" spans="1:13" ht="11.25" customHeight="1" x14ac:dyDescent="0.25">
      <c r="A94" s="680">
        <v>2022</v>
      </c>
      <c r="B94" s="684">
        <v>122</v>
      </c>
      <c r="C94" s="684">
        <v>1727264283.95</v>
      </c>
      <c r="D94" s="684">
        <v>37</v>
      </c>
      <c r="E94" s="684">
        <v>598946000</v>
      </c>
      <c r="F94" s="681" t="s">
        <v>38</v>
      </c>
      <c r="G94" s="681" t="s">
        <v>38</v>
      </c>
      <c r="H94" s="681" t="s">
        <v>38</v>
      </c>
      <c r="I94" s="681" t="s">
        <v>38</v>
      </c>
      <c r="J94" s="684">
        <v>122</v>
      </c>
      <c r="K94" s="684">
        <v>1727264283.95</v>
      </c>
      <c r="L94" s="684">
        <v>37</v>
      </c>
      <c r="M94" s="684">
        <v>598946000</v>
      </c>
    </row>
    <row r="95" spans="1:13" ht="11.25" customHeight="1" x14ac:dyDescent="0.25">
      <c r="A95" s="680">
        <v>2023</v>
      </c>
      <c r="B95" s="684">
        <v>150</v>
      </c>
      <c r="C95" s="684">
        <v>2705222597</v>
      </c>
      <c r="D95" s="684">
        <v>44</v>
      </c>
      <c r="E95" s="684">
        <v>700403000</v>
      </c>
      <c r="F95" s="681" t="s">
        <v>38</v>
      </c>
      <c r="G95" s="681" t="s">
        <v>38</v>
      </c>
      <c r="H95" s="681" t="s">
        <v>38</v>
      </c>
      <c r="I95" s="681" t="s">
        <v>38</v>
      </c>
      <c r="J95" s="684">
        <v>150</v>
      </c>
      <c r="K95" s="684">
        <v>2705222597</v>
      </c>
      <c r="L95" s="684">
        <v>44</v>
      </c>
      <c r="M95" s="684">
        <v>700403000</v>
      </c>
    </row>
    <row r="96" spans="1:13" s="677" customFormat="1" ht="11.25" customHeight="1" x14ac:dyDescent="0.25">
      <c r="A96" s="691" t="s">
        <v>608</v>
      </c>
      <c r="B96" s="693">
        <v>262</v>
      </c>
      <c r="C96" s="693">
        <v>3451877451</v>
      </c>
      <c r="D96" s="693">
        <v>158</v>
      </c>
      <c r="E96" s="693">
        <v>1678646556</v>
      </c>
      <c r="F96" s="693" t="s">
        <v>38</v>
      </c>
      <c r="G96" s="693" t="s">
        <v>38</v>
      </c>
      <c r="H96" s="693" t="s">
        <v>38</v>
      </c>
      <c r="I96" s="693" t="s">
        <v>38</v>
      </c>
      <c r="J96" s="693">
        <v>262</v>
      </c>
      <c r="K96" s="693">
        <v>3451877451</v>
      </c>
      <c r="L96" s="693">
        <v>158</v>
      </c>
      <c r="M96" s="693">
        <v>1678646556</v>
      </c>
    </row>
    <row r="97" spans="1:13" ht="11.25" customHeight="1" x14ac:dyDescent="0.25">
      <c r="A97" s="680">
        <v>2023</v>
      </c>
      <c r="B97" s="684">
        <v>262</v>
      </c>
      <c r="C97" s="684">
        <v>3451877451</v>
      </c>
      <c r="D97" s="684">
        <v>158</v>
      </c>
      <c r="E97" s="684">
        <v>1678646556</v>
      </c>
      <c r="F97" s="681" t="s">
        <v>38</v>
      </c>
      <c r="G97" s="681" t="s">
        <v>38</v>
      </c>
      <c r="H97" s="681" t="s">
        <v>38</v>
      </c>
      <c r="I97" s="681" t="s">
        <v>38</v>
      </c>
      <c r="J97" s="684">
        <v>262</v>
      </c>
      <c r="K97" s="684">
        <v>3451877451</v>
      </c>
      <c r="L97" s="684">
        <v>158</v>
      </c>
      <c r="M97" s="684">
        <v>1678646556</v>
      </c>
    </row>
    <row r="98" spans="1:13" ht="11.25" customHeight="1" x14ac:dyDescent="0.25">
      <c r="A98" s="691" t="s">
        <v>609</v>
      </c>
      <c r="B98" s="693">
        <v>284</v>
      </c>
      <c r="C98" s="693">
        <v>9534433547</v>
      </c>
      <c r="D98" s="693">
        <v>135</v>
      </c>
      <c r="E98" s="693">
        <v>4395523516</v>
      </c>
      <c r="F98" s="693" t="s">
        <v>38</v>
      </c>
      <c r="G98" s="693" t="s">
        <v>38</v>
      </c>
      <c r="H98" s="693" t="s">
        <v>38</v>
      </c>
      <c r="I98" s="693" t="s">
        <v>38</v>
      </c>
      <c r="J98" s="693">
        <v>284</v>
      </c>
      <c r="K98" s="693">
        <v>9534433547</v>
      </c>
      <c r="L98" s="693">
        <v>135</v>
      </c>
      <c r="M98" s="693">
        <v>4395523516</v>
      </c>
    </row>
    <row r="99" spans="1:13" ht="11.25" customHeight="1" x14ac:dyDescent="0.25">
      <c r="A99" s="680">
        <v>2021</v>
      </c>
      <c r="B99" s="684">
        <v>70</v>
      </c>
      <c r="C99" s="684">
        <v>2766819638</v>
      </c>
      <c r="D99" s="684">
        <v>35</v>
      </c>
      <c r="E99" s="684">
        <v>1392711132</v>
      </c>
      <c r="F99" s="681" t="s">
        <v>38</v>
      </c>
      <c r="G99" s="681" t="s">
        <v>38</v>
      </c>
      <c r="H99" s="681" t="s">
        <v>38</v>
      </c>
      <c r="I99" s="681" t="s">
        <v>38</v>
      </c>
      <c r="J99" s="684">
        <v>70</v>
      </c>
      <c r="K99" s="684">
        <v>2766819638</v>
      </c>
      <c r="L99" s="684">
        <v>35</v>
      </c>
      <c r="M99" s="684">
        <v>1392711132</v>
      </c>
    </row>
    <row r="100" spans="1:13" ht="11.25" customHeight="1" x14ac:dyDescent="0.25">
      <c r="A100" s="680">
        <v>2022</v>
      </c>
      <c r="B100" s="684">
        <v>93</v>
      </c>
      <c r="C100" s="684">
        <v>2253836137</v>
      </c>
      <c r="D100" s="684">
        <v>57</v>
      </c>
      <c r="E100" s="684">
        <v>1449131384</v>
      </c>
      <c r="F100" s="681" t="s">
        <v>38</v>
      </c>
      <c r="G100" s="681" t="s">
        <v>38</v>
      </c>
      <c r="H100" s="681" t="s">
        <v>38</v>
      </c>
      <c r="I100" s="681" t="s">
        <v>38</v>
      </c>
      <c r="J100" s="684">
        <v>93</v>
      </c>
      <c r="K100" s="684">
        <v>2253836137</v>
      </c>
      <c r="L100" s="684">
        <v>57</v>
      </c>
      <c r="M100" s="684">
        <v>1449131384</v>
      </c>
    </row>
    <row r="101" spans="1:13" ht="11.25" customHeight="1" x14ac:dyDescent="0.25">
      <c r="A101" s="680">
        <v>2023</v>
      </c>
      <c r="B101" s="684">
        <v>121</v>
      </c>
      <c r="C101" s="684">
        <v>4513777772</v>
      </c>
      <c r="D101" s="684">
        <v>43</v>
      </c>
      <c r="E101" s="684">
        <v>1553681000</v>
      </c>
      <c r="F101" s="681" t="s">
        <v>38</v>
      </c>
      <c r="G101" s="681" t="s">
        <v>38</v>
      </c>
      <c r="H101" s="681" t="s">
        <v>38</v>
      </c>
      <c r="I101" s="681" t="s">
        <v>38</v>
      </c>
      <c r="J101" s="684">
        <v>121</v>
      </c>
      <c r="K101" s="684">
        <v>4513777772</v>
      </c>
      <c r="L101" s="684">
        <v>43</v>
      </c>
      <c r="M101" s="684">
        <v>1553681000</v>
      </c>
    </row>
    <row r="102" spans="1:13" ht="11.25" customHeight="1" x14ac:dyDescent="0.25">
      <c r="A102" s="680"/>
      <c r="B102" s="694"/>
      <c r="C102" s="694"/>
      <c r="D102" s="694"/>
      <c r="E102" s="694"/>
      <c r="F102" s="681"/>
      <c r="G102" s="681"/>
      <c r="H102" s="681"/>
      <c r="I102" s="681"/>
      <c r="J102" s="694"/>
      <c r="K102" s="694"/>
      <c r="L102" s="694"/>
      <c r="M102" s="694"/>
    </row>
    <row r="103" spans="1:13" ht="11.25" customHeight="1" x14ac:dyDescent="0.25">
      <c r="A103" s="51" t="s">
        <v>47</v>
      </c>
      <c r="B103" s="695"/>
      <c r="C103" s="695"/>
      <c r="D103" s="695"/>
      <c r="E103" s="695"/>
      <c r="F103" s="695"/>
      <c r="G103" s="695"/>
      <c r="H103" s="695"/>
      <c r="I103" s="695"/>
      <c r="J103" s="695"/>
      <c r="K103" s="695"/>
      <c r="L103" s="695"/>
    </row>
    <row r="104" spans="1:13" ht="11.25" customHeight="1" x14ac:dyDescent="0.25">
      <c r="A104" s="51" t="s">
        <v>610</v>
      </c>
      <c r="B104" s="695"/>
      <c r="C104" s="695"/>
      <c r="D104" s="695"/>
      <c r="E104" s="695"/>
      <c r="F104" s="695"/>
      <c r="G104" s="695"/>
      <c r="H104" s="695"/>
      <c r="I104" s="695"/>
      <c r="J104" s="695"/>
      <c r="K104" s="695"/>
      <c r="L104" s="695"/>
    </row>
    <row r="105" spans="1:13" ht="11.25" customHeight="1" x14ac:dyDescent="0.25">
      <c r="A105" s="51" t="s">
        <v>611</v>
      </c>
      <c r="B105" s="695"/>
      <c r="C105" s="695"/>
      <c r="D105" s="695"/>
      <c r="E105" s="695"/>
      <c r="F105" s="695"/>
      <c r="G105" s="695"/>
      <c r="H105" s="695"/>
      <c r="I105" s="695"/>
      <c r="J105" s="695"/>
      <c r="K105" s="695"/>
      <c r="L105" s="695"/>
    </row>
    <row r="106" spans="1:13" ht="11.25" customHeight="1" x14ac:dyDescent="0.25">
      <c r="A106" s="661" t="s">
        <v>612</v>
      </c>
      <c r="B106" s="662"/>
      <c r="C106" s="662"/>
      <c r="D106" s="662"/>
      <c r="E106" s="662"/>
      <c r="F106" s="662"/>
      <c r="G106" s="662"/>
    </row>
    <row r="107" spans="1:13" ht="11.25" customHeight="1" x14ac:dyDescent="0.25">
      <c r="A107" s="661" t="s">
        <v>613</v>
      </c>
      <c r="B107" s="662"/>
      <c r="C107" s="662"/>
      <c r="D107" s="662"/>
      <c r="E107" s="662"/>
      <c r="F107" s="662"/>
      <c r="G107" s="662"/>
    </row>
    <row r="108" spans="1:13" s="94" customFormat="1" ht="11.25" customHeight="1" x14ac:dyDescent="0.25">
      <c r="A108" s="661" t="s">
        <v>614</v>
      </c>
    </row>
    <row r="109" spans="1:13" ht="11.25" customHeight="1" x14ac:dyDescent="0.25">
      <c r="A109" s="60" t="s">
        <v>30</v>
      </c>
      <c r="B109" s="662"/>
      <c r="C109" s="662"/>
      <c r="D109" s="662"/>
      <c r="E109" s="662"/>
      <c r="F109" s="662"/>
      <c r="G109" s="662"/>
      <c r="H109" s="662"/>
      <c r="I109" s="662"/>
      <c r="J109" s="662"/>
      <c r="K109" s="662"/>
      <c r="L109" s="662"/>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74"/>
  <sheetViews>
    <sheetView zoomScaleNormal="100" workbookViewId="0"/>
  </sheetViews>
  <sheetFormatPr baseColWidth="10" defaultColWidth="11.42578125" defaultRowHeight="10.5" x14ac:dyDescent="0.15"/>
  <cols>
    <col min="1" max="1" width="42.42578125" style="81" customWidth="1"/>
    <col min="2" max="5" width="20.7109375" style="81" customWidth="1"/>
    <col min="6" max="16384" width="11.42578125" style="81"/>
  </cols>
  <sheetData>
    <row r="2" spans="1:13" ht="15" customHeight="1" x14ac:dyDescent="0.15">
      <c r="A2" s="90" t="s">
        <v>96</v>
      </c>
      <c r="B2" s="90"/>
      <c r="C2" s="90"/>
    </row>
    <row r="4" spans="1:13" ht="11.25" customHeight="1" x14ac:dyDescent="0.15">
      <c r="A4" s="162" t="s">
        <v>78</v>
      </c>
      <c r="B4" s="174">
        <v>2022</v>
      </c>
      <c r="C4" s="175"/>
      <c r="D4" s="174">
        <v>2023</v>
      </c>
      <c r="E4" s="175"/>
    </row>
    <row r="5" spans="1:13" ht="22.5" customHeight="1" x14ac:dyDescent="0.25">
      <c r="A5" s="176"/>
      <c r="B5" s="166" t="s">
        <v>97</v>
      </c>
      <c r="C5" s="108" t="s">
        <v>98</v>
      </c>
      <c r="D5" s="166" t="s">
        <v>97</v>
      </c>
      <c r="E5" s="108" t="s">
        <v>98</v>
      </c>
      <c r="H5" s="180"/>
      <c r="I5" s="181"/>
      <c r="J5" s="181"/>
      <c r="K5" s="181"/>
      <c r="L5" s="181"/>
      <c r="M5" s="180"/>
    </row>
    <row r="6" spans="1:13" ht="11.25" customHeight="1" x14ac:dyDescent="0.25">
      <c r="A6" s="182" t="s">
        <v>1</v>
      </c>
      <c r="B6" s="183">
        <v>1924765755263.3894</v>
      </c>
      <c r="C6" s="184">
        <v>113235216195.45471</v>
      </c>
      <c r="D6" s="183">
        <v>1585943830359</v>
      </c>
      <c r="E6" s="184">
        <v>97754275813.320007</v>
      </c>
      <c r="H6" s="185"/>
      <c r="I6" s="185"/>
      <c r="J6" s="185"/>
      <c r="K6" s="185"/>
      <c r="L6" s="185"/>
      <c r="M6" s="185"/>
    </row>
    <row r="7" spans="1:13" ht="11.25" customHeight="1" x14ac:dyDescent="0.25">
      <c r="A7" s="145" t="s">
        <v>59</v>
      </c>
      <c r="B7" s="186">
        <v>23342068154.731148</v>
      </c>
      <c r="C7" s="186">
        <v>12731380141.953743</v>
      </c>
      <c r="D7" s="186">
        <v>20470868270</v>
      </c>
      <c r="E7" s="186">
        <v>10444021323</v>
      </c>
      <c r="H7" s="185"/>
      <c r="I7" s="187"/>
      <c r="J7" s="187"/>
      <c r="K7" s="187"/>
      <c r="L7" s="187"/>
      <c r="M7" s="188"/>
    </row>
    <row r="8" spans="1:13" x14ac:dyDescent="0.15">
      <c r="A8" s="178" t="s">
        <v>81</v>
      </c>
      <c r="B8" s="179">
        <v>34494493.366340227</v>
      </c>
      <c r="C8" s="179">
        <v>243278404.42227623</v>
      </c>
      <c r="D8" s="179">
        <v>9676047</v>
      </c>
      <c r="E8" s="179">
        <v>246086492</v>
      </c>
    </row>
    <row r="9" spans="1:13" x14ac:dyDescent="0.15">
      <c r="A9" s="178" t="s">
        <v>82</v>
      </c>
      <c r="B9" s="179">
        <v>2867193551.7015839</v>
      </c>
      <c r="C9" s="179">
        <v>1106343528.2115798</v>
      </c>
      <c r="D9" s="179">
        <v>2833931752</v>
      </c>
      <c r="E9" s="179">
        <v>1312101748</v>
      </c>
    </row>
    <row r="10" spans="1:13" x14ac:dyDescent="0.15">
      <c r="A10" s="178" t="s">
        <v>43</v>
      </c>
      <c r="B10" s="179">
        <v>20440380109.663223</v>
      </c>
      <c r="C10" s="179">
        <v>11381758209.319887</v>
      </c>
      <c r="D10" s="179">
        <v>17627260471</v>
      </c>
      <c r="E10" s="179">
        <v>8885833083</v>
      </c>
      <c r="H10" s="160"/>
    </row>
    <row r="11" spans="1:13" x14ac:dyDescent="0.15">
      <c r="A11" s="145" t="s">
        <v>60</v>
      </c>
      <c r="B11" s="177">
        <v>89614435.723291337</v>
      </c>
      <c r="C11" s="177">
        <v>39503783.488086537</v>
      </c>
      <c r="D11" s="177">
        <v>464528896</v>
      </c>
      <c r="E11" s="177">
        <v>40345330.32</v>
      </c>
    </row>
    <row r="12" spans="1:13" x14ac:dyDescent="0.15">
      <c r="A12" s="178" t="s">
        <v>32</v>
      </c>
      <c r="B12" s="179">
        <v>89614435.723291337</v>
      </c>
      <c r="C12" s="179">
        <v>39503783.488086537</v>
      </c>
      <c r="D12" s="179">
        <v>464528896</v>
      </c>
      <c r="E12" s="179">
        <v>40345330</v>
      </c>
    </row>
    <row r="13" spans="1:13" x14ac:dyDescent="0.15">
      <c r="A13" s="90" t="s">
        <v>61</v>
      </c>
      <c r="B13" s="171">
        <v>355428009072.86725</v>
      </c>
      <c r="C13" s="171">
        <v>12335733687.297461</v>
      </c>
      <c r="D13" s="171">
        <v>258735290791</v>
      </c>
      <c r="E13" s="171">
        <v>11180075498</v>
      </c>
    </row>
    <row r="14" spans="1:13" x14ac:dyDescent="0.15">
      <c r="A14" s="178" t="s">
        <v>83</v>
      </c>
      <c r="B14" s="179">
        <v>15948182455.32597</v>
      </c>
      <c r="C14" s="179">
        <v>376106661.67752868</v>
      </c>
      <c r="D14" s="179">
        <v>6453548525</v>
      </c>
      <c r="E14" s="179">
        <v>1278058777</v>
      </c>
    </row>
    <row r="15" spans="1:13" x14ac:dyDescent="0.15">
      <c r="A15" s="178" t="s">
        <v>84</v>
      </c>
      <c r="B15" s="179">
        <v>339479826617.54126</v>
      </c>
      <c r="C15" s="179">
        <v>11959627025.619936</v>
      </c>
      <c r="D15" s="179">
        <v>252281742266</v>
      </c>
      <c r="E15" s="179">
        <v>9902016721</v>
      </c>
    </row>
    <row r="16" spans="1:13" x14ac:dyDescent="0.15">
      <c r="A16" s="145" t="s">
        <v>62</v>
      </c>
      <c r="B16" s="177">
        <v>200850249405.0264</v>
      </c>
      <c r="C16" s="177">
        <v>7040087057.1925058</v>
      </c>
      <c r="D16" s="177">
        <v>181286942712</v>
      </c>
      <c r="E16" s="177">
        <v>3996165012</v>
      </c>
    </row>
    <row r="17" spans="1:5" x14ac:dyDescent="0.15">
      <c r="A17" s="178" t="s">
        <v>42</v>
      </c>
      <c r="B17" s="179">
        <v>200850249405.0264</v>
      </c>
      <c r="C17" s="179">
        <v>7040087057.1925058</v>
      </c>
      <c r="D17" s="179">
        <v>181286942712</v>
      </c>
      <c r="E17" s="179">
        <v>3996165012</v>
      </c>
    </row>
    <row r="18" spans="1:5" x14ac:dyDescent="0.15">
      <c r="A18" s="145" t="s">
        <v>63</v>
      </c>
      <c r="B18" s="177">
        <v>65210660015.036751</v>
      </c>
      <c r="C18" s="177">
        <v>4684661034.8399544</v>
      </c>
      <c r="D18" s="177">
        <v>56928824266</v>
      </c>
      <c r="E18" s="177">
        <v>7532902005</v>
      </c>
    </row>
    <row r="19" spans="1:5" x14ac:dyDescent="0.15">
      <c r="A19" s="178" t="s">
        <v>63</v>
      </c>
      <c r="B19" s="179">
        <v>30750646074.885956</v>
      </c>
      <c r="C19" s="179">
        <v>3566312874.7176595</v>
      </c>
      <c r="D19" s="179">
        <v>24515405481</v>
      </c>
      <c r="E19" s="179">
        <v>6707129634</v>
      </c>
    </row>
    <row r="20" spans="1:5" x14ac:dyDescent="0.15">
      <c r="A20" s="178" t="s">
        <v>85</v>
      </c>
      <c r="B20" s="179">
        <v>34460013940.150734</v>
      </c>
      <c r="C20" s="179">
        <v>1118348160.1222956</v>
      </c>
      <c r="D20" s="179">
        <v>32413418785</v>
      </c>
      <c r="E20" s="179">
        <v>825772371</v>
      </c>
    </row>
    <row r="21" spans="1:5" x14ac:dyDescent="0.15">
      <c r="A21" s="145" t="s">
        <v>64</v>
      </c>
      <c r="B21" s="177">
        <v>220462810943.5661</v>
      </c>
      <c r="C21" s="177">
        <v>40698465563.484642</v>
      </c>
      <c r="D21" s="177">
        <v>160872227602</v>
      </c>
      <c r="E21" s="177">
        <v>36410046015</v>
      </c>
    </row>
    <row r="22" spans="1:5" x14ac:dyDescent="0.15">
      <c r="A22" s="178" t="s">
        <v>64</v>
      </c>
      <c r="B22" s="179">
        <v>220462810943.5661</v>
      </c>
      <c r="C22" s="179">
        <v>40698465563.484642</v>
      </c>
      <c r="D22" s="179">
        <v>160872227602</v>
      </c>
      <c r="E22" s="179">
        <v>36410046015</v>
      </c>
    </row>
    <row r="23" spans="1:5" x14ac:dyDescent="0.15">
      <c r="A23" s="145" t="s">
        <v>65</v>
      </c>
      <c r="B23" s="177">
        <v>331732737118.64923</v>
      </c>
      <c r="C23" s="177">
        <v>16737756567.020893</v>
      </c>
      <c r="D23" s="177">
        <v>303520223993</v>
      </c>
      <c r="E23" s="177">
        <v>13363536358</v>
      </c>
    </row>
    <row r="24" spans="1:5" x14ac:dyDescent="0.15">
      <c r="A24" s="178" t="s">
        <v>86</v>
      </c>
      <c r="B24" s="179">
        <v>331732737118.64923</v>
      </c>
      <c r="C24" s="179">
        <v>16737756567.020893</v>
      </c>
      <c r="D24" s="179">
        <v>303520223993</v>
      </c>
      <c r="E24" s="179">
        <v>13363536358</v>
      </c>
    </row>
    <row r="25" spans="1:5" x14ac:dyDescent="0.15">
      <c r="A25" s="145" t="s">
        <v>66</v>
      </c>
      <c r="B25" s="177">
        <v>701949793008.01331</v>
      </c>
      <c r="C25" s="177">
        <v>17690855681.490215</v>
      </c>
      <c r="D25" s="177">
        <v>585265210561</v>
      </c>
      <c r="E25" s="177">
        <v>14487359927</v>
      </c>
    </row>
    <row r="26" spans="1:5" x14ac:dyDescent="0.15">
      <c r="A26" s="178" t="s">
        <v>87</v>
      </c>
      <c r="B26" s="179">
        <v>106655453719.09589</v>
      </c>
      <c r="C26" s="179">
        <v>3167867729.6270504</v>
      </c>
      <c r="D26" s="179">
        <v>100013866918</v>
      </c>
      <c r="E26" s="179">
        <v>3832268475</v>
      </c>
    </row>
    <row r="27" spans="1:5" x14ac:dyDescent="0.15">
      <c r="A27" s="178" t="s">
        <v>88</v>
      </c>
      <c r="B27" s="179">
        <v>500325843148.21399</v>
      </c>
      <c r="C27" s="179">
        <v>14146919438.394054</v>
      </c>
      <c r="D27" s="179">
        <v>412111665049</v>
      </c>
      <c r="E27" s="179">
        <v>10522482319</v>
      </c>
    </row>
    <row r="28" spans="1:5" x14ac:dyDescent="0.15">
      <c r="A28" s="178" t="s">
        <v>89</v>
      </c>
      <c r="B28" s="179">
        <v>94968496140.704239</v>
      </c>
      <c r="C28" s="179">
        <v>376068513.46910906</v>
      </c>
      <c r="D28" s="179">
        <v>73139678594</v>
      </c>
      <c r="E28" s="179">
        <v>132609133</v>
      </c>
    </row>
    <row r="29" spans="1:5" x14ac:dyDescent="0.15">
      <c r="A29" s="145" t="s">
        <v>67</v>
      </c>
      <c r="B29" s="177">
        <v>25699813109.772736</v>
      </c>
      <c r="C29" s="177">
        <v>1276772678.6869924</v>
      </c>
      <c r="D29" s="177">
        <v>18399713268</v>
      </c>
      <c r="E29" s="177">
        <v>299824345</v>
      </c>
    </row>
    <row r="30" spans="1:5" x14ac:dyDescent="0.15">
      <c r="A30" s="178" t="s">
        <v>67</v>
      </c>
      <c r="B30" s="179">
        <v>25699813109.772736</v>
      </c>
      <c r="C30" s="179">
        <v>1276772678.6869924</v>
      </c>
      <c r="D30" s="179">
        <v>18399713268</v>
      </c>
      <c r="E30" s="179">
        <v>299824345</v>
      </c>
    </row>
    <row r="31" spans="1:5" x14ac:dyDescent="0.15">
      <c r="A31" s="178"/>
      <c r="B31" s="178"/>
      <c r="C31" s="178"/>
    </row>
    <row r="32" spans="1:5" x14ac:dyDescent="0.15">
      <c r="A32" s="145" t="s">
        <v>72</v>
      </c>
      <c r="B32" s="145"/>
      <c r="C32" s="145"/>
    </row>
    <row r="33" spans="1:5" x14ac:dyDescent="0.15">
      <c r="A33" s="81" t="s">
        <v>93</v>
      </c>
    </row>
    <row r="34" spans="1:5" x14ac:dyDescent="0.15">
      <c r="A34" s="63" t="s">
        <v>99</v>
      </c>
    </row>
    <row r="35" spans="1:5" x14ac:dyDescent="0.15">
      <c r="A35" s="94" t="s">
        <v>76</v>
      </c>
      <c r="B35" s="94"/>
      <c r="C35" s="94"/>
    </row>
    <row r="41" spans="1:5" x14ac:dyDescent="0.15">
      <c r="A41" s="98"/>
      <c r="B41" s="189"/>
      <c r="C41" s="189"/>
      <c r="D41" s="189"/>
      <c r="E41" s="189"/>
    </row>
    <row r="42" spans="1:5" x14ac:dyDescent="0.15">
      <c r="A42" s="90"/>
      <c r="B42" s="190"/>
      <c r="C42" s="190"/>
      <c r="D42" s="190"/>
      <c r="E42" s="190"/>
    </row>
    <row r="43" spans="1:5" x14ac:dyDescent="0.15">
      <c r="A43" s="167"/>
      <c r="B43" s="169"/>
      <c r="C43" s="169"/>
      <c r="D43" s="191"/>
      <c r="E43" s="169"/>
    </row>
    <row r="44" spans="1:5" x14ac:dyDescent="0.15">
      <c r="A44" s="145"/>
      <c r="B44" s="192"/>
      <c r="C44" s="192"/>
      <c r="D44" s="192"/>
      <c r="E44" s="192"/>
    </row>
    <row r="45" spans="1:5" x14ac:dyDescent="0.15">
      <c r="A45" s="178"/>
      <c r="B45" s="193"/>
      <c r="C45" s="193"/>
      <c r="D45" s="193"/>
      <c r="E45" s="193"/>
    </row>
    <row r="46" spans="1:5" x14ac:dyDescent="0.15">
      <c r="A46" s="178"/>
      <c r="B46" s="193"/>
      <c r="C46" s="193"/>
      <c r="D46" s="193"/>
      <c r="E46" s="193"/>
    </row>
    <row r="47" spans="1:5" x14ac:dyDescent="0.15">
      <c r="A47" s="178"/>
      <c r="B47" s="193"/>
      <c r="C47" s="193"/>
      <c r="D47" s="193"/>
      <c r="E47" s="193"/>
    </row>
    <row r="48" spans="1:5" x14ac:dyDescent="0.15">
      <c r="A48" s="145"/>
      <c r="B48" s="192"/>
      <c r="C48" s="192"/>
      <c r="D48" s="192"/>
      <c r="E48" s="192"/>
    </row>
    <row r="49" spans="1:5" x14ac:dyDescent="0.15">
      <c r="A49" s="178"/>
      <c r="B49" s="193"/>
      <c r="C49" s="193"/>
      <c r="D49" s="193"/>
      <c r="E49" s="193"/>
    </row>
    <row r="50" spans="1:5" x14ac:dyDescent="0.15">
      <c r="A50" s="90"/>
      <c r="B50" s="140"/>
      <c r="C50" s="140"/>
      <c r="D50" s="140"/>
      <c r="E50" s="140"/>
    </row>
    <row r="51" spans="1:5" x14ac:dyDescent="0.15">
      <c r="A51" s="178"/>
      <c r="B51" s="193"/>
      <c r="C51" s="193"/>
      <c r="D51" s="193"/>
      <c r="E51" s="193"/>
    </row>
    <row r="52" spans="1:5" x14ac:dyDescent="0.15">
      <c r="A52" s="178"/>
      <c r="B52" s="193"/>
      <c r="C52" s="193"/>
      <c r="D52" s="193"/>
      <c r="E52" s="193"/>
    </row>
    <row r="53" spans="1:5" x14ac:dyDescent="0.15">
      <c r="A53" s="145"/>
      <c r="B53" s="192"/>
      <c r="C53" s="192"/>
      <c r="D53" s="192"/>
      <c r="E53" s="192"/>
    </row>
    <row r="54" spans="1:5" x14ac:dyDescent="0.15">
      <c r="A54" s="178"/>
      <c r="B54" s="193"/>
      <c r="C54" s="193"/>
      <c r="D54" s="193"/>
      <c r="E54" s="193"/>
    </row>
    <row r="55" spans="1:5" x14ac:dyDescent="0.15">
      <c r="A55" s="145"/>
      <c r="B55" s="192"/>
      <c r="C55" s="192"/>
      <c r="D55" s="192"/>
      <c r="E55" s="192"/>
    </row>
    <row r="56" spans="1:5" x14ac:dyDescent="0.15">
      <c r="A56" s="178"/>
      <c r="B56" s="193"/>
      <c r="C56" s="193"/>
      <c r="D56" s="193"/>
      <c r="E56" s="193"/>
    </row>
    <row r="57" spans="1:5" x14ac:dyDescent="0.15">
      <c r="A57" s="178"/>
      <c r="B57" s="193"/>
      <c r="C57" s="193"/>
      <c r="D57" s="193"/>
      <c r="E57" s="193"/>
    </row>
    <row r="58" spans="1:5" x14ac:dyDescent="0.15">
      <c r="A58" s="145"/>
      <c r="B58" s="192"/>
      <c r="C58" s="192"/>
      <c r="D58" s="192"/>
      <c r="E58" s="192"/>
    </row>
    <row r="59" spans="1:5" x14ac:dyDescent="0.15">
      <c r="A59" s="178"/>
      <c r="B59" s="193"/>
      <c r="C59" s="193"/>
      <c r="D59" s="193"/>
      <c r="E59" s="193"/>
    </row>
    <row r="60" spans="1:5" x14ac:dyDescent="0.15">
      <c r="A60" s="145"/>
      <c r="B60" s="192"/>
      <c r="C60" s="192"/>
      <c r="D60" s="192"/>
      <c r="E60" s="192"/>
    </row>
    <row r="61" spans="1:5" x14ac:dyDescent="0.15">
      <c r="A61" s="178"/>
      <c r="B61" s="193"/>
      <c r="C61" s="193"/>
      <c r="D61" s="193"/>
      <c r="E61" s="193"/>
    </row>
    <row r="62" spans="1:5" x14ac:dyDescent="0.15">
      <c r="A62" s="145"/>
      <c r="B62" s="192"/>
      <c r="C62" s="192"/>
      <c r="D62" s="192"/>
      <c r="E62" s="192"/>
    </row>
    <row r="63" spans="1:5" x14ac:dyDescent="0.15">
      <c r="A63" s="178"/>
      <c r="B63" s="193"/>
      <c r="C63" s="193"/>
      <c r="D63" s="193"/>
      <c r="E63" s="193"/>
    </row>
    <row r="64" spans="1:5" x14ac:dyDescent="0.15">
      <c r="A64" s="178"/>
      <c r="B64" s="193"/>
      <c r="C64" s="193"/>
      <c r="D64" s="193"/>
      <c r="E64" s="193"/>
    </row>
    <row r="65" spans="1:5" x14ac:dyDescent="0.15">
      <c r="A65" s="178"/>
      <c r="B65" s="193"/>
      <c r="C65" s="193"/>
      <c r="D65" s="193"/>
      <c r="E65" s="193"/>
    </row>
    <row r="66" spans="1:5" x14ac:dyDescent="0.15">
      <c r="A66" s="145"/>
      <c r="B66" s="192"/>
      <c r="C66" s="192"/>
      <c r="D66" s="192"/>
      <c r="E66" s="192"/>
    </row>
    <row r="67" spans="1:5" x14ac:dyDescent="0.15">
      <c r="A67" s="178"/>
      <c r="B67" s="193"/>
      <c r="C67" s="193"/>
      <c r="D67" s="193"/>
      <c r="E67" s="193"/>
    </row>
    <row r="68" spans="1:5" x14ac:dyDescent="0.15">
      <c r="A68" s="178"/>
      <c r="B68" s="178"/>
      <c r="C68" s="178"/>
    </row>
    <row r="69" spans="1:5" x14ac:dyDescent="0.15">
      <c r="A69" s="145" t="s">
        <v>100</v>
      </c>
      <c r="B69" s="145"/>
      <c r="C69" s="145"/>
    </row>
    <row r="70" spans="1:5" x14ac:dyDescent="0.15">
      <c r="A70" s="81" t="s">
        <v>101</v>
      </c>
    </row>
    <row r="71" spans="1:5" x14ac:dyDescent="0.15">
      <c r="A71" s="81" t="s">
        <v>102</v>
      </c>
    </row>
    <row r="72" spans="1:5" x14ac:dyDescent="0.15">
      <c r="A72" s="194" t="s">
        <v>103</v>
      </c>
    </row>
    <row r="73" spans="1:5" x14ac:dyDescent="0.15">
      <c r="A73" s="195" t="s">
        <v>104</v>
      </c>
      <c r="B73" s="195"/>
      <c r="C73" s="195"/>
    </row>
    <row r="74" spans="1:5" x14ac:dyDescent="0.15">
      <c r="A74" s="94" t="s">
        <v>76</v>
      </c>
      <c r="B74" s="94"/>
      <c r="C74" s="94"/>
    </row>
  </sheetData>
  <pageMargins left="0.7" right="0.7" top="0.75" bottom="0.75" header="0.3" footer="0.3"/>
  <pageSetup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M79"/>
  <sheetViews>
    <sheetView zoomScaleNormal="100" workbookViewId="0"/>
  </sheetViews>
  <sheetFormatPr baseColWidth="10" defaultColWidth="9.140625" defaultRowHeight="11.25" customHeight="1" x14ac:dyDescent="0.25"/>
  <cols>
    <col min="1" max="1" width="41.28515625" style="34" customWidth="1"/>
    <col min="2" max="2" width="10.7109375" style="34" customWidth="1"/>
    <col min="3" max="3" width="21.42578125" style="34" customWidth="1"/>
    <col min="4" max="4" width="10.7109375" style="34" customWidth="1"/>
    <col min="5" max="5" width="21.42578125" style="34" customWidth="1"/>
    <col min="6" max="6" width="10.7109375" style="34" customWidth="1"/>
    <col min="7" max="7" width="21.42578125" style="34" customWidth="1"/>
    <col min="8" max="8" width="10.7109375" style="34" customWidth="1"/>
    <col min="9" max="9" width="21.42578125" style="34" customWidth="1"/>
    <col min="10" max="10" width="10.7109375" style="34" customWidth="1"/>
    <col min="11" max="11" width="21.42578125" style="34" customWidth="1"/>
    <col min="12" max="12" width="10.7109375" style="34" customWidth="1"/>
    <col min="13" max="13" width="21.42578125" style="34" customWidth="1"/>
    <col min="14" max="16384" width="9.140625" style="34"/>
  </cols>
  <sheetData>
    <row r="2" spans="1:13" ht="10.5" x14ac:dyDescent="0.25">
      <c r="A2" s="647" t="s">
        <v>615</v>
      </c>
    </row>
    <row r="3" spans="1:13" ht="11.25" customHeight="1" x14ac:dyDescent="0.25">
      <c r="A3" s="696"/>
      <c r="B3" s="696"/>
      <c r="C3" s="696"/>
      <c r="D3" s="696"/>
      <c r="E3" s="696"/>
      <c r="F3" s="696"/>
      <c r="G3" s="696"/>
      <c r="H3" s="696"/>
      <c r="I3" s="696"/>
      <c r="J3" s="696"/>
      <c r="K3" s="696"/>
      <c r="L3" s="696"/>
      <c r="M3" s="696"/>
    </row>
    <row r="4" spans="1:13" ht="11.25" customHeight="1" x14ac:dyDescent="0.25">
      <c r="A4" s="697" t="s">
        <v>616</v>
      </c>
      <c r="B4" s="651" t="s">
        <v>1</v>
      </c>
      <c r="C4" s="667"/>
      <c r="D4" s="667"/>
      <c r="E4" s="652"/>
      <c r="F4" s="651" t="s">
        <v>46</v>
      </c>
      <c r="G4" s="667"/>
      <c r="H4" s="667"/>
      <c r="I4" s="652"/>
      <c r="J4" s="651" t="s">
        <v>45</v>
      </c>
      <c r="K4" s="667"/>
      <c r="L4" s="667"/>
      <c r="M4" s="652"/>
    </row>
    <row r="5" spans="1:13" ht="11.25" customHeight="1" x14ac:dyDescent="0.25">
      <c r="A5" s="669"/>
      <c r="B5" s="654" t="s">
        <v>573</v>
      </c>
      <c r="C5" s="43"/>
      <c r="D5" s="654" t="s">
        <v>575</v>
      </c>
      <c r="E5" s="43"/>
      <c r="F5" s="654" t="s">
        <v>573</v>
      </c>
      <c r="G5" s="43"/>
      <c r="H5" s="654" t="s">
        <v>575</v>
      </c>
      <c r="I5" s="43"/>
      <c r="J5" s="654" t="s">
        <v>573</v>
      </c>
      <c r="K5" s="43"/>
      <c r="L5" s="651" t="s">
        <v>575</v>
      </c>
      <c r="M5" s="652"/>
    </row>
    <row r="6" spans="1:13" s="698" customFormat="1" ht="11.25" customHeight="1" x14ac:dyDescent="0.25">
      <c r="A6" s="673"/>
      <c r="B6" s="674" t="s">
        <v>576</v>
      </c>
      <c r="C6" s="674" t="s">
        <v>597</v>
      </c>
      <c r="D6" s="674" t="s">
        <v>576</v>
      </c>
      <c r="E6" s="674" t="s">
        <v>598</v>
      </c>
      <c r="F6" s="674" t="s">
        <v>576</v>
      </c>
      <c r="G6" s="674" t="s">
        <v>597</v>
      </c>
      <c r="H6" s="674" t="s">
        <v>576</v>
      </c>
      <c r="I6" s="674" t="s">
        <v>598</v>
      </c>
      <c r="J6" s="674" t="s">
        <v>576</v>
      </c>
      <c r="K6" s="674" t="s">
        <v>597</v>
      </c>
      <c r="L6" s="674" t="s">
        <v>576</v>
      </c>
      <c r="M6" s="674" t="s">
        <v>598</v>
      </c>
    </row>
    <row r="7" spans="1:13" ht="11.25" customHeight="1" x14ac:dyDescent="0.25">
      <c r="A7" s="699" t="s">
        <v>1</v>
      </c>
      <c r="B7" s="676">
        <v>69324</v>
      </c>
      <c r="C7" s="676">
        <v>498909510100.0965</v>
      </c>
      <c r="D7" s="676">
        <v>13702</v>
      </c>
      <c r="E7" s="676">
        <v>101909941417.84</v>
      </c>
      <c r="F7" s="676">
        <v>30859</v>
      </c>
      <c r="G7" s="676">
        <v>235635805717.0965</v>
      </c>
      <c r="H7" s="676">
        <v>6723</v>
      </c>
      <c r="I7" s="676">
        <v>52206594635.830002</v>
      </c>
      <c r="J7" s="676">
        <v>38465</v>
      </c>
      <c r="K7" s="676">
        <v>263273704383</v>
      </c>
      <c r="L7" s="676">
        <v>6979</v>
      </c>
      <c r="M7" s="676">
        <v>49703346783.080002</v>
      </c>
    </row>
    <row r="8" spans="1:13" ht="11.25" customHeight="1" x14ac:dyDescent="0.25">
      <c r="A8" s="700">
        <v>2019</v>
      </c>
      <c r="B8" s="676">
        <v>14600</v>
      </c>
      <c r="C8" s="676">
        <v>110177930636</v>
      </c>
      <c r="D8" s="676">
        <v>2436</v>
      </c>
      <c r="E8" s="676">
        <v>17663358628.149998</v>
      </c>
      <c r="F8" s="676">
        <v>6524</v>
      </c>
      <c r="G8" s="676">
        <v>50926651362</v>
      </c>
      <c r="H8" s="676">
        <v>1121</v>
      </c>
      <c r="I8" s="676">
        <v>8187634641.0499992</v>
      </c>
      <c r="J8" s="676">
        <v>8076</v>
      </c>
      <c r="K8" s="676">
        <v>59251279274</v>
      </c>
      <c r="L8" s="676">
        <v>1315</v>
      </c>
      <c r="M8" s="676">
        <v>9475723987.1000004</v>
      </c>
    </row>
    <row r="9" spans="1:13" ht="11.25" customHeight="1" x14ac:dyDescent="0.25">
      <c r="A9" s="700">
        <v>2020</v>
      </c>
      <c r="B9" s="676">
        <v>14815</v>
      </c>
      <c r="C9" s="676">
        <v>106275609750.5</v>
      </c>
      <c r="D9" s="676">
        <v>3246</v>
      </c>
      <c r="E9" s="676">
        <v>19848095598.139999</v>
      </c>
      <c r="F9" s="676">
        <v>6335</v>
      </c>
      <c r="G9" s="676">
        <v>49291946761.5</v>
      </c>
      <c r="H9" s="676">
        <v>1377</v>
      </c>
      <c r="I9" s="676">
        <v>9327135830.8300018</v>
      </c>
      <c r="J9" s="676">
        <v>8480</v>
      </c>
      <c r="K9" s="676">
        <v>56983662989</v>
      </c>
      <c r="L9" s="676">
        <v>1869</v>
      </c>
      <c r="M9" s="676">
        <v>10520959767.310001</v>
      </c>
    </row>
    <row r="10" spans="1:13" ht="11.25" customHeight="1" x14ac:dyDescent="0.25">
      <c r="A10" s="700">
        <v>2021</v>
      </c>
      <c r="B10" s="676">
        <v>13804</v>
      </c>
      <c r="C10" s="676">
        <v>97805678008</v>
      </c>
      <c r="D10" s="676">
        <v>2782</v>
      </c>
      <c r="E10" s="676">
        <v>22309073076.93</v>
      </c>
      <c r="F10" s="676">
        <v>5971</v>
      </c>
      <c r="G10" s="676">
        <v>44790203006</v>
      </c>
      <c r="H10" s="676">
        <v>1395</v>
      </c>
      <c r="I10" s="676">
        <v>11278806435</v>
      </c>
      <c r="J10" s="676">
        <v>7833</v>
      </c>
      <c r="K10" s="676">
        <v>53015475002</v>
      </c>
      <c r="L10" s="676">
        <v>1387</v>
      </c>
      <c r="M10" s="676">
        <v>11030266643</v>
      </c>
    </row>
    <row r="11" spans="1:13" ht="11.25" customHeight="1" x14ac:dyDescent="0.25">
      <c r="A11" s="700">
        <v>2022</v>
      </c>
      <c r="B11" s="676">
        <v>11213</v>
      </c>
      <c r="C11" s="676">
        <v>76508317387</v>
      </c>
      <c r="D11" s="676">
        <v>2584</v>
      </c>
      <c r="E11" s="676">
        <v>19391664233.59</v>
      </c>
      <c r="F11" s="676">
        <v>4981</v>
      </c>
      <c r="G11" s="676">
        <v>36462431643</v>
      </c>
      <c r="H11" s="676">
        <v>1344</v>
      </c>
      <c r="I11" s="676">
        <v>10538070057.299999</v>
      </c>
      <c r="J11" s="676">
        <v>6232</v>
      </c>
      <c r="K11" s="676">
        <v>40045885744</v>
      </c>
      <c r="L11" s="676">
        <v>1240</v>
      </c>
      <c r="M11" s="676">
        <v>8853594176.289999</v>
      </c>
    </row>
    <row r="12" spans="1:13" s="701" customFormat="1" ht="11.25" customHeight="1" x14ac:dyDescent="0.25">
      <c r="A12" s="700">
        <v>2023</v>
      </c>
      <c r="B12" s="676">
        <v>14892</v>
      </c>
      <c r="C12" s="676">
        <v>108141974318.5965</v>
      </c>
      <c r="D12" s="676">
        <v>2654</v>
      </c>
      <c r="E12" s="676">
        <v>22697749881.029999</v>
      </c>
      <c r="F12" s="676">
        <v>7048</v>
      </c>
      <c r="G12" s="676">
        <v>54164572944.596489</v>
      </c>
      <c r="H12" s="676">
        <v>1486</v>
      </c>
      <c r="I12" s="676">
        <v>12874947671.65</v>
      </c>
      <c r="J12" s="676">
        <v>7844</v>
      </c>
      <c r="K12" s="676">
        <v>53977401374</v>
      </c>
      <c r="L12" s="676">
        <v>1168</v>
      </c>
      <c r="M12" s="676">
        <v>9822802209.3800011</v>
      </c>
    </row>
    <row r="13" spans="1:13" ht="11.25" customHeight="1" x14ac:dyDescent="0.25">
      <c r="A13" s="677" t="s">
        <v>599</v>
      </c>
      <c r="B13" s="676">
        <v>9766</v>
      </c>
      <c r="C13" s="676">
        <v>100891107822.5</v>
      </c>
      <c r="D13" s="676">
        <v>2148</v>
      </c>
      <c r="E13" s="676">
        <v>22903764911.849998</v>
      </c>
      <c r="F13" s="676">
        <v>5152</v>
      </c>
      <c r="G13" s="676">
        <v>51743324807.5</v>
      </c>
      <c r="H13" s="676">
        <v>1151</v>
      </c>
      <c r="I13" s="676">
        <v>12105477720.900002</v>
      </c>
      <c r="J13" s="676">
        <v>4614</v>
      </c>
      <c r="K13" s="676">
        <v>49147783015</v>
      </c>
      <c r="L13" s="676">
        <v>997</v>
      </c>
      <c r="M13" s="676">
        <v>10798287190.950001</v>
      </c>
    </row>
    <row r="14" spans="1:13" ht="11.25" customHeight="1" x14ac:dyDescent="0.25">
      <c r="A14" s="702">
        <v>2019</v>
      </c>
      <c r="B14" s="681">
        <v>3194</v>
      </c>
      <c r="C14" s="681">
        <v>33798175318</v>
      </c>
      <c r="D14" s="681">
        <v>468</v>
      </c>
      <c r="E14" s="681">
        <v>5069110477.5200005</v>
      </c>
      <c r="F14" s="681">
        <v>1793</v>
      </c>
      <c r="G14" s="681">
        <v>17740159738</v>
      </c>
      <c r="H14" s="681">
        <v>266</v>
      </c>
      <c r="I14" s="681">
        <v>2679900471.1800003</v>
      </c>
      <c r="J14" s="681">
        <v>1401</v>
      </c>
      <c r="K14" s="681">
        <v>16058015580</v>
      </c>
      <c r="L14" s="681">
        <v>202</v>
      </c>
      <c r="M14" s="681">
        <v>2389210006.3400006</v>
      </c>
    </row>
    <row r="15" spans="1:13" ht="11.25" customHeight="1" x14ac:dyDescent="0.25">
      <c r="A15" s="702">
        <v>2020</v>
      </c>
      <c r="B15" s="681">
        <v>2955</v>
      </c>
      <c r="C15" s="681">
        <v>26402652101.5</v>
      </c>
      <c r="D15" s="681">
        <v>630</v>
      </c>
      <c r="E15" s="681">
        <v>4969254534.9800005</v>
      </c>
      <c r="F15" s="681">
        <v>1458</v>
      </c>
      <c r="G15" s="681">
        <v>13087092246.5</v>
      </c>
      <c r="H15" s="681">
        <v>315</v>
      </c>
      <c r="I15" s="681">
        <v>2439228057.7200003</v>
      </c>
      <c r="J15" s="681">
        <v>1497</v>
      </c>
      <c r="K15" s="681">
        <v>13315559855</v>
      </c>
      <c r="L15" s="681">
        <v>315</v>
      </c>
      <c r="M15" s="681">
        <v>2530026477.2600002</v>
      </c>
    </row>
    <row r="16" spans="1:13" ht="11.25" customHeight="1" x14ac:dyDescent="0.25">
      <c r="A16" s="702">
        <v>2021</v>
      </c>
      <c r="B16" s="703">
        <v>957</v>
      </c>
      <c r="C16" s="703">
        <v>11337285541</v>
      </c>
      <c r="D16" s="703">
        <v>312</v>
      </c>
      <c r="E16" s="703">
        <v>3897464397</v>
      </c>
      <c r="F16" s="703">
        <v>458</v>
      </c>
      <c r="G16" s="703">
        <v>5326752120</v>
      </c>
      <c r="H16" s="703">
        <v>152</v>
      </c>
      <c r="I16" s="703">
        <v>1851888664</v>
      </c>
      <c r="J16" s="703">
        <v>499</v>
      </c>
      <c r="K16" s="703">
        <v>6010533421</v>
      </c>
      <c r="L16" s="703">
        <v>160</v>
      </c>
      <c r="M16" s="703">
        <v>2045575733</v>
      </c>
    </row>
    <row r="17" spans="1:13" ht="11.25" customHeight="1" x14ac:dyDescent="0.25">
      <c r="A17" s="702">
        <v>2022</v>
      </c>
      <c r="B17" s="703">
        <v>1024</v>
      </c>
      <c r="C17" s="703">
        <v>10780021165</v>
      </c>
      <c r="D17" s="703">
        <v>319</v>
      </c>
      <c r="E17" s="703">
        <v>3827979294.3499999</v>
      </c>
      <c r="F17" s="703">
        <v>543</v>
      </c>
      <c r="G17" s="703">
        <v>5602667166</v>
      </c>
      <c r="H17" s="703">
        <v>185</v>
      </c>
      <c r="I17" s="703">
        <v>2300402874</v>
      </c>
      <c r="J17" s="703">
        <v>481</v>
      </c>
      <c r="K17" s="703">
        <v>5177353999</v>
      </c>
      <c r="L17" s="703">
        <v>134</v>
      </c>
      <c r="M17" s="703">
        <v>1527576420.3499999</v>
      </c>
    </row>
    <row r="18" spans="1:13" ht="11.25" customHeight="1" x14ac:dyDescent="0.25">
      <c r="A18" s="702">
        <v>2023</v>
      </c>
      <c r="B18" s="703">
        <v>1636</v>
      </c>
      <c r="C18" s="703">
        <v>18572973697</v>
      </c>
      <c r="D18" s="703">
        <v>419</v>
      </c>
      <c r="E18" s="703">
        <v>5139956208</v>
      </c>
      <c r="F18" s="703">
        <v>900</v>
      </c>
      <c r="G18" s="703">
        <v>9986653537</v>
      </c>
      <c r="H18" s="703">
        <v>233</v>
      </c>
      <c r="I18" s="703">
        <v>2834057654</v>
      </c>
      <c r="J18" s="703">
        <v>736</v>
      </c>
      <c r="K18" s="703">
        <v>8586320160</v>
      </c>
      <c r="L18" s="703">
        <v>186</v>
      </c>
      <c r="M18" s="703">
        <v>2305898554</v>
      </c>
    </row>
    <row r="19" spans="1:13" ht="11.25" customHeight="1" x14ac:dyDescent="0.25">
      <c r="A19" s="677" t="s">
        <v>600</v>
      </c>
      <c r="B19" s="676">
        <v>11471</v>
      </c>
      <c r="C19" s="676">
        <v>116276967593</v>
      </c>
      <c r="D19" s="676">
        <v>2729</v>
      </c>
      <c r="E19" s="676">
        <v>25166992752.82</v>
      </c>
      <c r="F19" s="676">
        <v>5947</v>
      </c>
      <c r="G19" s="676">
        <v>60358315894</v>
      </c>
      <c r="H19" s="676">
        <v>1454</v>
      </c>
      <c r="I19" s="676">
        <v>13741939218.369999</v>
      </c>
      <c r="J19" s="676">
        <v>5524</v>
      </c>
      <c r="K19" s="676">
        <v>55918651699</v>
      </c>
      <c r="L19" s="676">
        <v>1275</v>
      </c>
      <c r="M19" s="676">
        <v>11425053535.450001</v>
      </c>
    </row>
    <row r="20" spans="1:13" ht="11.25" customHeight="1" x14ac:dyDescent="0.25">
      <c r="A20" s="702">
        <v>2019</v>
      </c>
      <c r="B20" s="681">
        <v>3689</v>
      </c>
      <c r="C20" s="681">
        <v>35089543046</v>
      </c>
      <c r="D20" s="681">
        <v>656</v>
      </c>
      <c r="E20" s="681">
        <v>5273519158.7499981</v>
      </c>
      <c r="F20" s="681">
        <v>1930</v>
      </c>
      <c r="G20" s="681">
        <v>18099247195</v>
      </c>
      <c r="H20" s="681">
        <v>349</v>
      </c>
      <c r="I20" s="681">
        <v>2735368560.349999</v>
      </c>
      <c r="J20" s="681">
        <v>1759</v>
      </c>
      <c r="K20" s="681">
        <v>16990295851</v>
      </c>
      <c r="L20" s="681">
        <v>307</v>
      </c>
      <c r="M20" s="681">
        <v>2538150598.3999996</v>
      </c>
    </row>
    <row r="21" spans="1:13" ht="11.25" customHeight="1" x14ac:dyDescent="0.25">
      <c r="A21" s="702">
        <v>2020</v>
      </c>
      <c r="B21" s="681">
        <v>3279</v>
      </c>
      <c r="C21" s="681">
        <v>35853820445</v>
      </c>
      <c r="D21" s="681">
        <v>509</v>
      </c>
      <c r="E21" s="681">
        <v>4948150736.3999996</v>
      </c>
      <c r="F21" s="681">
        <v>1644</v>
      </c>
      <c r="G21" s="681">
        <v>18135118423</v>
      </c>
      <c r="H21" s="681">
        <v>253</v>
      </c>
      <c r="I21" s="681">
        <v>2542420253.1500001</v>
      </c>
      <c r="J21" s="681">
        <v>1635</v>
      </c>
      <c r="K21" s="681">
        <v>17718702022</v>
      </c>
      <c r="L21" s="681">
        <v>256</v>
      </c>
      <c r="M21" s="681">
        <v>2405730483.25</v>
      </c>
    </row>
    <row r="22" spans="1:13" ht="11.25" customHeight="1" x14ac:dyDescent="0.25">
      <c r="A22" s="702">
        <v>2021</v>
      </c>
      <c r="B22" s="703">
        <v>1917</v>
      </c>
      <c r="C22" s="703">
        <v>17564448142</v>
      </c>
      <c r="D22" s="703">
        <v>619</v>
      </c>
      <c r="E22" s="703">
        <v>5187923117</v>
      </c>
      <c r="F22" s="703">
        <v>987</v>
      </c>
      <c r="G22" s="703">
        <v>9076794354</v>
      </c>
      <c r="H22" s="703">
        <v>313</v>
      </c>
      <c r="I22" s="703">
        <v>2667394977</v>
      </c>
      <c r="J22" s="703">
        <v>930</v>
      </c>
      <c r="K22" s="703">
        <v>8487653788</v>
      </c>
      <c r="L22" s="703">
        <v>306</v>
      </c>
      <c r="M22" s="703">
        <v>2520528141</v>
      </c>
    </row>
    <row r="23" spans="1:13" ht="11.25" customHeight="1" x14ac:dyDescent="0.25">
      <c r="A23" s="702">
        <v>2022</v>
      </c>
      <c r="B23" s="703">
        <v>1450</v>
      </c>
      <c r="C23" s="703">
        <v>13305510443</v>
      </c>
      <c r="D23" s="703">
        <v>562</v>
      </c>
      <c r="E23" s="703">
        <v>5117794070.0699997</v>
      </c>
      <c r="F23" s="703">
        <v>769</v>
      </c>
      <c r="G23" s="703">
        <v>6962822290</v>
      </c>
      <c r="H23" s="703">
        <v>309</v>
      </c>
      <c r="I23" s="703">
        <v>2872256421.9699998</v>
      </c>
      <c r="J23" s="703">
        <v>681</v>
      </c>
      <c r="K23" s="703">
        <v>6342688153</v>
      </c>
      <c r="L23" s="703">
        <v>253</v>
      </c>
      <c r="M23" s="703">
        <v>2245537648.0999999</v>
      </c>
    </row>
    <row r="24" spans="1:13" ht="11.25" customHeight="1" x14ac:dyDescent="0.25">
      <c r="A24" s="702">
        <v>2023</v>
      </c>
      <c r="B24" s="703">
        <v>1136</v>
      </c>
      <c r="C24" s="703">
        <v>14463645517</v>
      </c>
      <c r="D24" s="703">
        <v>383</v>
      </c>
      <c r="E24" s="703">
        <v>4639605670.6000004</v>
      </c>
      <c r="F24" s="703">
        <v>617</v>
      </c>
      <c r="G24" s="703">
        <v>8084333632</v>
      </c>
      <c r="H24" s="703">
        <v>230</v>
      </c>
      <c r="I24" s="703">
        <v>2924499005.9000001</v>
      </c>
      <c r="J24" s="703">
        <v>519</v>
      </c>
      <c r="K24" s="703">
        <v>6379311885</v>
      </c>
      <c r="L24" s="703">
        <v>153</v>
      </c>
      <c r="M24" s="703">
        <v>1715106664.7</v>
      </c>
    </row>
    <row r="25" spans="1:13" ht="21" x14ac:dyDescent="0.25">
      <c r="A25" s="682" t="s">
        <v>601</v>
      </c>
      <c r="B25" s="676">
        <v>15946</v>
      </c>
      <c r="C25" s="676">
        <v>50060705103</v>
      </c>
      <c r="D25" s="676">
        <v>2609</v>
      </c>
      <c r="E25" s="676">
        <v>13528616602.549999</v>
      </c>
      <c r="F25" s="676">
        <v>7148</v>
      </c>
      <c r="G25" s="676">
        <v>26308339181</v>
      </c>
      <c r="H25" s="676">
        <v>1308</v>
      </c>
      <c r="I25" s="676">
        <v>7020710462.1000004</v>
      </c>
      <c r="J25" s="676">
        <v>8798</v>
      </c>
      <c r="K25" s="676">
        <v>23752365922</v>
      </c>
      <c r="L25" s="676">
        <v>1301</v>
      </c>
      <c r="M25" s="676">
        <v>6507906140.4500008</v>
      </c>
    </row>
    <row r="26" spans="1:13" ht="11.25" customHeight="1" x14ac:dyDescent="0.25">
      <c r="A26" s="702">
        <v>2019</v>
      </c>
      <c r="B26" s="681">
        <v>3507</v>
      </c>
      <c r="C26" s="681">
        <v>11179320698</v>
      </c>
      <c r="D26" s="681">
        <v>585</v>
      </c>
      <c r="E26" s="681">
        <v>2727222953</v>
      </c>
      <c r="F26" s="681">
        <v>1596</v>
      </c>
      <c r="G26" s="681">
        <v>5908589271</v>
      </c>
      <c r="H26" s="681">
        <v>299</v>
      </c>
      <c r="I26" s="681">
        <v>1376371637</v>
      </c>
      <c r="J26" s="681">
        <v>1911</v>
      </c>
      <c r="K26" s="681">
        <v>5270731427</v>
      </c>
      <c r="L26" s="681">
        <v>286</v>
      </c>
      <c r="M26" s="681">
        <v>1350851316</v>
      </c>
    </row>
    <row r="27" spans="1:13" ht="11.25" customHeight="1" x14ac:dyDescent="0.25">
      <c r="A27" s="702">
        <v>2020</v>
      </c>
      <c r="B27" s="681">
        <v>3396</v>
      </c>
      <c r="C27" s="681">
        <v>10458959450</v>
      </c>
      <c r="D27" s="681">
        <v>557</v>
      </c>
      <c r="E27" s="681">
        <v>2627351202.4000001</v>
      </c>
      <c r="F27" s="681">
        <v>1466</v>
      </c>
      <c r="G27" s="681">
        <v>5529589246</v>
      </c>
      <c r="H27" s="681">
        <v>243</v>
      </c>
      <c r="I27" s="681">
        <v>1148805320.0999999</v>
      </c>
      <c r="J27" s="681">
        <v>1930</v>
      </c>
      <c r="K27" s="681">
        <v>4929370204</v>
      </c>
      <c r="L27" s="681">
        <v>314</v>
      </c>
      <c r="M27" s="681">
        <v>1478545882.3000002</v>
      </c>
    </row>
    <row r="28" spans="1:13" ht="11.25" customHeight="1" x14ac:dyDescent="0.25">
      <c r="A28" s="702">
        <v>2021</v>
      </c>
      <c r="B28" s="703">
        <v>3068</v>
      </c>
      <c r="C28" s="703">
        <v>8923642826</v>
      </c>
      <c r="D28" s="703">
        <v>543</v>
      </c>
      <c r="E28" s="703">
        <v>2923468681</v>
      </c>
      <c r="F28" s="703">
        <v>1373</v>
      </c>
      <c r="G28" s="703">
        <v>4670424379</v>
      </c>
      <c r="H28" s="703">
        <v>281</v>
      </c>
      <c r="I28" s="703">
        <v>1574334266</v>
      </c>
      <c r="J28" s="703">
        <v>1695</v>
      </c>
      <c r="K28" s="703">
        <v>4253218447</v>
      </c>
      <c r="L28" s="703">
        <v>262</v>
      </c>
      <c r="M28" s="703">
        <v>1349134415</v>
      </c>
    </row>
    <row r="29" spans="1:13" ht="11.25" customHeight="1" x14ac:dyDescent="0.25">
      <c r="A29" s="702">
        <v>2022</v>
      </c>
      <c r="B29" s="703">
        <v>2504</v>
      </c>
      <c r="C29" s="703">
        <v>7124787049</v>
      </c>
      <c r="D29" s="703">
        <v>481</v>
      </c>
      <c r="E29" s="703">
        <v>2455919613</v>
      </c>
      <c r="F29" s="703">
        <v>1084</v>
      </c>
      <c r="G29" s="703">
        <v>3499060807</v>
      </c>
      <c r="H29" s="703">
        <v>244</v>
      </c>
      <c r="I29" s="703">
        <v>1321135607</v>
      </c>
      <c r="J29" s="703">
        <v>1420</v>
      </c>
      <c r="K29" s="703">
        <v>3625726242</v>
      </c>
      <c r="L29" s="703">
        <v>237</v>
      </c>
      <c r="M29" s="703">
        <v>1134784006</v>
      </c>
    </row>
    <row r="30" spans="1:13" ht="11.25" customHeight="1" x14ac:dyDescent="0.25">
      <c r="A30" s="702">
        <v>2023</v>
      </c>
      <c r="B30" s="703">
        <v>3471</v>
      </c>
      <c r="C30" s="703">
        <v>12373995080</v>
      </c>
      <c r="D30" s="703">
        <v>443</v>
      </c>
      <c r="E30" s="703">
        <v>2794654153.1500001</v>
      </c>
      <c r="F30" s="703">
        <v>1629</v>
      </c>
      <c r="G30" s="703">
        <v>6700675478</v>
      </c>
      <c r="H30" s="703">
        <v>241</v>
      </c>
      <c r="I30" s="703">
        <v>1600063632</v>
      </c>
      <c r="J30" s="703">
        <v>1842</v>
      </c>
      <c r="K30" s="703">
        <v>5673319602</v>
      </c>
      <c r="L30" s="703">
        <v>202</v>
      </c>
      <c r="M30" s="703">
        <v>1194590521.1500001</v>
      </c>
    </row>
    <row r="31" spans="1:13" ht="10.5" x14ac:dyDescent="0.25">
      <c r="A31" s="682" t="s">
        <v>581</v>
      </c>
      <c r="B31" s="676">
        <v>11589</v>
      </c>
      <c r="C31" s="676">
        <v>57557812513</v>
      </c>
      <c r="D31" s="676">
        <v>2625</v>
      </c>
      <c r="E31" s="676">
        <v>10791815403.959999</v>
      </c>
      <c r="F31" s="676">
        <v>3019</v>
      </c>
      <c r="G31" s="676">
        <v>15591998559</v>
      </c>
      <c r="H31" s="676">
        <v>775</v>
      </c>
      <c r="I31" s="676">
        <v>3447279366.1199999</v>
      </c>
      <c r="J31" s="676">
        <v>8570</v>
      </c>
      <c r="K31" s="676">
        <v>41965813954</v>
      </c>
      <c r="L31" s="676">
        <v>1850</v>
      </c>
      <c r="M31" s="676">
        <v>7344536037.8400002</v>
      </c>
    </row>
    <row r="32" spans="1:13" ht="11.25" customHeight="1" x14ac:dyDescent="0.25">
      <c r="A32" s="702">
        <v>2019</v>
      </c>
      <c r="B32" s="681">
        <v>2309</v>
      </c>
      <c r="C32" s="681">
        <v>11325578534</v>
      </c>
      <c r="D32" s="681">
        <v>536</v>
      </c>
      <c r="E32" s="681">
        <v>2323960826.5199995</v>
      </c>
      <c r="F32" s="681">
        <v>531</v>
      </c>
      <c r="G32" s="681">
        <v>2712371160</v>
      </c>
      <c r="H32" s="681">
        <v>130</v>
      </c>
      <c r="I32" s="681">
        <v>559830061.51999998</v>
      </c>
      <c r="J32" s="681">
        <v>1778</v>
      </c>
      <c r="K32" s="681">
        <v>8613207374</v>
      </c>
      <c r="L32" s="681">
        <v>406</v>
      </c>
      <c r="M32" s="681">
        <v>1764130764.9999998</v>
      </c>
    </row>
    <row r="33" spans="1:13" ht="11.25" customHeight="1" x14ac:dyDescent="0.25">
      <c r="A33" s="702">
        <v>2020</v>
      </c>
      <c r="B33" s="681">
        <v>2351</v>
      </c>
      <c r="C33" s="681">
        <v>7907804264</v>
      </c>
      <c r="D33" s="681">
        <v>887</v>
      </c>
      <c r="E33" s="681">
        <v>1852547830.8499999</v>
      </c>
      <c r="F33" s="681">
        <v>531</v>
      </c>
      <c r="G33" s="681">
        <v>1968240262</v>
      </c>
      <c r="H33" s="681">
        <v>215</v>
      </c>
      <c r="I33" s="681">
        <v>492756935.30000001</v>
      </c>
      <c r="J33" s="681">
        <v>1820</v>
      </c>
      <c r="K33" s="681">
        <v>5939564002</v>
      </c>
      <c r="L33" s="681">
        <v>672</v>
      </c>
      <c r="M33" s="681">
        <v>1359790895.55</v>
      </c>
    </row>
    <row r="34" spans="1:13" ht="11.25" customHeight="1" x14ac:dyDescent="0.25">
      <c r="A34" s="702">
        <v>2021</v>
      </c>
      <c r="B34" s="703">
        <v>2813</v>
      </c>
      <c r="C34" s="703">
        <v>14800628342</v>
      </c>
      <c r="D34" s="703">
        <v>429</v>
      </c>
      <c r="E34" s="703">
        <v>2384751433</v>
      </c>
      <c r="F34" s="703">
        <v>757</v>
      </c>
      <c r="G34" s="703">
        <v>4071029659</v>
      </c>
      <c r="H34" s="703">
        <v>140</v>
      </c>
      <c r="I34" s="703">
        <v>753764957</v>
      </c>
      <c r="J34" s="703">
        <v>2056</v>
      </c>
      <c r="K34" s="703">
        <v>10729598683</v>
      </c>
      <c r="L34" s="703">
        <v>289</v>
      </c>
      <c r="M34" s="703">
        <v>1630986476</v>
      </c>
    </row>
    <row r="35" spans="1:13" ht="11.25" customHeight="1" x14ac:dyDescent="0.25">
      <c r="A35" s="702">
        <v>2022</v>
      </c>
      <c r="B35" s="703">
        <v>1634</v>
      </c>
      <c r="C35" s="703">
        <v>8951350973</v>
      </c>
      <c r="D35" s="703">
        <v>384</v>
      </c>
      <c r="E35" s="703">
        <v>1962127481.3999999</v>
      </c>
      <c r="F35" s="703">
        <v>425</v>
      </c>
      <c r="G35" s="703">
        <v>2339062336</v>
      </c>
      <c r="H35" s="703">
        <v>142</v>
      </c>
      <c r="I35" s="703">
        <v>743320355.29999995</v>
      </c>
      <c r="J35" s="703">
        <v>1209</v>
      </c>
      <c r="K35" s="703">
        <v>6612288637</v>
      </c>
      <c r="L35" s="703">
        <v>242</v>
      </c>
      <c r="M35" s="703">
        <v>1218807126.0999999</v>
      </c>
    </row>
    <row r="36" spans="1:13" ht="11.25" customHeight="1" x14ac:dyDescent="0.25">
      <c r="A36" s="702">
        <v>2023</v>
      </c>
      <c r="B36" s="703">
        <v>2482</v>
      </c>
      <c r="C36" s="703">
        <v>14572450400</v>
      </c>
      <c r="D36" s="703">
        <v>389</v>
      </c>
      <c r="E36" s="703">
        <v>2268427832.1900001</v>
      </c>
      <c r="F36" s="703">
        <v>775</v>
      </c>
      <c r="G36" s="703">
        <v>4501295142</v>
      </c>
      <c r="H36" s="703">
        <v>148</v>
      </c>
      <c r="I36" s="703">
        <v>897607057</v>
      </c>
      <c r="J36" s="703">
        <v>1707</v>
      </c>
      <c r="K36" s="703">
        <v>10071155258</v>
      </c>
      <c r="L36" s="703">
        <v>241</v>
      </c>
      <c r="M36" s="703">
        <v>1370820775.1900001</v>
      </c>
    </row>
    <row r="37" spans="1:13" ht="11.25" customHeight="1" x14ac:dyDescent="0.25">
      <c r="A37" s="675" t="s">
        <v>582</v>
      </c>
      <c r="B37" s="676">
        <v>8735</v>
      </c>
      <c r="C37" s="676">
        <v>65178729308</v>
      </c>
      <c r="D37" s="676">
        <v>814</v>
      </c>
      <c r="E37" s="676">
        <v>7092646704.8699999</v>
      </c>
      <c r="F37" s="676">
        <v>3115</v>
      </c>
      <c r="G37" s="676">
        <v>22628774385</v>
      </c>
      <c r="H37" s="676">
        <v>381</v>
      </c>
      <c r="I37" s="676">
        <v>3173355549.5599999</v>
      </c>
      <c r="J37" s="676">
        <v>5620</v>
      </c>
      <c r="K37" s="676">
        <v>42549954923</v>
      </c>
      <c r="L37" s="676">
        <v>433</v>
      </c>
      <c r="M37" s="676">
        <v>3919291155.3099999</v>
      </c>
    </row>
    <row r="38" spans="1:13" ht="11.25" customHeight="1" x14ac:dyDescent="0.25">
      <c r="A38" s="702">
        <v>2019</v>
      </c>
      <c r="B38" s="704">
        <v>1853</v>
      </c>
      <c r="C38" s="681">
        <v>16791602342</v>
      </c>
      <c r="D38" s="704">
        <v>181</v>
      </c>
      <c r="E38" s="681">
        <v>1813257429.3600001</v>
      </c>
      <c r="F38" s="704">
        <v>655</v>
      </c>
      <c r="G38" s="681">
        <v>5690897141</v>
      </c>
      <c r="H38" s="681">
        <v>75</v>
      </c>
      <c r="I38" s="681">
        <v>741252283</v>
      </c>
      <c r="J38" s="681">
        <v>1198</v>
      </c>
      <c r="K38" s="681">
        <v>11100705201</v>
      </c>
      <c r="L38" s="681">
        <v>106</v>
      </c>
      <c r="M38" s="681">
        <v>1072005146.36</v>
      </c>
    </row>
    <row r="39" spans="1:13" ht="11.25" customHeight="1" x14ac:dyDescent="0.25">
      <c r="A39" s="702">
        <v>2020</v>
      </c>
      <c r="B39" s="704">
        <v>1170</v>
      </c>
      <c r="C39" s="681">
        <v>13203252804</v>
      </c>
      <c r="D39" s="704">
        <v>98</v>
      </c>
      <c r="E39" s="681">
        <v>1176745967.51</v>
      </c>
      <c r="F39" s="704">
        <v>355</v>
      </c>
      <c r="G39" s="681">
        <v>4106341382</v>
      </c>
      <c r="H39" s="681">
        <v>38</v>
      </c>
      <c r="I39" s="681">
        <v>426826889.56</v>
      </c>
      <c r="J39" s="681">
        <v>815</v>
      </c>
      <c r="K39" s="681">
        <v>9096911422</v>
      </c>
      <c r="L39" s="681">
        <v>60</v>
      </c>
      <c r="M39" s="681">
        <v>749919077.94999993</v>
      </c>
    </row>
    <row r="40" spans="1:13" ht="11.25" customHeight="1" x14ac:dyDescent="0.25">
      <c r="A40" s="702">
        <v>2021</v>
      </c>
      <c r="B40" s="705">
        <v>1591</v>
      </c>
      <c r="C40" s="703">
        <v>12777827481</v>
      </c>
      <c r="D40" s="705">
        <v>132</v>
      </c>
      <c r="E40" s="703">
        <v>1557319177</v>
      </c>
      <c r="F40" s="705">
        <v>505</v>
      </c>
      <c r="G40" s="703">
        <v>4468309615</v>
      </c>
      <c r="H40" s="703">
        <v>56</v>
      </c>
      <c r="I40" s="703">
        <v>723338094</v>
      </c>
      <c r="J40" s="703">
        <v>1086</v>
      </c>
      <c r="K40" s="703">
        <v>8309517866</v>
      </c>
      <c r="L40" s="703">
        <v>76</v>
      </c>
      <c r="M40" s="703">
        <v>833981083</v>
      </c>
    </row>
    <row r="41" spans="1:13" ht="11.25" customHeight="1" x14ac:dyDescent="0.25">
      <c r="A41" s="702">
        <v>2022</v>
      </c>
      <c r="B41" s="705">
        <v>1816</v>
      </c>
      <c r="C41" s="703">
        <v>9947800554</v>
      </c>
      <c r="D41" s="705">
        <v>180</v>
      </c>
      <c r="E41" s="703">
        <v>1182096814</v>
      </c>
      <c r="F41" s="705">
        <v>646</v>
      </c>
      <c r="G41" s="703">
        <v>3645468739</v>
      </c>
      <c r="H41" s="703">
        <v>86</v>
      </c>
      <c r="I41" s="703">
        <v>595333964</v>
      </c>
      <c r="J41" s="703">
        <v>1170</v>
      </c>
      <c r="K41" s="703">
        <v>6302331815</v>
      </c>
      <c r="L41" s="703">
        <v>94</v>
      </c>
      <c r="M41" s="703">
        <v>586762850</v>
      </c>
    </row>
    <row r="42" spans="1:13" ht="11.25" customHeight="1" x14ac:dyDescent="0.25">
      <c r="A42" s="702">
        <v>2023</v>
      </c>
      <c r="B42" s="705">
        <v>2305</v>
      </c>
      <c r="C42" s="703">
        <v>12458246127</v>
      </c>
      <c r="D42" s="705">
        <v>223</v>
      </c>
      <c r="E42" s="703">
        <v>1363227317</v>
      </c>
      <c r="F42" s="705">
        <v>954</v>
      </c>
      <c r="G42" s="703">
        <v>4717757508</v>
      </c>
      <c r="H42" s="703">
        <v>126</v>
      </c>
      <c r="I42" s="703">
        <v>686604319</v>
      </c>
      <c r="J42" s="703">
        <v>1351</v>
      </c>
      <c r="K42" s="703">
        <v>7740488619</v>
      </c>
      <c r="L42" s="703">
        <v>97</v>
      </c>
      <c r="M42" s="703">
        <v>676622998</v>
      </c>
    </row>
    <row r="43" spans="1:13" ht="21" x14ac:dyDescent="0.25">
      <c r="A43" s="682" t="s">
        <v>583</v>
      </c>
      <c r="B43" s="706">
        <v>4716</v>
      </c>
      <c r="C43" s="706">
        <v>54184647952</v>
      </c>
      <c r="D43" s="706">
        <v>807</v>
      </c>
      <c r="E43" s="706">
        <v>9660266964.1899986</v>
      </c>
      <c r="F43" s="706">
        <v>2701</v>
      </c>
      <c r="G43" s="706">
        <v>30810770975</v>
      </c>
      <c r="H43" s="706">
        <v>485</v>
      </c>
      <c r="I43" s="706">
        <v>5655342028.8799992</v>
      </c>
      <c r="J43" s="706">
        <v>2015</v>
      </c>
      <c r="K43" s="706">
        <v>23373876977</v>
      </c>
      <c r="L43" s="706">
        <v>322</v>
      </c>
      <c r="M43" s="706">
        <v>4004924935.3800001</v>
      </c>
    </row>
    <row r="44" spans="1:13" ht="11.25" customHeight="1" x14ac:dyDescent="0.25">
      <c r="A44" s="683">
        <v>2020</v>
      </c>
      <c r="B44" s="704">
        <v>0</v>
      </c>
      <c r="C44" s="704">
        <v>0</v>
      </c>
      <c r="D44" s="704">
        <v>0</v>
      </c>
      <c r="E44" s="704">
        <v>0</v>
      </c>
      <c r="F44" s="704">
        <v>0</v>
      </c>
      <c r="G44" s="704">
        <v>0</v>
      </c>
      <c r="H44" s="704">
        <v>0</v>
      </c>
      <c r="I44" s="704">
        <v>0</v>
      </c>
      <c r="J44" s="704">
        <v>0</v>
      </c>
      <c r="K44" s="704">
        <v>0</v>
      </c>
      <c r="L44" s="704">
        <v>0</v>
      </c>
      <c r="M44" s="704">
        <v>0</v>
      </c>
    </row>
    <row r="45" spans="1:13" ht="11.25" customHeight="1" x14ac:dyDescent="0.25">
      <c r="A45" s="680">
        <v>2021</v>
      </c>
      <c r="B45" s="681">
        <v>1618</v>
      </c>
      <c r="C45" s="681">
        <v>20089448784</v>
      </c>
      <c r="D45" s="681">
        <v>307</v>
      </c>
      <c r="E45" s="681">
        <v>3995389656.9299998</v>
      </c>
      <c r="F45" s="705">
        <v>924</v>
      </c>
      <c r="G45" s="703">
        <v>10668152917</v>
      </c>
      <c r="H45" s="703">
        <v>190</v>
      </c>
      <c r="I45" s="703">
        <v>2330169412</v>
      </c>
      <c r="J45" s="703">
        <v>694</v>
      </c>
      <c r="K45" s="703">
        <v>9421295867</v>
      </c>
      <c r="L45" s="703">
        <v>117</v>
      </c>
      <c r="M45" s="703">
        <v>1665220245</v>
      </c>
    </row>
    <row r="46" spans="1:13" ht="11.25" customHeight="1" x14ac:dyDescent="0.25">
      <c r="A46" s="680">
        <v>2022</v>
      </c>
      <c r="B46" s="681">
        <v>1306</v>
      </c>
      <c r="C46" s="681">
        <v>15553776041</v>
      </c>
      <c r="D46" s="681">
        <v>226</v>
      </c>
      <c r="E46" s="681">
        <v>2471837184.2699995</v>
      </c>
      <c r="F46" s="705">
        <v>751</v>
      </c>
      <c r="G46" s="703">
        <v>9024542547</v>
      </c>
      <c r="H46" s="703">
        <v>122</v>
      </c>
      <c r="I46" s="703">
        <v>1313293272.0299997</v>
      </c>
      <c r="J46" s="703">
        <v>555</v>
      </c>
      <c r="K46" s="703">
        <v>6529233494</v>
      </c>
      <c r="L46" s="703">
        <v>104</v>
      </c>
      <c r="M46" s="703">
        <v>1158543912.24</v>
      </c>
    </row>
    <row r="47" spans="1:13" ht="11.25" customHeight="1" x14ac:dyDescent="0.25">
      <c r="A47" s="680">
        <v>2023</v>
      </c>
      <c r="B47" s="681">
        <v>1792</v>
      </c>
      <c r="C47" s="681">
        <v>18541423127</v>
      </c>
      <c r="D47" s="681">
        <v>274</v>
      </c>
      <c r="E47" s="681">
        <v>3193040122.9899998</v>
      </c>
      <c r="F47" s="705">
        <v>1026</v>
      </c>
      <c r="G47" s="703">
        <v>11118075511</v>
      </c>
      <c r="H47" s="703">
        <v>173</v>
      </c>
      <c r="I47" s="703">
        <v>2011879344.8499999</v>
      </c>
      <c r="J47" s="703">
        <v>766</v>
      </c>
      <c r="K47" s="703">
        <v>7423347616</v>
      </c>
      <c r="L47" s="703">
        <v>101</v>
      </c>
      <c r="M47" s="703">
        <v>1181160778.1400001</v>
      </c>
    </row>
    <row r="48" spans="1:13" ht="11.25" customHeight="1" x14ac:dyDescent="0.25">
      <c r="A48" s="37" t="s">
        <v>617</v>
      </c>
      <c r="B48" s="676">
        <v>5588</v>
      </c>
      <c r="C48" s="676">
        <v>34495600247</v>
      </c>
      <c r="D48" s="676">
        <v>1659</v>
      </c>
      <c r="E48" s="676">
        <v>8490458894.6000004</v>
      </c>
      <c r="F48" s="676">
        <v>3013</v>
      </c>
      <c r="G48" s="676">
        <v>18142273464</v>
      </c>
      <c r="H48" s="676">
        <v>1010</v>
      </c>
      <c r="I48" s="676">
        <v>4857668578.8999996</v>
      </c>
      <c r="J48" s="676">
        <v>2575</v>
      </c>
      <c r="K48" s="676">
        <v>16353326783</v>
      </c>
      <c r="L48" s="676">
        <v>649</v>
      </c>
      <c r="M48" s="676">
        <v>3632790315.6999998</v>
      </c>
    </row>
    <row r="49" spans="1:13" ht="11.25" customHeight="1" x14ac:dyDescent="0.25">
      <c r="A49" s="702">
        <v>2020</v>
      </c>
      <c r="B49" s="704">
        <v>1369</v>
      </c>
      <c r="C49" s="681">
        <v>8561733811</v>
      </c>
      <c r="D49" s="704">
        <v>431</v>
      </c>
      <c r="E49" s="681">
        <v>2495666747</v>
      </c>
      <c r="F49" s="704">
        <v>741</v>
      </c>
      <c r="G49" s="681">
        <v>4626244734</v>
      </c>
      <c r="H49" s="681">
        <v>240</v>
      </c>
      <c r="I49" s="681">
        <v>1319353704</v>
      </c>
      <c r="J49" s="681">
        <v>628</v>
      </c>
      <c r="K49" s="681">
        <v>3935489077</v>
      </c>
      <c r="L49" s="681">
        <v>191</v>
      </c>
      <c r="M49" s="681">
        <v>1176313043</v>
      </c>
    </row>
    <row r="50" spans="1:13" ht="11.25" customHeight="1" x14ac:dyDescent="0.25">
      <c r="A50" s="702">
        <v>2021</v>
      </c>
      <c r="B50" s="705">
        <v>1509</v>
      </c>
      <c r="C50" s="703">
        <v>8550844043</v>
      </c>
      <c r="D50" s="705">
        <v>383</v>
      </c>
      <c r="E50" s="703">
        <v>1673115109</v>
      </c>
      <c r="F50" s="705">
        <v>784</v>
      </c>
      <c r="G50" s="703">
        <v>4334230355</v>
      </c>
      <c r="H50" s="703">
        <v>230</v>
      </c>
      <c r="I50" s="703">
        <v>952926209</v>
      </c>
      <c r="J50" s="703">
        <v>725</v>
      </c>
      <c r="K50" s="703">
        <v>4216613688</v>
      </c>
      <c r="L50" s="703">
        <v>153</v>
      </c>
      <c r="M50" s="703">
        <v>720188900</v>
      </c>
    </row>
    <row r="51" spans="1:13" ht="11.25" customHeight="1" x14ac:dyDescent="0.25">
      <c r="A51" s="702">
        <v>2022</v>
      </c>
      <c r="B51" s="705">
        <v>1145</v>
      </c>
      <c r="C51" s="703">
        <v>6427670896</v>
      </c>
      <c r="D51" s="705">
        <v>387</v>
      </c>
      <c r="E51" s="703">
        <v>1735512831.5</v>
      </c>
      <c r="F51" s="705">
        <v>588</v>
      </c>
      <c r="G51" s="703">
        <v>3113697180</v>
      </c>
      <c r="H51" s="703">
        <v>233</v>
      </c>
      <c r="I51" s="703">
        <v>1012981902</v>
      </c>
      <c r="J51" s="703">
        <v>557</v>
      </c>
      <c r="K51" s="703">
        <v>3313973716</v>
      </c>
      <c r="L51" s="703">
        <v>154</v>
      </c>
      <c r="M51" s="703">
        <v>722530929.5</v>
      </c>
    </row>
    <row r="52" spans="1:13" ht="11.25" customHeight="1" x14ac:dyDescent="0.25">
      <c r="A52" s="702">
        <v>2023</v>
      </c>
      <c r="B52" s="705">
        <v>1565</v>
      </c>
      <c r="C52" s="703">
        <v>10955351497</v>
      </c>
      <c r="D52" s="705">
        <v>458</v>
      </c>
      <c r="E52" s="703">
        <v>2586164207.0999999</v>
      </c>
      <c r="F52" s="705">
        <v>900</v>
      </c>
      <c r="G52" s="703">
        <v>6068101195</v>
      </c>
      <c r="H52" s="703">
        <v>307</v>
      </c>
      <c r="I52" s="703">
        <v>1572406763.9000001</v>
      </c>
      <c r="J52" s="703">
        <v>665</v>
      </c>
      <c r="K52" s="703">
        <v>4887250302</v>
      </c>
      <c r="L52" s="703">
        <v>151</v>
      </c>
      <c r="M52" s="703">
        <v>1013757443.2</v>
      </c>
    </row>
    <row r="53" spans="1:13" ht="11.25" customHeight="1" x14ac:dyDescent="0.25">
      <c r="A53" s="707" t="s">
        <v>603</v>
      </c>
      <c r="B53" s="676">
        <v>29</v>
      </c>
      <c r="C53" s="676">
        <v>1203417451</v>
      </c>
      <c r="D53" s="676">
        <v>5</v>
      </c>
      <c r="E53" s="676">
        <v>178067024</v>
      </c>
      <c r="F53" s="676">
        <v>12</v>
      </c>
      <c r="G53" s="676">
        <v>486355190</v>
      </c>
      <c r="H53" s="676">
        <v>2</v>
      </c>
      <c r="I53" s="676">
        <v>29143448</v>
      </c>
      <c r="J53" s="676">
        <v>17</v>
      </c>
      <c r="K53" s="676">
        <v>717062261</v>
      </c>
      <c r="L53" s="676">
        <v>3</v>
      </c>
      <c r="M53" s="676">
        <v>148923576</v>
      </c>
    </row>
    <row r="54" spans="1:13" ht="11.25" customHeight="1" x14ac:dyDescent="0.25">
      <c r="A54" s="708">
        <v>2019</v>
      </c>
      <c r="B54" s="681">
        <v>9</v>
      </c>
      <c r="C54" s="681">
        <v>446761925</v>
      </c>
      <c r="D54" s="704">
        <v>2</v>
      </c>
      <c r="E54" s="681">
        <v>133923976</v>
      </c>
      <c r="F54" s="704">
        <v>4</v>
      </c>
      <c r="G54" s="681">
        <v>208617758</v>
      </c>
      <c r="H54" s="681">
        <v>0</v>
      </c>
      <c r="I54" s="681">
        <v>0</v>
      </c>
      <c r="J54" s="681">
        <v>5</v>
      </c>
      <c r="K54" s="681">
        <v>238144167</v>
      </c>
      <c r="L54" s="681">
        <v>2</v>
      </c>
      <c r="M54" s="681">
        <v>133923976</v>
      </c>
    </row>
    <row r="55" spans="1:13" ht="11.25" customHeight="1" x14ac:dyDescent="0.25">
      <c r="A55" s="661">
        <v>2020</v>
      </c>
      <c r="B55" s="681">
        <v>0</v>
      </c>
      <c r="C55" s="681">
        <v>0</v>
      </c>
      <c r="D55" s="704">
        <v>0</v>
      </c>
      <c r="E55" s="681">
        <v>0</v>
      </c>
      <c r="F55" s="704">
        <v>0</v>
      </c>
      <c r="G55" s="681">
        <v>0</v>
      </c>
      <c r="H55" s="681">
        <v>0</v>
      </c>
      <c r="I55" s="681">
        <v>0</v>
      </c>
      <c r="J55" s="681">
        <v>0</v>
      </c>
      <c r="K55" s="681">
        <v>0</v>
      </c>
      <c r="L55" s="681">
        <v>0</v>
      </c>
      <c r="M55" s="681">
        <v>0</v>
      </c>
    </row>
    <row r="56" spans="1:13" ht="11.25" customHeight="1" x14ac:dyDescent="0.25">
      <c r="A56" s="661">
        <v>2021</v>
      </c>
      <c r="B56" s="681">
        <v>2</v>
      </c>
      <c r="C56" s="703">
        <v>156161201</v>
      </c>
      <c r="D56" s="705">
        <v>0</v>
      </c>
      <c r="E56" s="703">
        <v>0</v>
      </c>
      <c r="F56" s="705">
        <v>2</v>
      </c>
      <c r="G56" s="703">
        <v>156161201</v>
      </c>
      <c r="H56" s="703">
        <v>0</v>
      </c>
      <c r="I56" s="703">
        <v>0</v>
      </c>
      <c r="J56" s="703">
        <v>0</v>
      </c>
      <c r="K56" s="703">
        <v>0</v>
      </c>
      <c r="L56" s="703">
        <v>0</v>
      </c>
      <c r="M56" s="703">
        <v>0</v>
      </c>
    </row>
    <row r="57" spans="1:13" ht="11.25" customHeight="1" x14ac:dyDescent="0.25">
      <c r="A57" s="661">
        <v>2022</v>
      </c>
      <c r="B57" s="681">
        <v>10</v>
      </c>
      <c r="C57" s="681">
        <v>145557863</v>
      </c>
      <c r="D57" s="681">
        <v>3</v>
      </c>
      <c r="E57" s="681">
        <v>44143048</v>
      </c>
      <c r="F57" s="705">
        <v>5</v>
      </c>
      <c r="G57" s="703">
        <v>74139843</v>
      </c>
      <c r="H57" s="703">
        <v>2</v>
      </c>
      <c r="I57" s="703">
        <v>29143448</v>
      </c>
      <c r="J57" s="703">
        <v>5</v>
      </c>
      <c r="K57" s="703">
        <v>71418020</v>
      </c>
      <c r="L57" s="703">
        <v>1</v>
      </c>
      <c r="M57" s="703">
        <v>14999600</v>
      </c>
    </row>
    <row r="58" spans="1:13" ht="11.25" customHeight="1" x14ac:dyDescent="0.25">
      <c r="A58" s="661">
        <v>2023</v>
      </c>
      <c r="B58" s="681">
        <v>8</v>
      </c>
      <c r="C58" s="681">
        <v>454936462</v>
      </c>
      <c r="D58" s="681">
        <v>0</v>
      </c>
      <c r="E58" s="681">
        <v>0</v>
      </c>
      <c r="F58" s="705">
        <v>1</v>
      </c>
      <c r="G58" s="703">
        <v>47436388</v>
      </c>
      <c r="H58" s="703">
        <v>0</v>
      </c>
      <c r="I58" s="703">
        <v>0</v>
      </c>
      <c r="J58" s="703">
        <v>7</v>
      </c>
      <c r="K58" s="703">
        <v>407500074</v>
      </c>
      <c r="L58" s="703">
        <v>0</v>
      </c>
      <c r="M58" s="703">
        <v>0</v>
      </c>
    </row>
    <row r="59" spans="1:13" s="701" customFormat="1" ht="10.5" x14ac:dyDescent="0.25">
      <c r="A59" s="707" t="s">
        <v>604</v>
      </c>
      <c r="B59" s="676">
        <v>1164</v>
      </c>
      <c r="C59" s="676">
        <v>16494143453.596491</v>
      </c>
      <c r="D59" s="676">
        <v>279</v>
      </c>
      <c r="E59" s="676">
        <v>3960765123</v>
      </c>
      <c r="F59" s="676">
        <v>573</v>
      </c>
      <c r="G59" s="676">
        <v>8090880280.5964909</v>
      </c>
      <c r="H59" s="676">
        <v>148</v>
      </c>
      <c r="I59" s="676">
        <v>2115106472</v>
      </c>
      <c r="J59" s="676">
        <v>591</v>
      </c>
      <c r="K59" s="676">
        <v>8403263173</v>
      </c>
      <c r="L59" s="676">
        <v>131</v>
      </c>
      <c r="M59" s="676">
        <v>1845658651</v>
      </c>
    </row>
    <row r="60" spans="1:13" ht="11.25" customHeight="1" x14ac:dyDescent="0.25">
      <c r="A60" s="708">
        <v>2019</v>
      </c>
      <c r="B60" s="704">
        <v>39</v>
      </c>
      <c r="C60" s="681">
        <v>1546948773</v>
      </c>
      <c r="D60" s="704">
        <v>8</v>
      </c>
      <c r="E60" s="681">
        <v>322363807</v>
      </c>
      <c r="F60" s="704">
        <v>15</v>
      </c>
      <c r="G60" s="681">
        <v>566769099</v>
      </c>
      <c r="H60" s="704">
        <v>2</v>
      </c>
      <c r="I60" s="681">
        <v>94911628</v>
      </c>
      <c r="J60" s="704">
        <v>24</v>
      </c>
      <c r="K60" s="681">
        <v>980179674</v>
      </c>
      <c r="L60" s="704">
        <v>6</v>
      </c>
      <c r="M60" s="681">
        <v>227452179</v>
      </c>
    </row>
    <row r="61" spans="1:13" ht="11.25" customHeight="1" x14ac:dyDescent="0.25">
      <c r="A61" s="708">
        <v>2020</v>
      </c>
      <c r="B61" s="704">
        <v>295</v>
      </c>
      <c r="C61" s="681">
        <v>3887386875</v>
      </c>
      <c r="D61" s="704">
        <v>134</v>
      </c>
      <c r="E61" s="681">
        <v>1778378579</v>
      </c>
      <c r="F61" s="704">
        <v>140</v>
      </c>
      <c r="G61" s="681">
        <v>1839320468</v>
      </c>
      <c r="H61" s="704">
        <v>73</v>
      </c>
      <c r="I61" s="681">
        <v>957744671</v>
      </c>
      <c r="J61" s="704">
        <v>155</v>
      </c>
      <c r="K61" s="681">
        <v>2048066407</v>
      </c>
      <c r="L61" s="704">
        <v>61</v>
      </c>
      <c r="M61" s="681">
        <v>820633908</v>
      </c>
    </row>
    <row r="62" spans="1:13" ht="11.25" customHeight="1" x14ac:dyDescent="0.25">
      <c r="A62" s="708">
        <v>2021</v>
      </c>
      <c r="B62" s="705">
        <v>206</v>
      </c>
      <c r="C62" s="703">
        <v>2790260713</v>
      </c>
      <c r="D62" s="705">
        <v>46</v>
      </c>
      <c r="E62" s="703">
        <v>638660429</v>
      </c>
      <c r="F62" s="705">
        <v>110</v>
      </c>
      <c r="G62" s="703">
        <v>1504505743</v>
      </c>
      <c r="H62" s="705">
        <v>28</v>
      </c>
      <c r="I62" s="703">
        <v>390218779</v>
      </c>
      <c r="J62" s="705">
        <v>96</v>
      </c>
      <c r="K62" s="703">
        <v>1285754970</v>
      </c>
      <c r="L62" s="705">
        <v>18</v>
      </c>
      <c r="M62" s="703">
        <v>248441650</v>
      </c>
    </row>
    <row r="63" spans="1:13" ht="11.25" customHeight="1" x14ac:dyDescent="0.25">
      <c r="A63" s="708">
        <v>2022</v>
      </c>
      <c r="B63" s="681">
        <v>242</v>
      </c>
      <c r="C63" s="681">
        <v>3543153506</v>
      </c>
      <c r="D63" s="681">
        <v>34</v>
      </c>
      <c r="E63" s="681">
        <v>552859225</v>
      </c>
      <c r="F63" s="705">
        <v>121</v>
      </c>
      <c r="G63" s="703">
        <v>1795875658</v>
      </c>
      <c r="H63" s="705">
        <v>19</v>
      </c>
      <c r="I63" s="703">
        <v>339849699</v>
      </c>
      <c r="J63" s="705">
        <v>121</v>
      </c>
      <c r="K63" s="703">
        <v>1747277848</v>
      </c>
      <c r="L63" s="705">
        <v>15</v>
      </c>
      <c r="M63" s="703">
        <v>213009526</v>
      </c>
    </row>
    <row r="64" spans="1:13" s="701" customFormat="1" ht="11.25" customHeight="1" x14ac:dyDescent="0.25">
      <c r="A64" s="708">
        <v>2023</v>
      </c>
      <c r="B64" s="681">
        <v>382</v>
      </c>
      <c r="C64" s="681">
        <v>4726393586.5964909</v>
      </c>
      <c r="D64" s="681">
        <v>57</v>
      </c>
      <c r="E64" s="681">
        <v>668503083</v>
      </c>
      <c r="F64" s="705">
        <v>187</v>
      </c>
      <c r="G64" s="703">
        <v>2384409312.5964913</v>
      </c>
      <c r="H64" s="705">
        <v>26</v>
      </c>
      <c r="I64" s="703">
        <v>332381695</v>
      </c>
      <c r="J64" s="705">
        <v>195</v>
      </c>
      <c r="K64" s="703">
        <v>2341984274</v>
      </c>
      <c r="L64" s="705">
        <v>31</v>
      </c>
      <c r="M64" s="703">
        <v>336121388</v>
      </c>
    </row>
    <row r="65" spans="1:13" s="677" customFormat="1" ht="10.5" x14ac:dyDescent="0.25">
      <c r="A65" s="688" t="s">
        <v>586</v>
      </c>
      <c r="B65" s="706">
        <v>50</v>
      </c>
      <c r="C65" s="706">
        <v>2500000</v>
      </c>
      <c r="D65" s="706">
        <v>15</v>
      </c>
      <c r="E65" s="706">
        <v>7500000</v>
      </c>
      <c r="F65" s="706">
        <v>20</v>
      </c>
      <c r="G65" s="706">
        <v>500000</v>
      </c>
      <c r="H65" s="706">
        <v>3</v>
      </c>
      <c r="I65" s="706">
        <v>1500000</v>
      </c>
      <c r="J65" s="706">
        <v>30</v>
      </c>
      <c r="K65" s="706">
        <v>2000000</v>
      </c>
      <c r="L65" s="706">
        <v>12</v>
      </c>
      <c r="M65" s="706">
        <v>6000000</v>
      </c>
    </row>
    <row r="66" spans="1:13" ht="11.25" customHeight="1" x14ac:dyDescent="0.25">
      <c r="A66" s="680">
        <v>2021</v>
      </c>
      <c r="B66" s="705">
        <v>15</v>
      </c>
      <c r="C66" s="703">
        <v>0</v>
      </c>
      <c r="D66" s="705">
        <v>5</v>
      </c>
      <c r="E66" s="703">
        <v>2500000</v>
      </c>
      <c r="F66" s="705">
        <v>6</v>
      </c>
      <c r="G66" s="703">
        <v>0</v>
      </c>
      <c r="H66" s="705">
        <v>1</v>
      </c>
      <c r="I66" s="703">
        <v>500000</v>
      </c>
      <c r="J66" s="705">
        <v>9</v>
      </c>
      <c r="K66" s="703">
        <v>0</v>
      </c>
      <c r="L66" s="705">
        <v>4</v>
      </c>
      <c r="M66" s="703">
        <v>2000000</v>
      </c>
    </row>
    <row r="67" spans="1:13" ht="11.25" customHeight="1" x14ac:dyDescent="0.25">
      <c r="A67" s="680">
        <v>2022</v>
      </c>
      <c r="B67" s="705">
        <v>11</v>
      </c>
      <c r="C67" s="703">
        <v>0</v>
      </c>
      <c r="D67" s="705">
        <v>5</v>
      </c>
      <c r="E67" s="703">
        <v>2500000</v>
      </c>
      <c r="F67" s="705">
        <v>6</v>
      </c>
      <c r="G67" s="703">
        <v>0</v>
      </c>
      <c r="H67" s="705">
        <v>1</v>
      </c>
      <c r="I67" s="703">
        <v>500000</v>
      </c>
      <c r="J67" s="705">
        <v>5</v>
      </c>
      <c r="K67" s="703">
        <v>0</v>
      </c>
      <c r="L67" s="705">
        <v>4</v>
      </c>
      <c r="M67" s="703">
        <v>2000000</v>
      </c>
    </row>
    <row r="68" spans="1:13" ht="11.25" customHeight="1" x14ac:dyDescent="0.25">
      <c r="A68" s="680">
        <v>2023</v>
      </c>
      <c r="B68" s="705">
        <v>24</v>
      </c>
      <c r="C68" s="703">
        <v>2500000</v>
      </c>
      <c r="D68" s="705">
        <v>5</v>
      </c>
      <c r="E68" s="703">
        <v>2500000</v>
      </c>
      <c r="F68" s="705">
        <v>8</v>
      </c>
      <c r="G68" s="703">
        <v>500000</v>
      </c>
      <c r="H68" s="705">
        <v>1</v>
      </c>
      <c r="I68" s="703">
        <v>500000</v>
      </c>
      <c r="J68" s="705">
        <v>16</v>
      </c>
      <c r="K68" s="703">
        <v>2000000</v>
      </c>
      <c r="L68" s="705">
        <v>4</v>
      </c>
      <c r="M68" s="703">
        <v>2000000</v>
      </c>
    </row>
    <row r="69" spans="1:13" s="677" customFormat="1" ht="10.5" x14ac:dyDescent="0.25">
      <c r="A69" s="691" t="s">
        <v>587</v>
      </c>
      <c r="B69" s="706">
        <v>270</v>
      </c>
      <c r="C69" s="706">
        <v>2563878657</v>
      </c>
      <c r="D69" s="706">
        <v>12</v>
      </c>
      <c r="E69" s="706">
        <v>129047036</v>
      </c>
      <c r="F69" s="706">
        <v>159</v>
      </c>
      <c r="G69" s="706">
        <v>1474272981</v>
      </c>
      <c r="H69" s="706">
        <v>6</v>
      </c>
      <c r="I69" s="706">
        <v>59071791</v>
      </c>
      <c r="J69" s="706">
        <v>111</v>
      </c>
      <c r="K69" s="706">
        <v>1089605676</v>
      </c>
      <c r="L69" s="706">
        <v>6</v>
      </c>
      <c r="M69" s="706">
        <v>69975245</v>
      </c>
    </row>
    <row r="70" spans="1:13" ht="11.25" customHeight="1" x14ac:dyDescent="0.25">
      <c r="A70" s="680">
        <v>2021</v>
      </c>
      <c r="B70" s="705">
        <v>108</v>
      </c>
      <c r="C70" s="703">
        <v>815130935</v>
      </c>
      <c r="D70" s="705">
        <v>6</v>
      </c>
      <c r="E70" s="703">
        <v>48481077</v>
      </c>
      <c r="F70" s="705">
        <v>65</v>
      </c>
      <c r="G70" s="703">
        <v>513842663</v>
      </c>
      <c r="H70" s="705">
        <v>4</v>
      </c>
      <c r="I70" s="703">
        <v>34271077</v>
      </c>
      <c r="J70" s="705">
        <v>43</v>
      </c>
      <c r="K70" s="703">
        <v>301288272</v>
      </c>
      <c r="L70" s="705">
        <v>2</v>
      </c>
      <c r="M70" s="703">
        <v>14210000</v>
      </c>
    </row>
    <row r="71" spans="1:13" ht="11.25" customHeight="1" x14ac:dyDescent="0.25">
      <c r="A71" s="680">
        <v>2022</v>
      </c>
      <c r="B71" s="705">
        <v>71</v>
      </c>
      <c r="C71" s="703">
        <v>728688897</v>
      </c>
      <c r="D71" s="705">
        <v>3</v>
      </c>
      <c r="E71" s="703">
        <v>38894672</v>
      </c>
      <c r="F71" s="705">
        <v>43</v>
      </c>
      <c r="G71" s="703">
        <v>405095077</v>
      </c>
      <c r="H71" s="705">
        <v>1</v>
      </c>
      <c r="I71" s="703">
        <v>9852514</v>
      </c>
      <c r="J71" s="705">
        <v>28</v>
      </c>
      <c r="K71" s="703">
        <v>323593820</v>
      </c>
      <c r="L71" s="705">
        <v>2</v>
      </c>
      <c r="M71" s="703">
        <v>29042158</v>
      </c>
    </row>
    <row r="72" spans="1:13" ht="11.25" customHeight="1" x14ac:dyDescent="0.25">
      <c r="A72" s="680">
        <v>2023</v>
      </c>
      <c r="B72" s="705">
        <v>91</v>
      </c>
      <c r="C72" s="703">
        <v>1020058825</v>
      </c>
      <c r="D72" s="705">
        <v>3</v>
      </c>
      <c r="E72" s="703">
        <v>41671287</v>
      </c>
      <c r="F72" s="705">
        <v>51</v>
      </c>
      <c r="G72" s="703">
        <v>555335241</v>
      </c>
      <c r="H72" s="705">
        <v>1</v>
      </c>
      <c r="I72" s="703">
        <v>14948200</v>
      </c>
      <c r="J72" s="705">
        <v>40</v>
      </c>
      <c r="K72" s="703">
        <v>464723584</v>
      </c>
      <c r="L72" s="705">
        <v>2</v>
      </c>
      <c r="M72" s="703">
        <v>26723087</v>
      </c>
    </row>
    <row r="73" spans="1:13" ht="11.25" customHeight="1" x14ac:dyDescent="0.25">
      <c r="A73" s="708"/>
      <c r="B73" s="709"/>
      <c r="C73" s="695"/>
      <c r="D73" s="709"/>
      <c r="E73" s="695"/>
      <c r="F73" s="709"/>
      <c r="G73" s="695"/>
      <c r="H73" s="709"/>
      <c r="I73" s="695"/>
      <c r="J73" s="709"/>
      <c r="K73" s="695"/>
      <c r="L73" s="709"/>
      <c r="M73" s="695"/>
    </row>
    <row r="74" spans="1:13" ht="11.25" customHeight="1" x14ac:dyDescent="0.25">
      <c r="A74" s="51" t="s">
        <v>47</v>
      </c>
      <c r="B74" s="695"/>
      <c r="C74" s="695"/>
      <c r="D74" s="695"/>
      <c r="E74" s="695"/>
      <c r="F74" s="695"/>
      <c r="G74" s="695"/>
      <c r="H74" s="695"/>
      <c r="I74" s="695"/>
      <c r="J74" s="695"/>
      <c r="K74" s="695"/>
      <c r="L74" s="695"/>
    </row>
    <row r="75" spans="1:13" ht="11.25" customHeight="1" x14ac:dyDescent="0.25">
      <c r="A75" s="51" t="s">
        <v>610</v>
      </c>
      <c r="B75" s="695"/>
      <c r="C75" s="695"/>
      <c r="D75" s="695"/>
      <c r="E75" s="695"/>
      <c r="F75" s="695"/>
      <c r="G75" s="695"/>
      <c r="H75" s="695"/>
      <c r="I75" s="695"/>
      <c r="J75" s="695"/>
      <c r="K75" s="695"/>
      <c r="L75" s="695"/>
    </row>
    <row r="76" spans="1:13" ht="11.25" customHeight="1" x14ac:dyDescent="0.25">
      <c r="A76" s="51" t="s">
        <v>611</v>
      </c>
      <c r="B76" s="695"/>
      <c r="C76" s="695"/>
      <c r="D76" s="695"/>
      <c r="E76" s="695"/>
      <c r="F76" s="695"/>
      <c r="G76" s="695"/>
      <c r="H76" s="695"/>
      <c r="I76" s="695"/>
      <c r="J76" s="695"/>
      <c r="K76" s="695"/>
      <c r="L76" s="695"/>
    </row>
    <row r="77" spans="1:13" ht="11.25" customHeight="1" x14ac:dyDescent="0.25">
      <c r="A77" s="661" t="s">
        <v>618</v>
      </c>
      <c r="B77" s="662"/>
      <c r="C77" s="662"/>
      <c r="D77" s="662"/>
      <c r="E77" s="662"/>
      <c r="F77" s="662"/>
      <c r="G77" s="662"/>
    </row>
    <row r="78" spans="1:13" ht="11.25" customHeight="1" x14ac:dyDescent="0.25">
      <c r="A78" s="661" t="s">
        <v>613</v>
      </c>
      <c r="B78" s="662"/>
      <c r="C78" s="662"/>
      <c r="D78" s="662"/>
      <c r="E78" s="662"/>
      <c r="F78" s="662"/>
      <c r="G78" s="662"/>
    </row>
    <row r="79" spans="1:13" ht="11.25" customHeight="1" x14ac:dyDescent="0.25">
      <c r="A79" s="661" t="s">
        <v>30</v>
      </c>
      <c r="B79" s="662"/>
      <c r="C79" s="662"/>
      <c r="D79" s="662"/>
      <c r="E79" s="662"/>
      <c r="F79" s="663"/>
      <c r="G79" s="663"/>
      <c r="H79" s="663"/>
      <c r="I79" s="663"/>
      <c r="J79" s="663"/>
      <c r="K79" s="663"/>
      <c r="L79" s="663"/>
      <c r="M79" s="663"/>
    </row>
  </sheetData>
  <pageMargins left="0.78740157480314965" right="0.78740157480314965" top="0.78740157480314965" bottom="0.78740157480314965" header="0.78740157480314965" footer="0.78740157480314965"/>
  <pageSetup paperSize="9" scale="67" orientation="landscape" r:id="rId1"/>
  <headerFooter alignWithMargins="0">
    <oddFooter>&amp;L&amp;C&amp;R</oddFooter>
  </headerFooter>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27"/>
  <sheetViews>
    <sheetView zoomScaleNormal="100" workbookViewId="0"/>
  </sheetViews>
  <sheetFormatPr baseColWidth="10" defaultColWidth="9.140625" defaultRowHeight="10.5" x14ac:dyDescent="0.25"/>
  <cols>
    <col min="1" max="1" width="25.28515625" style="34" customWidth="1"/>
    <col min="2" max="2" width="10.7109375" style="34" customWidth="1"/>
    <col min="3" max="3" width="21.42578125" style="34" customWidth="1"/>
    <col min="4" max="4" width="10.7109375" style="34" customWidth="1"/>
    <col min="5" max="5" width="21.42578125" style="34" customWidth="1"/>
    <col min="6" max="6" width="10.7109375" style="34" customWidth="1"/>
    <col min="7" max="7" width="21.42578125" style="34" customWidth="1"/>
    <col min="8" max="8" width="10.7109375" style="34" customWidth="1"/>
    <col min="9" max="9" width="21.42578125" style="34" customWidth="1"/>
    <col min="10" max="16384" width="9.140625" style="34"/>
  </cols>
  <sheetData>
    <row r="2" spans="1:9" x14ac:dyDescent="0.25">
      <c r="A2" s="710" t="s">
        <v>619</v>
      </c>
      <c r="B2" s="711"/>
      <c r="C2" s="711"/>
      <c r="D2" s="711"/>
      <c r="E2" s="711"/>
      <c r="F2" s="711"/>
      <c r="G2" s="711"/>
      <c r="H2" s="711"/>
      <c r="I2" s="711"/>
    </row>
    <row r="3" spans="1:9" x14ac:dyDescent="0.25">
      <c r="A3" s="712"/>
    </row>
    <row r="4" spans="1:9" ht="21" x14ac:dyDescent="0.25">
      <c r="A4" s="713" t="s">
        <v>620</v>
      </c>
      <c r="B4" s="714" t="s">
        <v>1</v>
      </c>
      <c r="C4" s="652"/>
      <c r="D4" s="715" t="s">
        <v>621</v>
      </c>
      <c r="E4" s="716"/>
      <c r="F4" s="717" t="s">
        <v>622</v>
      </c>
      <c r="G4" s="718"/>
      <c r="H4" s="719" t="s">
        <v>623</v>
      </c>
      <c r="I4" s="720"/>
    </row>
    <row r="5" spans="1:9" ht="11.25" customHeight="1" x14ac:dyDescent="0.25">
      <c r="A5" s="721"/>
      <c r="B5" s="722" t="s">
        <v>576</v>
      </c>
      <c r="C5" s="722" t="s">
        <v>598</v>
      </c>
      <c r="D5" s="722" t="s">
        <v>576</v>
      </c>
      <c r="E5" s="722" t="s">
        <v>598</v>
      </c>
      <c r="F5" s="722" t="s">
        <v>576</v>
      </c>
      <c r="G5" s="722" t="s">
        <v>598</v>
      </c>
      <c r="H5" s="722" t="s">
        <v>576</v>
      </c>
      <c r="I5" s="722" t="s">
        <v>598</v>
      </c>
    </row>
    <row r="6" spans="1:9" x14ac:dyDescent="0.25">
      <c r="A6" s="723" t="s">
        <v>1</v>
      </c>
      <c r="B6" s="724">
        <v>450</v>
      </c>
      <c r="C6" s="724">
        <v>5605410657</v>
      </c>
      <c r="D6" s="724">
        <v>255</v>
      </c>
      <c r="E6" s="724">
        <v>4195169529</v>
      </c>
      <c r="F6" s="724">
        <v>163</v>
      </c>
      <c r="G6" s="724">
        <v>982531275</v>
      </c>
      <c r="H6" s="724">
        <v>32</v>
      </c>
      <c r="I6" s="724">
        <v>427709853</v>
      </c>
    </row>
    <row r="7" spans="1:9" x14ac:dyDescent="0.25">
      <c r="A7" s="725" t="s">
        <v>2</v>
      </c>
      <c r="B7" s="724">
        <v>10</v>
      </c>
      <c r="C7" s="724">
        <v>86458804</v>
      </c>
      <c r="D7" s="726">
        <v>5</v>
      </c>
      <c r="E7" s="726">
        <v>50631394</v>
      </c>
      <c r="F7" s="727">
        <v>5</v>
      </c>
      <c r="G7" s="727">
        <v>35827410</v>
      </c>
      <c r="H7" s="726">
        <v>0</v>
      </c>
      <c r="I7" s="726">
        <v>0</v>
      </c>
    </row>
    <row r="8" spans="1:9" x14ac:dyDescent="0.25">
      <c r="A8" s="725" t="s">
        <v>3</v>
      </c>
      <c r="B8" s="724">
        <v>7</v>
      </c>
      <c r="C8" s="724">
        <v>92345294</v>
      </c>
      <c r="D8" s="726">
        <v>5</v>
      </c>
      <c r="E8" s="726">
        <v>80512376</v>
      </c>
      <c r="F8" s="727">
        <v>2</v>
      </c>
      <c r="G8" s="727">
        <v>11832918</v>
      </c>
      <c r="H8" s="726">
        <v>0</v>
      </c>
      <c r="I8" s="726">
        <v>0</v>
      </c>
    </row>
    <row r="9" spans="1:9" x14ac:dyDescent="0.25">
      <c r="A9" s="725" t="s">
        <v>4</v>
      </c>
      <c r="B9" s="724">
        <v>6</v>
      </c>
      <c r="C9" s="724">
        <v>95105141</v>
      </c>
      <c r="D9" s="726">
        <v>3</v>
      </c>
      <c r="E9" s="726">
        <v>63578324</v>
      </c>
      <c r="F9" s="727">
        <v>2</v>
      </c>
      <c r="G9" s="727">
        <v>16544817</v>
      </c>
      <c r="H9" s="726">
        <v>1</v>
      </c>
      <c r="I9" s="726">
        <v>14982000</v>
      </c>
    </row>
    <row r="10" spans="1:9" x14ac:dyDescent="0.25">
      <c r="A10" s="725" t="s">
        <v>5</v>
      </c>
      <c r="B10" s="724">
        <v>3</v>
      </c>
      <c r="C10" s="724">
        <v>41792433</v>
      </c>
      <c r="D10" s="726">
        <v>2</v>
      </c>
      <c r="E10" s="726">
        <v>35853410</v>
      </c>
      <c r="F10" s="727">
        <v>1</v>
      </c>
      <c r="G10" s="727">
        <v>5939023</v>
      </c>
      <c r="H10" s="726">
        <v>0</v>
      </c>
      <c r="I10" s="726">
        <v>0</v>
      </c>
    </row>
    <row r="11" spans="1:9" x14ac:dyDescent="0.25">
      <c r="A11" s="725" t="s">
        <v>6</v>
      </c>
      <c r="B11" s="724">
        <v>13</v>
      </c>
      <c r="C11" s="724">
        <v>168098972</v>
      </c>
      <c r="D11" s="726">
        <v>9</v>
      </c>
      <c r="E11" s="726">
        <v>133829858</v>
      </c>
      <c r="F11" s="727">
        <v>3</v>
      </c>
      <c r="G11" s="727">
        <v>19279064</v>
      </c>
      <c r="H11" s="726">
        <v>1</v>
      </c>
      <c r="I11" s="726">
        <v>14990050</v>
      </c>
    </row>
    <row r="12" spans="1:9" x14ac:dyDescent="0.25">
      <c r="A12" s="725" t="s">
        <v>7</v>
      </c>
      <c r="B12" s="724">
        <v>65</v>
      </c>
      <c r="C12" s="724">
        <v>691134744</v>
      </c>
      <c r="D12" s="726">
        <v>34</v>
      </c>
      <c r="E12" s="726">
        <v>540632309</v>
      </c>
      <c r="F12" s="727">
        <v>30</v>
      </c>
      <c r="G12" s="727">
        <v>135706933</v>
      </c>
      <c r="H12" s="726">
        <v>1</v>
      </c>
      <c r="I12" s="726">
        <v>14795502</v>
      </c>
    </row>
    <row r="13" spans="1:9" x14ac:dyDescent="0.25">
      <c r="A13" s="725" t="s">
        <v>8</v>
      </c>
      <c r="B13" s="724">
        <v>207</v>
      </c>
      <c r="C13" s="724">
        <v>2563378929</v>
      </c>
      <c r="D13" s="726">
        <v>111</v>
      </c>
      <c r="E13" s="726">
        <v>1852052717</v>
      </c>
      <c r="F13" s="727">
        <v>75</v>
      </c>
      <c r="G13" s="727">
        <v>429021210</v>
      </c>
      <c r="H13" s="726">
        <v>21</v>
      </c>
      <c r="I13" s="726">
        <v>282305002</v>
      </c>
    </row>
    <row r="14" spans="1:9" x14ac:dyDescent="0.25">
      <c r="A14" s="725" t="s">
        <v>9</v>
      </c>
      <c r="B14" s="724">
        <v>14</v>
      </c>
      <c r="C14" s="724">
        <v>217559799</v>
      </c>
      <c r="D14" s="726">
        <v>11</v>
      </c>
      <c r="E14" s="726">
        <v>198550646</v>
      </c>
      <c r="F14" s="727">
        <v>3</v>
      </c>
      <c r="G14" s="727">
        <v>19009153</v>
      </c>
      <c r="H14" s="726">
        <v>0</v>
      </c>
      <c r="I14" s="726">
        <v>0</v>
      </c>
    </row>
    <row r="15" spans="1:9" x14ac:dyDescent="0.25">
      <c r="A15" s="725" t="s">
        <v>10</v>
      </c>
      <c r="B15" s="724">
        <v>13</v>
      </c>
      <c r="C15" s="724">
        <v>161184493</v>
      </c>
      <c r="D15" s="726">
        <v>6</v>
      </c>
      <c r="E15" s="726">
        <v>100606195</v>
      </c>
      <c r="F15" s="727">
        <v>6</v>
      </c>
      <c r="G15" s="727">
        <v>52771403</v>
      </c>
      <c r="H15" s="726">
        <v>1</v>
      </c>
      <c r="I15" s="726">
        <v>7806895</v>
      </c>
    </row>
    <row r="16" spans="1:9" x14ac:dyDescent="0.25">
      <c r="A16" s="725" t="s">
        <v>11</v>
      </c>
      <c r="B16" s="724">
        <v>7</v>
      </c>
      <c r="C16" s="724">
        <v>107764621</v>
      </c>
      <c r="D16" s="726">
        <v>6</v>
      </c>
      <c r="E16" s="726">
        <v>104684621</v>
      </c>
      <c r="F16" s="727">
        <v>1</v>
      </c>
      <c r="G16" s="727">
        <v>3080000</v>
      </c>
      <c r="H16" s="726">
        <v>0</v>
      </c>
      <c r="I16" s="726">
        <v>0</v>
      </c>
    </row>
    <row r="17" spans="1:9" x14ac:dyDescent="0.25">
      <c r="A17" s="725" t="s">
        <v>12</v>
      </c>
      <c r="B17" s="724">
        <v>28</v>
      </c>
      <c r="C17" s="724">
        <v>301126982</v>
      </c>
      <c r="D17" s="726">
        <v>13</v>
      </c>
      <c r="E17" s="726">
        <v>191980489</v>
      </c>
      <c r="F17" s="727">
        <v>13</v>
      </c>
      <c r="G17" s="727">
        <v>88263943</v>
      </c>
      <c r="H17" s="726">
        <v>2</v>
      </c>
      <c r="I17" s="726">
        <v>20882550</v>
      </c>
    </row>
    <row r="18" spans="1:9" x14ac:dyDescent="0.25">
      <c r="A18" s="725" t="s">
        <v>13</v>
      </c>
      <c r="B18" s="724">
        <v>15</v>
      </c>
      <c r="C18" s="724">
        <v>182712054</v>
      </c>
      <c r="D18" s="726">
        <v>7</v>
      </c>
      <c r="E18" s="726">
        <v>126174264</v>
      </c>
      <c r="F18" s="727">
        <v>7</v>
      </c>
      <c r="G18" s="727">
        <v>41537790</v>
      </c>
      <c r="H18" s="726">
        <v>1</v>
      </c>
      <c r="I18" s="726">
        <v>15000000</v>
      </c>
    </row>
    <row r="19" spans="1:9" x14ac:dyDescent="0.25">
      <c r="A19" s="725" t="s">
        <v>28</v>
      </c>
      <c r="B19" s="724">
        <v>23</v>
      </c>
      <c r="C19" s="724">
        <v>360248906</v>
      </c>
      <c r="D19" s="726">
        <v>17</v>
      </c>
      <c r="E19" s="726">
        <v>296598350</v>
      </c>
      <c r="F19" s="727">
        <v>4</v>
      </c>
      <c r="G19" s="727">
        <v>36598622</v>
      </c>
      <c r="H19" s="726">
        <v>2</v>
      </c>
      <c r="I19" s="726">
        <v>27051934</v>
      </c>
    </row>
    <row r="20" spans="1:9" x14ac:dyDescent="0.25">
      <c r="A20" s="725" t="s">
        <v>29</v>
      </c>
      <c r="B20" s="724">
        <v>23</v>
      </c>
      <c r="C20" s="724">
        <v>326746138</v>
      </c>
      <c r="D20" s="726">
        <v>15</v>
      </c>
      <c r="E20" s="726">
        <v>247739814</v>
      </c>
      <c r="F20" s="727">
        <v>6</v>
      </c>
      <c r="G20" s="727">
        <v>49110404</v>
      </c>
      <c r="H20" s="726">
        <v>2</v>
      </c>
      <c r="I20" s="726">
        <v>29895920</v>
      </c>
    </row>
    <row r="21" spans="1:9" x14ac:dyDescent="0.25">
      <c r="A21" s="725" t="s">
        <v>16</v>
      </c>
      <c r="B21" s="724">
        <v>6</v>
      </c>
      <c r="C21" s="724">
        <v>83573529</v>
      </c>
      <c r="D21" s="726">
        <v>3</v>
      </c>
      <c r="E21" s="726">
        <v>61912905</v>
      </c>
      <c r="F21" s="727">
        <v>3</v>
      </c>
      <c r="G21" s="727">
        <v>21660624</v>
      </c>
      <c r="H21" s="726">
        <v>0</v>
      </c>
      <c r="I21" s="726">
        <v>0</v>
      </c>
    </row>
    <row r="22" spans="1:9" x14ac:dyDescent="0.25">
      <c r="A22" s="728" t="s">
        <v>17</v>
      </c>
      <c r="B22" s="724">
        <v>10</v>
      </c>
      <c r="C22" s="724">
        <v>126179818</v>
      </c>
      <c r="D22" s="726">
        <v>8</v>
      </c>
      <c r="E22" s="726">
        <v>109831857</v>
      </c>
      <c r="F22" s="727">
        <v>2</v>
      </c>
      <c r="G22" s="727">
        <v>16347961</v>
      </c>
      <c r="H22" s="726">
        <v>0</v>
      </c>
      <c r="I22" s="726">
        <v>0</v>
      </c>
    </row>
    <row r="23" spans="1:9" ht="11.25" customHeight="1" x14ac:dyDescent="0.25">
      <c r="A23" s="712"/>
    </row>
    <row r="24" spans="1:9" ht="11.25" customHeight="1" x14ac:dyDescent="0.25">
      <c r="A24" s="51" t="s">
        <v>47</v>
      </c>
    </row>
    <row r="25" spans="1:9" x14ac:dyDescent="0.25">
      <c r="A25" s="729" t="s">
        <v>624</v>
      </c>
      <c r="B25" s="662"/>
      <c r="C25" s="662"/>
      <c r="D25" s="662"/>
      <c r="E25" s="662"/>
      <c r="F25" s="662"/>
      <c r="G25" s="662"/>
      <c r="H25" s="662"/>
      <c r="I25" s="662"/>
    </row>
    <row r="26" spans="1:9" x14ac:dyDescent="0.25">
      <c r="A26" s="710" t="s">
        <v>625</v>
      </c>
      <c r="B26" s="711"/>
      <c r="C26" s="711"/>
      <c r="D26" s="711"/>
      <c r="E26" s="711"/>
      <c r="F26" s="711"/>
      <c r="G26" s="711"/>
      <c r="H26" s="711"/>
      <c r="I26" s="711"/>
    </row>
    <row r="27" spans="1:9" x14ac:dyDescent="0.25">
      <c r="A27" s="661" t="s">
        <v>592</v>
      </c>
    </row>
  </sheetData>
  <pageMargins left="0.39370078740157483" right="0.39370078740157483" top="0.78740157480314965" bottom="0.78740157480314965" header="0.78740157480314965" footer="0.78740157480314965"/>
  <pageSetup paperSize="9" scale="90" orientation="landscape" r:id="rId1"/>
  <headerFooter alignWithMargins="0">
    <oddFooter>&amp;L&amp;C&amp;R</oddFooter>
  </headerFooter>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8"/>
  <sheetViews>
    <sheetView zoomScaleNormal="100" workbookViewId="0"/>
  </sheetViews>
  <sheetFormatPr baseColWidth="10" defaultColWidth="9.140625" defaultRowHeight="11.25" customHeight="1" x14ac:dyDescent="0.25"/>
  <cols>
    <col min="1" max="1" width="24.140625" style="34" customWidth="1"/>
    <col min="2" max="2" width="10.7109375" style="34" customWidth="1"/>
    <col min="3" max="3" width="21.28515625" style="34" bestFit="1" customWidth="1"/>
    <col min="4" max="4" width="10.7109375" style="34" customWidth="1"/>
    <col min="5" max="5" width="21.42578125" style="34" customWidth="1"/>
    <col min="6" max="6" width="10.7109375" style="34" customWidth="1"/>
    <col min="7" max="7" width="21.42578125" style="34" customWidth="1"/>
    <col min="8" max="8" width="10.7109375" style="34" customWidth="1"/>
    <col min="9" max="9" width="21.42578125" style="34" customWidth="1"/>
    <col min="10" max="10" width="10.7109375" style="34" customWidth="1"/>
    <col min="11" max="11" width="21.42578125" style="34" customWidth="1"/>
    <col min="12" max="12" width="10.7109375" style="34" customWidth="1"/>
    <col min="13" max="13" width="21.42578125" style="34" customWidth="1"/>
    <col min="14" max="14" width="10.7109375" style="34" customWidth="1"/>
    <col min="15" max="15" width="21.42578125" style="34" customWidth="1"/>
    <col min="16" max="16384" width="9.140625" style="34"/>
  </cols>
  <sheetData>
    <row r="1" spans="1:15" ht="10.5" x14ac:dyDescent="0.25"/>
    <row r="2" spans="1:15" ht="10.5" x14ac:dyDescent="0.25">
      <c r="A2" s="710" t="s">
        <v>626</v>
      </c>
    </row>
    <row r="3" spans="1:15" ht="10.5" x14ac:dyDescent="0.25">
      <c r="A3" s="712"/>
    </row>
    <row r="4" spans="1:15" ht="21" x14ac:dyDescent="0.25">
      <c r="A4" s="713" t="s">
        <v>627</v>
      </c>
      <c r="B4" s="730" t="s">
        <v>628</v>
      </c>
      <c r="C4" s="731"/>
      <c r="D4" s="732" t="s">
        <v>629</v>
      </c>
      <c r="E4" s="733"/>
      <c r="F4" s="730" t="s">
        <v>630</v>
      </c>
      <c r="G4" s="731"/>
      <c r="H4" s="730" t="s">
        <v>631</v>
      </c>
      <c r="I4" s="731"/>
      <c r="J4" s="732" t="s">
        <v>632</v>
      </c>
      <c r="K4" s="734"/>
      <c r="L4" s="730" t="s">
        <v>633</v>
      </c>
      <c r="M4" s="731"/>
      <c r="N4" s="735" t="s">
        <v>634</v>
      </c>
      <c r="O4" s="736"/>
    </row>
    <row r="5" spans="1:15" ht="11.25" customHeight="1" x14ac:dyDescent="0.25">
      <c r="A5" s="721"/>
      <c r="B5" s="730" t="s">
        <v>576</v>
      </c>
      <c r="C5" s="730" t="s">
        <v>598</v>
      </c>
      <c r="D5" s="730" t="s">
        <v>576</v>
      </c>
      <c r="E5" s="730" t="s">
        <v>598</v>
      </c>
      <c r="F5" s="730" t="s">
        <v>576</v>
      </c>
      <c r="G5" s="730" t="s">
        <v>598</v>
      </c>
      <c r="H5" s="730" t="s">
        <v>576</v>
      </c>
      <c r="I5" s="730" t="s">
        <v>598</v>
      </c>
      <c r="J5" s="730" t="s">
        <v>576</v>
      </c>
      <c r="K5" s="730" t="s">
        <v>598</v>
      </c>
      <c r="L5" s="730" t="s">
        <v>576</v>
      </c>
      <c r="M5" s="730" t="s">
        <v>598</v>
      </c>
      <c r="N5" s="737" t="s">
        <v>576</v>
      </c>
      <c r="O5" s="730" t="s">
        <v>598</v>
      </c>
    </row>
    <row r="6" spans="1:15" ht="10.5" x14ac:dyDescent="0.25">
      <c r="A6" s="710" t="s">
        <v>1</v>
      </c>
      <c r="B6" s="738">
        <v>531</v>
      </c>
      <c r="C6" s="738">
        <v>7201451186.4500008</v>
      </c>
      <c r="D6" s="738">
        <v>76</v>
      </c>
      <c r="E6" s="738">
        <v>2029601435.8</v>
      </c>
      <c r="F6" s="738">
        <v>140</v>
      </c>
      <c r="G6" s="738">
        <v>2004394539.8</v>
      </c>
      <c r="H6" s="738">
        <v>132</v>
      </c>
      <c r="I6" s="738">
        <v>1442862494.05</v>
      </c>
      <c r="J6" s="738">
        <v>95</v>
      </c>
      <c r="K6" s="738">
        <v>764582661</v>
      </c>
      <c r="L6" s="738">
        <v>51</v>
      </c>
      <c r="M6" s="738">
        <v>425502391</v>
      </c>
      <c r="N6" s="738">
        <v>37</v>
      </c>
      <c r="O6" s="738">
        <v>534507664.80000001</v>
      </c>
    </row>
    <row r="7" spans="1:15" ht="10.5" x14ac:dyDescent="0.25">
      <c r="A7" s="739" t="s">
        <v>2</v>
      </c>
      <c r="B7" s="740">
        <v>23</v>
      </c>
      <c r="C7" s="740">
        <v>269441374.30000001</v>
      </c>
      <c r="D7" s="726">
        <v>4</v>
      </c>
      <c r="E7" s="726">
        <v>71966179</v>
      </c>
      <c r="F7" s="726">
        <v>5</v>
      </c>
      <c r="G7" s="726">
        <v>54849429.799999997</v>
      </c>
      <c r="H7" s="726">
        <v>7</v>
      </c>
      <c r="I7" s="726">
        <v>79007872.900000006</v>
      </c>
      <c r="J7" s="726">
        <v>1</v>
      </c>
      <c r="K7" s="726">
        <v>8294000</v>
      </c>
      <c r="L7" s="34">
        <v>5</v>
      </c>
      <c r="M7" s="726">
        <v>37324033</v>
      </c>
      <c r="N7" s="741">
        <v>1</v>
      </c>
      <c r="O7" s="741">
        <v>17999859.600000001</v>
      </c>
    </row>
    <row r="8" spans="1:15" ht="10.5" x14ac:dyDescent="0.25">
      <c r="A8" s="739" t="s">
        <v>3</v>
      </c>
      <c r="B8" s="740">
        <v>30</v>
      </c>
      <c r="C8" s="740">
        <v>423433933</v>
      </c>
      <c r="D8" s="726">
        <v>4</v>
      </c>
      <c r="E8" s="726">
        <v>134142863</v>
      </c>
      <c r="F8" s="726">
        <v>7</v>
      </c>
      <c r="G8" s="726">
        <v>98075578</v>
      </c>
      <c r="H8" s="726">
        <v>11</v>
      </c>
      <c r="I8" s="726">
        <v>123271880</v>
      </c>
      <c r="J8" s="726">
        <v>2</v>
      </c>
      <c r="K8" s="726">
        <v>13022870</v>
      </c>
      <c r="L8" s="34">
        <v>5</v>
      </c>
      <c r="M8" s="726">
        <v>44966993</v>
      </c>
      <c r="N8" s="741">
        <v>1</v>
      </c>
      <c r="O8" s="741">
        <v>9953749</v>
      </c>
    </row>
    <row r="9" spans="1:15" ht="10.5" x14ac:dyDescent="0.25">
      <c r="A9" s="739" t="s">
        <v>4</v>
      </c>
      <c r="B9" s="740">
        <v>29</v>
      </c>
      <c r="C9" s="740">
        <v>366655951</v>
      </c>
      <c r="D9" s="726">
        <v>4</v>
      </c>
      <c r="E9" s="726">
        <v>63585250</v>
      </c>
      <c r="F9" s="726">
        <v>9</v>
      </c>
      <c r="G9" s="726">
        <v>125333588</v>
      </c>
      <c r="H9" s="726">
        <v>6</v>
      </c>
      <c r="I9" s="726">
        <v>76352093</v>
      </c>
      <c r="J9" s="726">
        <v>6</v>
      </c>
      <c r="K9" s="726">
        <v>55157636</v>
      </c>
      <c r="L9" s="34">
        <v>2</v>
      </c>
      <c r="M9" s="726">
        <v>14245184</v>
      </c>
      <c r="N9" s="741">
        <v>2</v>
      </c>
      <c r="O9" s="741">
        <v>31982200</v>
      </c>
    </row>
    <row r="10" spans="1:15" ht="10.5" x14ac:dyDescent="0.25">
      <c r="A10" s="739" t="s">
        <v>5</v>
      </c>
      <c r="B10" s="740">
        <v>27</v>
      </c>
      <c r="C10" s="740">
        <v>286440871</v>
      </c>
      <c r="D10" s="726">
        <v>4</v>
      </c>
      <c r="E10" s="726">
        <v>93795426</v>
      </c>
      <c r="F10" s="726">
        <v>4</v>
      </c>
      <c r="G10" s="726">
        <v>52476703</v>
      </c>
      <c r="H10" s="726">
        <v>3</v>
      </c>
      <c r="I10" s="726">
        <v>32174319</v>
      </c>
      <c r="J10" s="726">
        <v>12</v>
      </c>
      <c r="K10" s="726">
        <v>75233930</v>
      </c>
      <c r="L10" s="34">
        <v>2</v>
      </c>
      <c r="M10" s="726">
        <v>13340445</v>
      </c>
      <c r="N10" s="741">
        <v>2</v>
      </c>
      <c r="O10" s="741">
        <v>19420048</v>
      </c>
    </row>
    <row r="11" spans="1:15" ht="10.5" x14ac:dyDescent="0.25">
      <c r="A11" s="739" t="s">
        <v>6</v>
      </c>
      <c r="B11" s="740">
        <v>26</v>
      </c>
      <c r="C11" s="740">
        <v>289631040</v>
      </c>
      <c r="D11" s="726">
        <v>5</v>
      </c>
      <c r="E11" s="726">
        <v>91662744</v>
      </c>
      <c r="F11" s="726">
        <v>5</v>
      </c>
      <c r="G11" s="726">
        <v>52310892</v>
      </c>
      <c r="H11" s="726">
        <v>5</v>
      </c>
      <c r="I11" s="726">
        <v>49829485</v>
      </c>
      <c r="J11" s="726">
        <v>7</v>
      </c>
      <c r="K11" s="726">
        <v>41386856</v>
      </c>
      <c r="L11" s="34">
        <v>2</v>
      </c>
      <c r="M11" s="726">
        <v>18829712</v>
      </c>
      <c r="N11" s="741">
        <v>2</v>
      </c>
      <c r="O11" s="741">
        <v>35611351</v>
      </c>
    </row>
    <row r="12" spans="1:15" ht="10.5" x14ac:dyDescent="0.25">
      <c r="A12" s="739" t="s">
        <v>7</v>
      </c>
      <c r="B12" s="740">
        <v>53</v>
      </c>
      <c r="C12" s="740">
        <v>669738600</v>
      </c>
      <c r="D12" s="726">
        <v>5</v>
      </c>
      <c r="E12" s="726">
        <v>169255035</v>
      </c>
      <c r="F12" s="726">
        <v>12</v>
      </c>
      <c r="G12" s="726">
        <v>175994206</v>
      </c>
      <c r="H12" s="726">
        <v>16</v>
      </c>
      <c r="I12" s="726">
        <v>158257662</v>
      </c>
      <c r="J12" s="726">
        <v>7</v>
      </c>
      <c r="K12" s="726">
        <v>48843308</v>
      </c>
      <c r="L12" s="34">
        <v>10</v>
      </c>
      <c r="M12" s="726">
        <v>88059355</v>
      </c>
      <c r="N12" s="741">
        <v>3</v>
      </c>
      <c r="O12" s="741">
        <v>29329034</v>
      </c>
    </row>
    <row r="13" spans="1:15" ht="10.5" x14ac:dyDescent="0.25">
      <c r="A13" s="739" t="s">
        <v>8</v>
      </c>
      <c r="B13" s="740">
        <v>97</v>
      </c>
      <c r="C13" s="740">
        <v>1783620477</v>
      </c>
      <c r="D13" s="726">
        <v>19</v>
      </c>
      <c r="E13" s="726">
        <v>665759064</v>
      </c>
      <c r="F13" s="726">
        <v>48</v>
      </c>
      <c r="G13" s="726">
        <v>766213754</v>
      </c>
      <c r="H13" s="726">
        <v>15</v>
      </c>
      <c r="I13" s="726">
        <v>179590494</v>
      </c>
      <c r="J13" s="726">
        <v>4</v>
      </c>
      <c r="K13" s="726">
        <v>37380417</v>
      </c>
      <c r="L13" s="34">
        <v>3</v>
      </c>
      <c r="M13" s="726">
        <v>28669793</v>
      </c>
      <c r="N13" s="741">
        <v>8</v>
      </c>
      <c r="O13" s="741">
        <v>106006955</v>
      </c>
    </row>
    <row r="14" spans="1:15" ht="10.5" x14ac:dyDescent="0.25">
      <c r="A14" s="739" t="s">
        <v>9</v>
      </c>
      <c r="B14" s="740">
        <v>20</v>
      </c>
      <c r="C14" s="740">
        <v>289631040</v>
      </c>
      <c r="D14" s="726">
        <v>5</v>
      </c>
      <c r="E14" s="726">
        <v>151249736</v>
      </c>
      <c r="F14" s="726">
        <v>2</v>
      </c>
      <c r="G14" s="726">
        <v>31255592</v>
      </c>
      <c r="H14" s="726">
        <v>6</v>
      </c>
      <c r="I14" s="726">
        <v>49496259</v>
      </c>
      <c r="J14" s="726">
        <v>7</v>
      </c>
      <c r="K14" s="726">
        <v>57629453</v>
      </c>
      <c r="L14" s="34">
        <v>0</v>
      </c>
      <c r="M14" s="726">
        <v>0</v>
      </c>
      <c r="N14" s="741">
        <v>0</v>
      </c>
      <c r="O14" s="741">
        <v>0</v>
      </c>
    </row>
    <row r="15" spans="1:15" ht="10.5" x14ac:dyDescent="0.25">
      <c r="A15" s="739" t="s">
        <v>10</v>
      </c>
      <c r="B15" s="740">
        <v>26</v>
      </c>
      <c r="C15" s="740">
        <v>289631040</v>
      </c>
      <c r="D15" s="726">
        <v>4</v>
      </c>
      <c r="E15" s="726">
        <v>75291495</v>
      </c>
      <c r="F15" s="726">
        <v>4</v>
      </c>
      <c r="G15" s="726">
        <v>56889325</v>
      </c>
      <c r="H15" s="726">
        <v>8</v>
      </c>
      <c r="I15" s="726">
        <v>55234963</v>
      </c>
      <c r="J15" s="726">
        <v>6</v>
      </c>
      <c r="K15" s="726">
        <v>48936857</v>
      </c>
      <c r="L15" s="34">
        <v>2</v>
      </c>
      <c r="M15" s="726">
        <v>13864295</v>
      </c>
      <c r="N15" s="741">
        <v>2</v>
      </c>
      <c r="O15" s="741">
        <v>39414105</v>
      </c>
    </row>
    <row r="16" spans="1:15" ht="10.5" x14ac:dyDescent="0.25">
      <c r="A16" s="739" t="s">
        <v>11</v>
      </c>
      <c r="B16" s="740">
        <v>26</v>
      </c>
      <c r="C16" s="740">
        <v>308164596</v>
      </c>
      <c r="D16" s="726">
        <v>4</v>
      </c>
      <c r="E16" s="726">
        <v>61389103</v>
      </c>
      <c r="F16" s="726">
        <v>6</v>
      </c>
      <c r="G16" s="726">
        <v>78301710</v>
      </c>
      <c r="H16" s="726">
        <v>8</v>
      </c>
      <c r="I16" s="726">
        <v>97554879</v>
      </c>
      <c r="J16" s="726">
        <v>6</v>
      </c>
      <c r="K16" s="726">
        <v>55958840</v>
      </c>
      <c r="L16" s="34">
        <v>1</v>
      </c>
      <c r="M16" s="726">
        <v>4962435</v>
      </c>
      <c r="N16" s="741">
        <v>1</v>
      </c>
      <c r="O16" s="741">
        <v>9997629</v>
      </c>
    </row>
    <row r="17" spans="1:15" ht="10.5" x14ac:dyDescent="0.25">
      <c r="A17" s="739" t="s">
        <v>12</v>
      </c>
      <c r="B17" s="740">
        <v>33</v>
      </c>
      <c r="C17" s="740">
        <v>508049043.10000002</v>
      </c>
      <c r="D17" s="726">
        <v>4</v>
      </c>
      <c r="E17" s="726">
        <v>157844731</v>
      </c>
      <c r="F17" s="726">
        <v>10</v>
      </c>
      <c r="G17" s="726">
        <v>152460603</v>
      </c>
      <c r="H17" s="726">
        <v>9</v>
      </c>
      <c r="I17" s="726">
        <v>103620390.09999999</v>
      </c>
      <c r="J17" s="726">
        <v>6</v>
      </c>
      <c r="K17" s="726">
        <v>37458174</v>
      </c>
      <c r="L17" s="34">
        <v>3</v>
      </c>
      <c r="M17" s="726">
        <v>28173140</v>
      </c>
      <c r="N17" s="741">
        <v>1</v>
      </c>
      <c r="O17" s="741">
        <v>28492005</v>
      </c>
    </row>
    <row r="18" spans="1:15" ht="10.5" x14ac:dyDescent="0.25">
      <c r="A18" s="739" t="s">
        <v>13</v>
      </c>
      <c r="B18" s="740">
        <v>32</v>
      </c>
      <c r="C18" s="740">
        <v>429331256.80000001</v>
      </c>
      <c r="D18" s="726">
        <v>5</v>
      </c>
      <c r="E18" s="726">
        <v>108306475.8</v>
      </c>
      <c r="F18" s="726">
        <v>5</v>
      </c>
      <c r="G18" s="726">
        <v>65330351</v>
      </c>
      <c r="H18" s="726">
        <v>4</v>
      </c>
      <c r="I18" s="726">
        <v>54959647</v>
      </c>
      <c r="J18" s="726">
        <v>5</v>
      </c>
      <c r="K18" s="726">
        <v>42171156</v>
      </c>
      <c r="L18" s="34">
        <v>9</v>
      </c>
      <c r="M18" s="726">
        <v>73954406</v>
      </c>
      <c r="N18" s="741">
        <v>4</v>
      </c>
      <c r="O18" s="741">
        <v>84609221</v>
      </c>
    </row>
    <row r="19" spans="1:15" ht="10.5" x14ac:dyDescent="0.25">
      <c r="A19" s="739" t="s">
        <v>28</v>
      </c>
      <c r="B19" s="740">
        <v>30</v>
      </c>
      <c r="C19" s="740">
        <v>359742746.25</v>
      </c>
      <c r="D19" s="726">
        <v>2</v>
      </c>
      <c r="E19" s="726">
        <v>50083441</v>
      </c>
      <c r="F19" s="726">
        <v>3</v>
      </c>
      <c r="G19" s="726">
        <v>33248389</v>
      </c>
      <c r="H19" s="726">
        <v>11</v>
      </c>
      <c r="I19" s="726">
        <v>105642233.05</v>
      </c>
      <c r="J19" s="726">
        <v>9</v>
      </c>
      <c r="K19" s="726">
        <v>98823334</v>
      </c>
      <c r="L19" s="34">
        <v>2</v>
      </c>
      <c r="M19" s="726">
        <v>18404936</v>
      </c>
      <c r="N19" s="741">
        <v>3</v>
      </c>
      <c r="O19" s="741">
        <v>53540413.200000003</v>
      </c>
    </row>
    <row r="20" spans="1:15" ht="10.5" x14ac:dyDescent="0.25">
      <c r="A20" s="739" t="s">
        <v>29</v>
      </c>
      <c r="B20" s="740">
        <v>27</v>
      </c>
      <c r="C20" s="740">
        <v>342139940</v>
      </c>
      <c r="D20" s="726">
        <v>5</v>
      </c>
      <c r="E20" s="726">
        <v>108264699</v>
      </c>
      <c r="F20" s="726">
        <v>6</v>
      </c>
      <c r="G20" s="726">
        <v>73347440</v>
      </c>
      <c r="H20" s="726">
        <v>6</v>
      </c>
      <c r="I20" s="726">
        <v>66524866</v>
      </c>
      <c r="J20" s="726">
        <v>4</v>
      </c>
      <c r="K20" s="726">
        <v>34965052</v>
      </c>
      <c r="L20" s="34">
        <v>2</v>
      </c>
      <c r="M20" s="726">
        <v>19985648</v>
      </c>
      <c r="N20" s="741">
        <v>4</v>
      </c>
      <c r="O20" s="741">
        <v>39052235</v>
      </c>
    </row>
    <row r="21" spans="1:15" ht="10.5" x14ac:dyDescent="0.25">
      <c r="A21" s="739" t="s">
        <v>16</v>
      </c>
      <c r="B21" s="740">
        <v>28</v>
      </c>
      <c r="C21" s="740">
        <v>317964645</v>
      </c>
      <c r="D21" s="726">
        <v>2</v>
      </c>
      <c r="E21" s="726">
        <v>27005194</v>
      </c>
      <c r="F21" s="726">
        <v>8</v>
      </c>
      <c r="G21" s="726">
        <v>96275217</v>
      </c>
      <c r="H21" s="726">
        <v>9</v>
      </c>
      <c r="I21" s="726">
        <v>128695759</v>
      </c>
      <c r="J21" s="726">
        <v>6</v>
      </c>
      <c r="K21" s="726">
        <v>41497599</v>
      </c>
      <c r="L21" s="34">
        <v>2</v>
      </c>
      <c r="M21" s="726">
        <v>14762016</v>
      </c>
      <c r="N21" s="741">
        <v>1</v>
      </c>
      <c r="O21" s="741">
        <v>9728860</v>
      </c>
    </row>
    <row r="22" spans="1:15" ht="10.5" x14ac:dyDescent="0.25">
      <c r="A22" s="739" t="s">
        <v>17</v>
      </c>
      <c r="B22" s="740">
        <v>24</v>
      </c>
      <c r="C22" s="740">
        <v>267834633</v>
      </c>
      <c r="D22" s="726">
        <v>0</v>
      </c>
      <c r="E22" s="726">
        <v>0</v>
      </c>
      <c r="F22" s="726">
        <v>6</v>
      </c>
      <c r="G22" s="726">
        <v>92031762</v>
      </c>
      <c r="H22" s="726">
        <v>8</v>
      </c>
      <c r="I22" s="726">
        <v>82649692</v>
      </c>
      <c r="J22" s="726">
        <v>7</v>
      </c>
      <c r="K22" s="726">
        <v>67823179</v>
      </c>
      <c r="L22" s="34">
        <v>1</v>
      </c>
      <c r="M22" s="726">
        <v>5960000</v>
      </c>
      <c r="N22" s="741">
        <v>2</v>
      </c>
      <c r="O22" s="741">
        <v>19370000</v>
      </c>
    </row>
    <row r="23" spans="1:15" ht="10.5" x14ac:dyDescent="0.25">
      <c r="A23" s="712"/>
      <c r="L23" s="712"/>
      <c r="M23" s="712"/>
    </row>
    <row r="24" spans="1:15" ht="10.5" x14ac:dyDescent="0.25">
      <c r="A24" s="51" t="s">
        <v>47</v>
      </c>
      <c r="L24" s="712"/>
      <c r="M24" s="712"/>
    </row>
    <row r="25" spans="1:15" ht="10.5" x14ac:dyDescent="0.25">
      <c r="A25" s="729" t="s">
        <v>635</v>
      </c>
      <c r="B25" s="742"/>
      <c r="C25" s="742"/>
      <c r="D25" s="742"/>
      <c r="E25" s="742"/>
      <c r="F25" s="742"/>
      <c r="G25" s="742"/>
      <c r="H25" s="742"/>
      <c r="I25" s="742"/>
      <c r="J25" s="743"/>
      <c r="K25" s="743"/>
      <c r="L25" s="743"/>
      <c r="M25" s="743"/>
    </row>
    <row r="26" spans="1:15" ht="10.5" x14ac:dyDescent="0.25">
      <c r="A26" s="729" t="s">
        <v>636</v>
      </c>
      <c r="B26" s="744"/>
      <c r="C26" s="744"/>
      <c r="D26" s="744"/>
      <c r="E26" s="744"/>
      <c r="F26" s="744"/>
      <c r="G26" s="744"/>
      <c r="H26" s="744"/>
      <c r="I26" s="744"/>
      <c r="J26" s="744"/>
      <c r="K26" s="744"/>
      <c r="L26" s="744"/>
      <c r="M26" s="744"/>
    </row>
    <row r="27" spans="1:15" ht="10.5" x14ac:dyDescent="0.25">
      <c r="A27" s="138" t="s">
        <v>637</v>
      </c>
      <c r="B27" s="662"/>
      <c r="C27" s="662"/>
      <c r="D27" s="662"/>
      <c r="E27" s="662"/>
      <c r="F27" s="662"/>
      <c r="G27" s="662"/>
      <c r="H27" s="662"/>
      <c r="I27" s="662"/>
      <c r="J27" s="745"/>
      <c r="K27" s="745"/>
      <c r="L27" s="745"/>
      <c r="M27" s="745"/>
    </row>
    <row r="28" spans="1:15" ht="11.25" customHeight="1" x14ac:dyDescent="0.25">
      <c r="A28" s="661" t="s">
        <v>592</v>
      </c>
    </row>
  </sheetData>
  <pageMargins left="0.78740157480314965" right="0.78740157480314965" top="0.78740157480314965" bottom="0.78740157480314965" header="0.78740157480314965" footer="0.78740157480314965"/>
  <pageSetup paperSize="9" orientation="portrait" r:id="rId1"/>
  <headerFooter alignWithMargins="0">
    <oddFooter>&amp;L&amp;C&amp;R</oddFooter>
  </headerFooter>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28"/>
  <sheetViews>
    <sheetView zoomScaleNormal="100" workbookViewId="0"/>
  </sheetViews>
  <sheetFormatPr baseColWidth="10" defaultColWidth="9.140625" defaultRowHeight="10.5" x14ac:dyDescent="0.25"/>
  <cols>
    <col min="1" max="1" width="26.42578125" style="17" customWidth="1"/>
    <col min="2" max="2" width="12.140625" style="17" customWidth="1"/>
    <col min="3" max="3" width="21.42578125" style="17" customWidth="1"/>
    <col min="4" max="4" width="10.28515625" style="17" bestFit="1" customWidth="1"/>
    <col min="5" max="5" width="21" style="17" bestFit="1" customWidth="1"/>
    <col min="6" max="6" width="10.28515625" style="17" bestFit="1" customWidth="1"/>
    <col min="7" max="7" width="21" style="17" bestFit="1" customWidth="1"/>
    <col min="8" max="8" width="10.28515625" style="17" bestFit="1" customWidth="1"/>
    <col min="9" max="9" width="21" style="17" bestFit="1" customWidth="1"/>
    <col min="10" max="10" width="10.28515625" style="17" bestFit="1" customWidth="1"/>
    <col min="11" max="11" width="21" style="17" bestFit="1" customWidth="1"/>
    <col min="12" max="12" width="10.28515625" style="17" bestFit="1" customWidth="1"/>
    <col min="13" max="13" width="21" style="17" bestFit="1" customWidth="1"/>
    <col min="14" max="14" width="10.28515625" style="17" bestFit="1" customWidth="1"/>
    <col min="15" max="15" width="21.42578125" style="17" customWidth="1"/>
    <col min="16" max="16384" width="9.140625" style="17"/>
  </cols>
  <sheetData>
    <row r="2" spans="1:15" x14ac:dyDescent="0.25">
      <c r="A2" s="45" t="s">
        <v>638</v>
      </c>
    </row>
    <row r="3" spans="1:15" ht="11.25" customHeight="1" x14ac:dyDescent="0.25">
      <c r="A3" s="746"/>
    </row>
    <row r="4" spans="1:15" ht="22.5" customHeight="1" x14ac:dyDescent="0.25">
      <c r="A4" s="713" t="s">
        <v>620</v>
      </c>
      <c r="B4" s="747" t="s">
        <v>628</v>
      </c>
      <c r="C4" s="748"/>
      <c r="D4" s="735" t="s">
        <v>639</v>
      </c>
      <c r="E4" s="749"/>
      <c r="F4" s="735" t="s">
        <v>640</v>
      </c>
      <c r="G4" s="749"/>
      <c r="H4" s="735" t="s">
        <v>641</v>
      </c>
      <c r="I4" s="735"/>
      <c r="J4" s="735" t="s">
        <v>642</v>
      </c>
      <c r="K4" s="735"/>
      <c r="L4" s="735" t="s">
        <v>65</v>
      </c>
      <c r="M4" s="735"/>
      <c r="N4" s="735" t="s">
        <v>634</v>
      </c>
      <c r="O4" s="735"/>
    </row>
    <row r="5" spans="1:15" ht="11.25" customHeight="1" x14ac:dyDescent="0.25">
      <c r="A5" s="750"/>
      <c r="B5" s="751" t="s">
        <v>576</v>
      </c>
      <c r="C5" s="752" t="s">
        <v>598</v>
      </c>
      <c r="D5" s="751" t="s">
        <v>576</v>
      </c>
      <c r="E5" s="752" t="s">
        <v>598</v>
      </c>
      <c r="F5" s="751" t="s">
        <v>576</v>
      </c>
      <c r="G5" s="752" t="s">
        <v>598</v>
      </c>
      <c r="H5" s="751" t="s">
        <v>576</v>
      </c>
      <c r="I5" s="752" t="s">
        <v>598</v>
      </c>
      <c r="J5" s="751" t="s">
        <v>576</v>
      </c>
      <c r="K5" s="752" t="s">
        <v>598</v>
      </c>
      <c r="L5" s="751" t="s">
        <v>576</v>
      </c>
      <c r="M5" s="752" t="s">
        <v>598</v>
      </c>
      <c r="N5" s="751" t="s">
        <v>576</v>
      </c>
      <c r="O5" s="752" t="s">
        <v>598</v>
      </c>
    </row>
    <row r="6" spans="1:15" x14ac:dyDescent="0.25">
      <c r="A6" s="45" t="s">
        <v>1</v>
      </c>
      <c r="B6" s="753">
        <v>494</v>
      </c>
      <c r="C6" s="753">
        <v>4329596404.9899998</v>
      </c>
      <c r="D6" s="753">
        <v>36</v>
      </c>
      <c r="E6" s="753">
        <v>781575084</v>
      </c>
      <c r="F6" s="753">
        <v>122</v>
      </c>
      <c r="G6" s="753">
        <v>767262363.20000005</v>
      </c>
      <c r="H6" s="753">
        <v>156</v>
      </c>
      <c r="I6" s="753">
        <v>571759481.99000001</v>
      </c>
      <c r="J6" s="753">
        <v>4</v>
      </c>
      <c r="K6" s="753">
        <v>559260084</v>
      </c>
      <c r="L6" s="753">
        <v>28</v>
      </c>
      <c r="M6" s="753">
        <v>422642820</v>
      </c>
      <c r="N6" s="753">
        <v>148</v>
      </c>
      <c r="O6" s="753">
        <v>1227096571.8</v>
      </c>
    </row>
    <row r="7" spans="1:15" x14ac:dyDescent="0.25">
      <c r="A7" s="51" t="s">
        <v>2</v>
      </c>
      <c r="B7" s="753">
        <v>5</v>
      </c>
      <c r="C7" s="753">
        <v>21336332</v>
      </c>
      <c r="D7" s="754">
        <v>0</v>
      </c>
      <c r="E7" s="755">
        <v>0</v>
      </c>
      <c r="F7" s="755">
        <v>0</v>
      </c>
      <c r="G7" s="755">
        <v>0</v>
      </c>
      <c r="H7" s="756">
        <v>4</v>
      </c>
      <c r="I7" s="756">
        <v>11812497</v>
      </c>
      <c r="J7" s="755">
        <v>0</v>
      </c>
      <c r="K7" s="755">
        <v>0</v>
      </c>
      <c r="L7" s="756">
        <v>1</v>
      </c>
      <c r="M7" s="756">
        <v>9523835</v>
      </c>
      <c r="N7" s="757">
        <v>0</v>
      </c>
      <c r="O7" s="757">
        <v>0</v>
      </c>
    </row>
    <row r="8" spans="1:15" x14ac:dyDescent="0.25">
      <c r="A8" s="51" t="s">
        <v>3</v>
      </c>
      <c r="B8" s="753">
        <v>7</v>
      </c>
      <c r="C8" s="753">
        <v>155476664</v>
      </c>
      <c r="D8" s="754">
        <v>0</v>
      </c>
      <c r="E8" s="755">
        <v>0</v>
      </c>
      <c r="F8" s="755">
        <v>2</v>
      </c>
      <c r="G8" s="755">
        <v>10529762</v>
      </c>
      <c r="H8" s="756">
        <v>3</v>
      </c>
      <c r="I8" s="756">
        <v>9794446</v>
      </c>
      <c r="J8" s="755">
        <v>1</v>
      </c>
      <c r="K8" s="755">
        <v>124853312</v>
      </c>
      <c r="L8" s="756">
        <v>1</v>
      </c>
      <c r="M8" s="756">
        <v>10299144</v>
      </c>
      <c r="N8" s="757">
        <v>0</v>
      </c>
      <c r="O8" s="757">
        <v>0</v>
      </c>
    </row>
    <row r="9" spans="1:15" x14ac:dyDescent="0.25">
      <c r="A9" s="51" t="s">
        <v>4</v>
      </c>
      <c r="B9" s="753">
        <v>4</v>
      </c>
      <c r="C9" s="753">
        <v>30756573</v>
      </c>
      <c r="D9" s="754">
        <v>0</v>
      </c>
      <c r="E9" s="758">
        <v>0</v>
      </c>
      <c r="F9" s="755">
        <v>1</v>
      </c>
      <c r="G9" s="755">
        <v>5977143</v>
      </c>
      <c r="H9" s="756">
        <v>2</v>
      </c>
      <c r="I9" s="756">
        <v>4900000</v>
      </c>
      <c r="J9" s="755">
        <v>0</v>
      </c>
      <c r="K9" s="755">
        <v>0</v>
      </c>
      <c r="L9" s="756">
        <v>1</v>
      </c>
      <c r="M9" s="756">
        <v>19879430</v>
      </c>
      <c r="N9" s="757">
        <v>0</v>
      </c>
      <c r="O9" s="757">
        <v>0</v>
      </c>
    </row>
    <row r="10" spans="1:15" x14ac:dyDescent="0.25">
      <c r="A10" s="51" t="s">
        <v>5</v>
      </c>
      <c r="B10" s="753">
        <v>8</v>
      </c>
      <c r="C10" s="753">
        <v>258992121</v>
      </c>
      <c r="D10" s="754">
        <v>4</v>
      </c>
      <c r="E10" s="755">
        <v>81763157</v>
      </c>
      <c r="F10" s="755">
        <v>1</v>
      </c>
      <c r="G10" s="755">
        <v>5971162</v>
      </c>
      <c r="H10" s="756">
        <v>0</v>
      </c>
      <c r="I10" s="756">
        <v>0</v>
      </c>
      <c r="J10" s="755">
        <v>1</v>
      </c>
      <c r="K10" s="755">
        <v>144906828</v>
      </c>
      <c r="L10" s="756">
        <v>2</v>
      </c>
      <c r="M10" s="756">
        <v>26350974</v>
      </c>
      <c r="N10" s="757">
        <v>0</v>
      </c>
      <c r="O10" s="757">
        <v>0</v>
      </c>
    </row>
    <row r="11" spans="1:15" x14ac:dyDescent="0.25">
      <c r="A11" s="51" t="s">
        <v>6</v>
      </c>
      <c r="B11" s="753">
        <v>24</v>
      </c>
      <c r="C11" s="753">
        <v>179414332</v>
      </c>
      <c r="D11" s="754">
        <v>3</v>
      </c>
      <c r="E11" s="755">
        <v>54802761</v>
      </c>
      <c r="F11" s="755">
        <v>5</v>
      </c>
      <c r="G11" s="755">
        <v>32042692</v>
      </c>
      <c r="H11" s="756">
        <v>5</v>
      </c>
      <c r="I11" s="756">
        <v>12533661</v>
      </c>
      <c r="J11" s="755">
        <v>0</v>
      </c>
      <c r="K11" s="755">
        <v>0</v>
      </c>
      <c r="L11" s="756">
        <v>1</v>
      </c>
      <c r="M11" s="756">
        <v>9600000</v>
      </c>
      <c r="N11" s="757">
        <v>10</v>
      </c>
      <c r="O11" s="757">
        <v>70435218</v>
      </c>
    </row>
    <row r="12" spans="1:15" x14ac:dyDescent="0.25">
      <c r="A12" s="51" t="s">
        <v>7</v>
      </c>
      <c r="B12" s="753">
        <v>85</v>
      </c>
      <c r="C12" s="753">
        <v>727436807</v>
      </c>
      <c r="D12" s="754">
        <v>3</v>
      </c>
      <c r="E12" s="758">
        <v>79822387</v>
      </c>
      <c r="F12" s="755">
        <v>12</v>
      </c>
      <c r="G12" s="755">
        <v>74116889</v>
      </c>
      <c r="H12" s="756">
        <v>26</v>
      </c>
      <c r="I12" s="756">
        <v>99791842</v>
      </c>
      <c r="J12" s="755">
        <v>0</v>
      </c>
      <c r="K12" s="755">
        <v>0</v>
      </c>
      <c r="L12" s="756">
        <v>6</v>
      </c>
      <c r="M12" s="756">
        <v>75204973</v>
      </c>
      <c r="N12" s="757">
        <v>38</v>
      </c>
      <c r="O12" s="757">
        <v>398500716</v>
      </c>
    </row>
    <row r="13" spans="1:15" x14ac:dyDescent="0.25">
      <c r="A13" s="51" t="s">
        <v>8</v>
      </c>
      <c r="B13" s="753">
        <v>207</v>
      </c>
      <c r="C13" s="753">
        <v>1594598178.6900001</v>
      </c>
      <c r="D13" s="754">
        <v>11</v>
      </c>
      <c r="E13" s="758">
        <v>230231952</v>
      </c>
      <c r="F13" s="755">
        <v>63</v>
      </c>
      <c r="G13" s="755">
        <v>388608532</v>
      </c>
      <c r="H13" s="756">
        <v>62</v>
      </c>
      <c r="I13" s="756">
        <v>227652906.69</v>
      </c>
      <c r="J13" s="755">
        <v>1</v>
      </c>
      <c r="K13" s="755">
        <v>144499944</v>
      </c>
      <c r="L13" s="756">
        <v>9</v>
      </c>
      <c r="M13" s="756">
        <v>163723764</v>
      </c>
      <c r="N13" s="757">
        <v>61</v>
      </c>
      <c r="O13" s="757">
        <v>439881080</v>
      </c>
    </row>
    <row r="14" spans="1:15" x14ac:dyDescent="0.25">
      <c r="A14" s="51" t="s">
        <v>9</v>
      </c>
      <c r="B14" s="753">
        <v>12</v>
      </c>
      <c r="C14" s="753">
        <v>227492747.30000001</v>
      </c>
      <c r="D14" s="754">
        <v>1</v>
      </c>
      <c r="E14" s="758">
        <v>13606936</v>
      </c>
      <c r="F14" s="755">
        <v>1</v>
      </c>
      <c r="G14" s="755">
        <v>5920758</v>
      </c>
      <c r="H14" s="756">
        <v>6</v>
      </c>
      <c r="I14" s="756">
        <v>36277079.299999997</v>
      </c>
      <c r="J14" s="755">
        <v>1</v>
      </c>
      <c r="K14" s="755">
        <v>145000000</v>
      </c>
      <c r="L14" s="756">
        <v>0</v>
      </c>
      <c r="M14" s="756">
        <v>0</v>
      </c>
      <c r="N14" s="757">
        <v>3</v>
      </c>
      <c r="O14" s="757">
        <v>26687974</v>
      </c>
    </row>
    <row r="15" spans="1:15" x14ac:dyDescent="0.25">
      <c r="A15" s="51" t="s">
        <v>10</v>
      </c>
      <c r="B15" s="753">
        <v>19</v>
      </c>
      <c r="C15" s="753">
        <v>187890002</v>
      </c>
      <c r="D15" s="754">
        <v>1</v>
      </c>
      <c r="E15" s="755">
        <v>39998383</v>
      </c>
      <c r="F15" s="755">
        <v>4</v>
      </c>
      <c r="G15" s="755">
        <v>24444002</v>
      </c>
      <c r="H15" s="756">
        <v>7</v>
      </c>
      <c r="I15" s="756">
        <v>29104241</v>
      </c>
      <c r="J15" s="755">
        <v>0</v>
      </c>
      <c r="K15" s="755">
        <v>0</v>
      </c>
      <c r="L15" s="756">
        <v>2</v>
      </c>
      <c r="M15" s="756">
        <v>33111786</v>
      </c>
      <c r="N15" s="757">
        <v>5</v>
      </c>
      <c r="O15" s="757">
        <v>61231590</v>
      </c>
    </row>
    <row r="16" spans="1:15" x14ac:dyDescent="0.25">
      <c r="A16" s="51" t="s">
        <v>11</v>
      </c>
      <c r="B16" s="753">
        <v>9</v>
      </c>
      <c r="C16" s="753">
        <v>46130738.200000003</v>
      </c>
      <c r="D16" s="754">
        <v>0</v>
      </c>
      <c r="E16" s="755">
        <v>0</v>
      </c>
      <c r="F16" s="755">
        <v>3</v>
      </c>
      <c r="G16" s="755">
        <v>17641117.199999999</v>
      </c>
      <c r="H16" s="756">
        <v>4</v>
      </c>
      <c r="I16" s="756">
        <v>9083281</v>
      </c>
      <c r="J16" s="755">
        <v>0</v>
      </c>
      <c r="K16" s="755">
        <v>0</v>
      </c>
      <c r="L16" s="756">
        <v>0</v>
      </c>
      <c r="M16" s="756">
        <v>0</v>
      </c>
      <c r="N16" s="757">
        <v>2</v>
      </c>
      <c r="O16" s="757">
        <v>19406340</v>
      </c>
    </row>
    <row r="17" spans="1:15" x14ac:dyDescent="0.25">
      <c r="A17" s="51" t="s">
        <v>12</v>
      </c>
      <c r="B17" s="753">
        <v>24</v>
      </c>
      <c r="C17" s="753">
        <v>197264426</v>
      </c>
      <c r="D17" s="754">
        <v>4</v>
      </c>
      <c r="E17" s="755">
        <v>97730254</v>
      </c>
      <c r="F17" s="755">
        <v>6</v>
      </c>
      <c r="G17" s="755">
        <v>46720738</v>
      </c>
      <c r="H17" s="756">
        <v>10</v>
      </c>
      <c r="I17" s="756">
        <v>22920298</v>
      </c>
      <c r="J17" s="755">
        <v>0</v>
      </c>
      <c r="K17" s="755">
        <v>0</v>
      </c>
      <c r="L17" s="756">
        <v>1</v>
      </c>
      <c r="M17" s="756">
        <v>19999461</v>
      </c>
      <c r="N17" s="757">
        <v>3</v>
      </c>
      <c r="O17" s="757">
        <v>9893675</v>
      </c>
    </row>
    <row r="18" spans="1:15" x14ac:dyDescent="0.25">
      <c r="A18" s="51" t="s">
        <v>13</v>
      </c>
      <c r="B18" s="753">
        <v>16</v>
      </c>
      <c r="C18" s="753">
        <v>101468384</v>
      </c>
      <c r="D18" s="754">
        <v>1</v>
      </c>
      <c r="E18" s="755">
        <v>10249820</v>
      </c>
      <c r="F18" s="755">
        <v>3</v>
      </c>
      <c r="G18" s="755">
        <v>19848897</v>
      </c>
      <c r="H18" s="756">
        <v>6</v>
      </c>
      <c r="I18" s="756">
        <v>21096656</v>
      </c>
      <c r="J18" s="755">
        <v>0</v>
      </c>
      <c r="K18" s="755">
        <v>0</v>
      </c>
      <c r="L18" s="756">
        <v>0</v>
      </c>
      <c r="M18" s="756">
        <v>0</v>
      </c>
      <c r="N18" s="757">
        <v>6</v>
      </c>
      <c r="O18" s="757">
        <v>50273011</v>
      </c>
    </row>
    <row r="19" spans="1:15" x14ac:dyDescent="0.25">
      <c r="A19" s="51" t="s">
        <v>28</v>
      </c>
      <c r="B19" s="753">
        <v>32</v>
      </c>
      <c r="C19" s="753">
        <v>280201496.80000001</v>
      </c>
      <c r="D19" s="754">
        <v>5</v>
      </c>
      <c r="E19" s="755">
        <v>81615328</v>
      </c>
      <c r="F19" s="755">
        <v>8</v>
      </c>
      <c r="G19" s="755">
        <v>54767753</v>
      </c>
      <c r="H19" s="756">
        <v>7</v>
      </c>
      <c r="I19" s="756">
        <v>35161538</v>
      </c>
      <c r="J19" s="755">
        <v>0</v>
      </c>
      <c r="K19" s="755">
        <v>0</v>
      </c>
      <c r="L19" s="756">
        <v>1</v>
      </c>
      <c r="M19" s="756">
        <v>19697319</v>
      </c>
      <c r="N19" s="757">
        <v>11</v>
      </c>
      <c r="O19" s="757">
        <v>88959558.799999997</v>
      </c>
    </row>
    <row r="20" spans="1:15" x14ac:dyDescent="0.25">
      <c r="A20" s="51" t="s">
        <v>29</v>
      </c>
      <c r="B20" s="753">
        <v>30</v>
      </c>
      <c r="C20" s="753">
        <v>212216297</v>
      </c>
      <c r="D20" s="754">
        <v>1</v>
      </c>
      <c r="E20" s="755">
        <v>20910132</v>
      </c>
      <c r="F20" s="755">
        <v>11</v>
      </c>
      <c r="G20" s="755">
        <v>71103623</v>
      </c>
      <c r="H20" s="756">
        <v>8</v>
      </c>
      <c r="I20" s="756">
        <v>29986172</v>
      </c>
      <c r="J20" s="755">
        <v>0</v>
      </c>
      <c r="K20" s="755">
        <v>0</v>
      </c>
      <c r="L20" s="756">
        <v>3</v>
      </c>
      <c r="M20" s="756">
        <v>35252134</v>
      </c>
      <c r="N20" s="757">
        <v>7</v>
      </c>
      <c r="O20" s="757">
        <v>54964236</v>
      </c>
    </row>
    <row r="21" spans="1:15" x14ac:dyDescent="0.25">
      <c r="A21" s="51" t="s">
        <v>16</v>
      </c>
      <c r="B21" s="753">
        <v>6</v>
      </c>
      <c r="C21" s="753">
        <v>80038302</v>
      </c>
      <c r="D21" s="754">
        <v>2</v>
      </c>
      <c r="E21" s="755">
        <v>70843974</v>
      </c>
      <c r="F21" s="755">
        <v>0</v>
      </c>
      <c r="G21" s="755">
        <v>0</v>
      </c>
      <c r="H21" s="756">
        <v>3</v>
      </c>
      <c r="I21" s="756">
        <v>4295612</v>
      </c>
      <c r="J21" s="755">
        <v>0</v>
      </c>
      <c r="K21" s="755">
        <v>0</v>
      </c>
      <c r="L21" s="756">
        <v>0</v>
      </c>
      <c r="M21" s="756">
        <v>0</v>
      </c>
      <c r="N21" s="757">
        <v>1</v>
      </c>
      <c r="O21" s="757">
        <v>4898716</v>
      </c>
    </row>
    <row r="22" spans="1:15" x14ac:dyDescent="0.25">
      <c r="A22" s="51" t="s">
        <v>17</v>
      </c>
      <c r="B22" s="753">
        <v>6</v>
      </c>
      <c r="C22" s="753">
        <v>28883004</v>
      </c>
      <c r="D22" s="754">
        <v>0</v>
      </c>
      <c r="E22" s="755">
        <v>0</v>
      </c>
      <c r="F22" s="755">
        <v>2</v>
      </c>
      <c r="G22" s="755">
        <v>9569295</v>
      </c>
      <c r="H22" s="756">
        <v>3</v>
      </c>
      <c r="I22" s="756">
        <v>17349252</v>
      </c>
      <c r="J22" s="755">
        <v>0</v>
      </c>
      <c r="K22" s="755">
        <v>0</v>
      </c>
      <c r="L22" s="756">
        <v>0</v>
      </c>
      <c r="M22" s="756">
        <v>0</v>
      </c>
      <c r="N22" s="757">
        <v>1</v>
      </c>
      <c r="O22" s="757">
        <v>1964457</v>
      </c>
    </row>
    <row r="23" spans="1:15" ht="11.25" customHeight="1" x14ac:dyDescent="0.25">
      <c r="A23" s="746"/>
    </row>
    <row r="24" spans="1:15" ht="11.25" customHeight="1" x14ac:dyDescent="0.25">
      <c r="A24" s="51" t="s">
        <v>47</v>
      </c>
    </row>
    <row r="25" spans="1:15" x14ac:dyDescent="0.25">
      <c r="A25" s="51" t="s">
        <v>643</v>
      </c>
      <c r="B25" s="746"/>
      <c r="C25" s="746"/>
      <c r="D25" s="746"/>
      <c r="E25" s="746"/>
      <c r="F25" s="746"/>
      <c r="G25" s="746"/>
    </row>
    <row r="26" spans="1:15" x14ac:dyDescent="0.25">
      <c r="A26" s="729" t="s">
        <v>644</v>
      </c>
      <c r="B26" s="744"/>
      <c r="C26" s="744"/>
      <c r="D26" s="744"/>
      <c r="E26" s="744"/>
      <c r="F26" s="744"/>
      <c r="G26" s="744"/>
      <c r="H26" s="744"/>
      <c r="I26" s="744"/>
    </row>
    <row r="27" spans="1:15" x14ac:dyDescent="0.25">
      <c r="A27" s="138" t="s">
        <v>645</v>
      </c>
      <c r="B27" s="744"/>
      <c r="C27" s="744"/>
      <c r="D27" s="744"/>
      <c r="E27" s="744"/>
      <c r="F27" s="744"/>
      <c r="G27" s="744"/>
      <c r="H27" s="744"/>
      <c r="I27" s="744"/>
    </row>
    <row r="28" spans="1:15" x14ac:dyDescent="0.25">
      <c r="A28" s="661" t="s">
        <v>592</v>
      </c>
      <c r="B28" s="746"/>
      <c r="C28" s="746"/>
      <c r="D28" s="746"/>
      <c r="E28" s="746"/>
      <c r="F28" s="746"/>
      <c r="G28" s="746"/>
      <c r="H28" s="47"/>
      <c r="I28" s="47"/>
    </row>
  </sheetData>
  <pageMargins left="0.78740157480314965" right="0.78740157480314965" top="0.78740157480314965" bottom="0.78740157480314965" header="0.78740157480314965" footer="0.78740157480314965"/>
  <pageSetup paperSize="9" orientation="portrait" verticalDpi="300" r:id="rId1"/>
  <headerFooter alignWithMargins="0">
    <oddFooter>&amp;L&amp;C&amp;R</oddFooter>
  </headerFooter>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28"/>
  <sheetViews>
    <sheetView zoomScaleNormal="100" workbookViewId="0"/>
  </sheetViews>
  <sheetFormatPr baseColWidth="10" defaultColWidth="9.140625" defaultRowHeight="10.5" x14ac:dyDescent="0.25"/>
  <cols>
    <col min="1" max="1" width="28" style="17" customWidth="1"/>
    <col min="2" max="2" width="10.7109375" style="17" customWidth="1"/>
    <col min="3" max="3" width="21.42578125" style="17" customWidth="1"/>
    <col min="4" max="4" width="10.7109375" style="17" customWidth="1"/>
    <col min="5" max="5" width="21.42578125" style="17" customWidth="1"/>
    <col min="6" max="6" width="10.7109375" style="17" customWidth="1"/>
    <col min="7" max="7" width="21.42578125" style="17" customWidth="1"/>
    <col min="8" max="8" width="10.7109375" style="17" customWidth="1"/>
    <col min="9" max="9" width="21.42578125" style="17" customWidth="1"/>
    <col min="10" max="10" width="10.7109375" style="17" customWidth="1"/>
    <col min="11" max="11" width="21.42578125" style="17" customWidth="1"/>
    <col min="12" max="12" width="10.7109375" style="17" customWidth="1"/>
    <col min="13" max="13" width="21.42578125" style="17" customWidth="1"/>
    <col min="14" max="14" width="10.7109375" style="17" customWidth="1"/>
    <col min="15" max="15" width="21.42578125" style="17" customWidth="1"/>
    <col min="16" max="16384" width="9.140625" style="17"/>
  </cols>
  <sheetData>
    <row r="2" spans="1:15" x14ac:dyDescent="0.25">
      <c r="A2" s="759" t="s">
        <v>646</v>
      </c>
    </row>
    <row r="3" spans="1:15" ht="11.25" customHeight="1" x14ac:dyDescent="0.25">
      <c r="A3" s="82"/>
    </row>
    <row r="4" spans="1:15" ht="21" x14ac:dyDescent="0.25">
      <c r="A4" s="713" t="s">
        <v>620</v>
      </c>
      <c r="B4" s="760" t="s">
        <v>628</v>
      </c>
      <c r="C4" s="761"/>
      <c r="D4" s="762" t="s">
        <v>647</v>
      </c>
      <c r="E4" s="763"/>
      <c r="F4" s="760" t="s">
        <v>648</v>
      </c>
      <c r="G4" s="761"/>
      <c r="H4" s="760" t="s">
        <v>649</v>
      </c>
      <c r="I4" s="761"/>
      <c r="J4" s="762" t="s">
        <v>650</v>
      </c>
      <c r="K4" s="761"/>
      <c r="L4" s="760" t="s">
        <v>623</v>
      </c>
      <c r="M4" s="761"/>
      <c r="N4" s="735" t="s">
        <v>634</v>
      </c>
      <c r="O4" s="735"/>
    </row>
    <row r="5" spans="1:15" ht="11.25" customHeight="1" x14ac:dyDescent="0.25">
      <c r="A5" s="764"/>
      <c r="B5" s="765" t="s">
        <v>576</v>
      </c>
      <c r="C5" s="752" t="s">
        <v>598</v>
      </c>
      <c r="D5" s="765" t="s">
        <v>576</v>
      </c>
      <c r="E5" s="752" t="s">
        <v>598</v>
      </c>
      <c r="F5" s="765" t="s">
        <v>576</v>
      </c>
      <c r="G5" s="752" t="s">
        <v>598</v>
      </c>
      <c r="H5" s="765" t="s">
        <v>576</v>
      </c>
      <c r="I5" s="752" t="s">
        <v>598</v>
      </c>
      <c r="J5" s="765" t="s">
        <v>576</v>
      </c>
      <c r="K5" s="752" t="s">
        <v>598</v>
      </c>
      <c r="L5" s="765" t="s">
        <v>576</v>
      </c>
      <c r="M5" s="752" t="s">
        <v>598</v>
      </c>
      <c r="N5" s="751" t="s">
        <v>576</v>
      </c>
      <c r="O5" s="752" t="s">
        <v>598</v>
      </c>
    </row>
    <row r="6" spans="1:15" x14ac:dyDescent="0.25">
      <c r="A6" s="759" t="s">
        <v>1</v>
      </c>
      <c r="B6" s="766">
        <v>665</v>
      </c>
      <c r="C6" s="766">
        <v>5741777151.1499996</v>
      </c>
      <c r="D6" s="766">
        <v>162</v>
      </c>
      <c r="E6" s="766">
        <v>2006149273</v>
      </c>
      <c r="F6" s="766">
        <v>202</v>
      </c>
      <c r="G6" s="766">
        <v>1605239854</v>
      </c>
      <c r="H6" s="766">
        <v>181</v>
      </c>
      <c r="I6" s="766">
        <v>892612000</v>
      </c>
      <c r="J6" s="766">
        <v>21</v>
      </c>
      <c r="K6" s="766">
        <v>828364864</v>
      </c>
      <c r="L6" s="766">
        <v>12</v>
      </c>
      <c r="M6" s="766">
        <v>214440919</v>
      </c>
      <c r="N6" s="766">
        <v>87</v>
      </c>
      <c r="O6" s="766">
        <v>194970241.15000001</v>
      </c>
    </row>
    <row r="7" spans="1:15" x14ac:dyDescent="0.25">
      <c r="A7" s="83" t="s">
        <v>2</v>
      </c>
      <c r="B7" s="766">
        <v>15</v>
      </c>
      <c r="C7" s="766">
        <v>87995525</v>
      </c>
      <c r="D7" s="767">
        <v>3</v>
      </c>
      <c r="E7" s="767">
        <v>29075244</v>
      </c>
      <c r="F7" s="767">
        <v>8</v>
      </c>
      <c r="G7" s="767">
        <v>42219281</v>
      </c>
      <c r="H7" s="767">
        <v>3</v>
      </c>
      <c r="I7" s="767">
        <v>14028000</v>
      </c>
      <c r="J7" s="767">
        <v>0</v>
      </c>
      <c r="K7" s="767">
        <v>0</v>
      </c>
      <c r="L7" s="767">
        <v>0</v>
      </c>
      <c r="M7" s="767">
        <v>0</v>
      </c>
      <c r="N7" s="757">
        <v>1</v>
      </c>
      <c r="O7" s="757">
        <v>2673000</v>
      </c>
    </row>
    <row r="8" spans="1:15" x14ac:dyDescent="0.25">
      <c r="A8" s="83" t="s">
        <v>3</v>
      </c>
      <c r="B8" s="766">
        <v>9</v>
      </c>
      <c r="C8" s="766">
        <v>149787645</v>
      </c>
      <c r="D8" s="767">
        <v>2</v>
      </c>
      <c r="E8" s="767">
        <v>35980289</v>
      </c>
      <c r="F8" s="767">
        <v>2</v>
      </c>
      <c r="G8" s="767">
        <v>40313356</v>
      </c>
      <c r="H8" s="767">
        <v>3</v>
      </c>
      <c r="I8" s="767">
        <v>14028000</v>
      </c>
      <c r="J8" s="767">
        <v>1</v>
      </c>
      <c r="K8" s="767">
        <v>39800000</v>
      </c>
      <c r="L8" s="767">
        <v>1</v>
      </c>
      <c r="M8" s="767">
        <v>19666000</v>
      </c>
      <c r="N8" s="757">
        <v>0</v>
      </c>
      <c r="O8" s="757">
        <v>0</v>
      </c>
    </row>
    <row r="9" spans="1:15" x14ac:dyDescent="0.25">
      <c r="A9" s="83" t="s">
        <v>4</v>
      </c>
      <c r="B9" s="766">
        <v>5</v>
      </c>
      <c r="C9" s="766">
        <v>144540877</v>
      </c>
      <c r="D9" s="767">
        <v>1</v>
      </c>
      <c r="E9" s="767">
        <v>17979817</v>
      </c>
      <c r="F9" s="767">
        <v>2</v>
      </c>
      <c r="G9" s="767">
        <v>47944689</v>
      </c>
      <c r="H9" s="767">
        <v>1</v>
      </c>
      <c r="I9" s="767">
        <v>3850000</v>
      </c>
      <c r="J9" s="767">
        <v>1</v>
      </c>
      <c r="K9" s="767">
        <v>74766371</v>
      </c>
      <c r="L9" s="767">
        <v>0</v>
      </c>
      <c r="M9" s="767">
        <v>0</v>
      </c>
      <c r="N9" s="757">
        <v>0</v>
      </c>
      <c r="O9" s="757">
        <v>0</v>
      </c>
    </row>
    <row r="10" spans="1:15" x14ac:dyDescent="0.25">
      <c r="A10" s="83" t="s">
        <v>5</v>
      </c>
      <c r="B10" s="766">
        <v>2</v>
      </c>
      <c r="C10" s="766">
        <v>20597725</v>
      </c>
      <c r="D10" s="767">
        <v>1</v>
      </c>
      <c r="E10" s="767">
        <v>9191269</v>
      </c>
      <c r="F10" s="767">
        <v>0</v>
      </c>
      <c r="G10" s="767">
        <v>0</v>
      </c>
      <c r="H10" s="767">
        <v>0</v>
      </c>
      <c r="I10" s="767">
        <v>0</v>
      </c>
      <c r="J10" s="767">
        <v>1</v>
      </c>
      <c r="K10" s="767">
        <v>11406456</v>
      </c>
      <c r="L10" s="767">
        <v>0</v>
      </c>
      <c r="M10" s="767">
        <v>0</v>
      </c>
      <c r="N10" s="757">
        <v>0</v>
      </c>
      <c r="O10" s="757">
        <v>0</v>
      </c>
    </row>
    <row r="11" spans="1:15" x14ac:dyDescent="0.25">
      <c r="A11" s="83" t="s">
        <v>6</v>
      </c>
      <c r="B11" s="766">
        <v>22</v>
      </c>
      <c r="C11" s="766">
        <v>222085713</v>
      </c>
      <c r="D11" s="767">
        <v>10</v>
      </c>
      <c r="E11" s="767">
        <v>87355792</v>
      </c>
      <c r="F11" s="767">
        <v>1</v>
      </c>
      <c r="G11" s="767">
        <v>1349990</v>
      </c>
      <c r="H11" s="767">
        <v>5</v>
      </c>
      <c r="I11" s="767">
        <v>26684000</v>
      </c>
      <c r="J11" s="767">
        <v>2</v>
      </c>
      <c r="K11" s="767">
        <v>87193677</v>
      </c>
      <c r="L11" s="767">
        <v>1</v>
      </c>
      <c r="M11" s="767">
        <v>12520000</v>
      </c>
      <c r="N11" s="757">
        <v>3</v>
      </c>
      <c r="O11" s="757">
        <v>6982254</v>
      </c>
    </row>
    <row r="12" spans="1:15" x14ac:dyDescent="0.25">
      <c r="A12" s="83" t="s">
        <v>7</v>
      </c>
      <c r="B12" s="766">
        <v>153</v>
      </c>
      <c r="C12" s="766">
        <v>1135544018</v>
      </c>
      <c r="D12" s="767">
        <v>32</v>
      </c>
      <c r="E12" s="767">
        <v>356525271</v>
      </c>
      <c r="F12" s="767">
        <v>58</v>
      </c>
      <c r="G12" s="767">
        <v>448606380</v>
      </c>
      <c r="H12" s="767">
        <v>50</v>
      </c>
      <c r="I12" s="767">
        <v>251972000</v>
      </c>
      <c r="J12" s="767">
        <v>0</v>
      </c>
      <c r="K12" s="767">
        <v>0</v>
      </c>
      <c r="L12" s="767">
        <v>4</v>
      </c>
      <c r="M12" s="767">
        <v>53600102</v>
      </c>
      <c r="N12" s="757">
        <v>9</v>
      </c>
      <c r="O12" s="757">
        <v>24840265</v>
      </c>
    </row>
    <row r="13" spans="1:15" x14ac:dyDescent="0.25">
      <c r="A13" s="83" t="s">
        <v>8</v>
      </c>
      <c r="B13" s="766">
        <v>282</v>
      </c>
      <c r="C13" s="766">
        <v>2022281155.1500001</v>
      </c>
      <c r="D13" s="767">
        <v>52</v>
      </c>
      <c r="E13" s="767">
        <v>611398724</v>
      </c>
      <c r="F13" s="767">
        <v>87</v>
      </c>
      <c r="G13" s="767">
        <v>587351595</v>
      </c>
      <c r="H13" s="767">
        <v>67</v>
      </c>
      <c r="I13" s="767">
        <v>319900000</v>
      </c>
      <c r="J13" s="767">
        <v>7</v>
      </c>
      <c r="K13" s="767">
        <v>295585424</v>
      </c>
      <c r="L13" s="767">
        <v>3</v>
      </c>
      <c r="M13" s="767">
        <v>68936097</v>
      </c>
      <c r="N13" s="757">
        <v>66</v>
      </c>
      <c r="O13" s="757">
        <v>139109315.15000001</v>
      </c>
    </row>
    <row r="14" spans="1:15" x14ac:dyDescent="0.25">
      <c r="A14" s="83" t="s">
        <v>9</v>
      </c>
      <c r="B14" s="766">
        <v>20</v>
      </c>
      <c r="C14" s="766">
        <v>189501344</v>
      </c>
      <c r="D14" s="767">
        <v>8</v>
      </c>
      <c r="E14" s="767">
        <v>69998982</v>
      </c>
      <c r="F14" s="767">
        <v>5</v>
      </c>
      <c r="G14" s="767">
        <v>82930501</v>
      </c>
      <c r="H14" s="767">
        <v>4</v>
      </c>
      <c r="I14" s="767">
        <v>20356000</v>
      </c>
      <c r="J14" s="767">
        <v>1</v>
      </c>
      <c r="K14" s="767">
        <v>11432700</v>
      </c>
      <c r="L14" s="767">
        <v>0</v>
      </c>
      <c r="M14" s="767">
        <v>0</v>
      </c>
      <c r="N14" s="757">
        <v>2</v>
      </c>
      <c r="O14" s="757">
        <v>4783161</v>
      </c>
    </row>
    <row r="15" spans="1:15" x14ac:dyDescent="0.25">
      <c r="A15" s="83" t="s">
        <v>10</v>
      </c>
      <c r="B15" s="766">
        <v>14</v>
      </c>
      <c r="C15" s="766">
        <v>164396556</v>
      </c>
      <c r="D15" s="767">
        <v>4</v>
      </c>
      <c r="E15" s="767">
        <v>28490178</v>
      </c>
      <c r="F15" s="767">
        <v>4</v>
      </c>
      <c r="G15" s="767">
        <v>12750166</v>
      </c>
      <c r="H15" s="767">
        <v>3</v>
      </c>
      <c r="I15" s="767">
        <v>14028000</v>
      </c>
      <c r="J15" s="767">
        <v>2</v>
      </c>
      <c r="K15" s="767">
        <v>84425110</v>
      </c>
      <c r="L15" s="767">
        <v>1</v>
      </c>
      <c r="M15" s="767">
        <v>24703102</v>
      </c>
      <c r="N15" s="757">
        <v>0</v>
      </c>
      <c r="O15" s="757">
        <v>0</v>
      </c>
    </row>
    <row r="16" spans="1:15" x14ac:dyDescent="0.25">
      <c r="A16" s="83" t="s">
        <v>11</v>
      </c>
      <c r="B16" s="766">
        <v>8</v>
      </c>
      <c r="C16" s="766">
        <v>82811918</v>
      </c>
      <c r="D16" s="767">
        <v>4</v>
      </c>
      <c r="E16" s="767">
        <v>55130728</v>
      </c>
      <c r="F16" s="767">
        <v>1</v>
      </c>
      <c r="G16" s="767">
        <v>8697190</v>
      </c>
      <c r="H16" s="767">
        <v>3</v>
      </c>
      <c r="I16" s="767">
        <v>18984000</v>
      </c>
      <c r="J16" s="767">
        <v>0</v>
      </c>
      <c r="K16" s="767">
        <v>0</v>
      </c>
      <c r="L16" s="767">
        <v>0</v>
      </c>
      <c r="M16" s="767"/>
      <c r="N16" s="757">
        <v>0</v>
      </c>
      <c r="O16" s="757">
        <v>0</v>
      </c>
    </row>
    <row r="17" spans="1:15" x14ac:dyDescent="0.25">
      <c r="A17" s="83" t="s">
        <v>12</v>
      </c>
      <c r="B17" s="766">
        <v>25</v>
      </c>
      <c r="C17" s="766">
        <v>256137738</v>
      </c>
      <c r="D17" s="767">
        <v>4</v>
      </c>
      <c r="E17" s="767">
        <v>80009770</v>
      </c>
      <c r="F17" s="767">
        <v>7</v>
      </c>
      <c r="G17" s="767">
        <v>54217365</v>
      </c>
      <c r="H17" s="767">
        <v>10</v>
      </c>
      <c r="I17" s="767">
        <v>50890000</v>
      </c>
      <c r="J17" s="767">
        <v>2</v>
      </c>
      <c r="K17" s="767">
        <v>57718255</v>
      </c>
      <c r="L17" s="767">
        <v>1</v>
      </c>
      <c r="M17" s="767">
        <v>11550000</v>
      </c>
      <c r="N17" s="757">
        <v>1</v>
      </c>
      <c r="O17" s="757">
        <v>1752348</v>
      </c>
    </row>
    <row r="18" spans="1:15" x14ac:dyDescent="0.25">
      <c r="A18" s="83" t="s">
        <v>13</v>
      </c>
      <c r="B18" s="766">
        <v>22</v>
      </c>
      <c r="C18" s="766">
        <v>236993585</v>
      </c>
      <c r="D18" s="767">
        <v>10</v>
      </c>
      <c r="E18" s="767">
        <v>162128011</v>
      </c>
      <c r="F18" s="767">
        <v>4</v>
      </c>
      <c r="G18" s="767">
        <v>38595231</v>
      </c>
      <c r="H18" s="767">
        <v>6</v>
      </c>
      <c r="I18" s="767">
        <v>30534000</v>
      </c>
      <c r="J18" s="767">
        <v>0</v>
      </c>
      <c r="K18" s="767">
        <v>0</v>
      </c>
      <c r="L18" s="767">
        <v>0</v>
      </c>
      <c r="M18" s="767">
        <v>0</v>
      </c>
      <c r="N18" s="757">
        <v>2</v>
      </c>
      <c r="O18" s="757">
        <v>5736343</v>
      </c>
    </row>
    <row r="19" spans="1:15" x14ac:dyDescent="0.25">
      <c r="A19" s="83" t="s">
        <v>14</v>
      </c>
      <c r="B19" s="766">
        <v>37</v>
      </c>
      <c r="C19" s="766">
        <v>444100234</v>
      </c>
      <c r="D19" s="767">
        <v>15</v>
      </c>
      <c r="E19" s="767">
        <v>230874425</v>
      </c>
      <c r="F19" s="767">
        <v>12</v>
      </c>
      <c r="G19" s="767">
        <v>100663084</v>
      </c>
      <c r="H19" s="767">
        <v>8</v>
      </c>
      <c r="I19" s="767">
        <v>35756000</v>
      </c>
      <c r="J19" s="767">
        <v>1</v>
      </c>
      <c r="K19" s="767">
        <v>73909549</v>
      </c>
      <c r="L19" s="767">
        <v>0</v>
      </c>
      <c r="M19" s="767">
        <v>0</v>
      </c>
      <c r="N19" s="757">
        <v>1</v>
      </c>
      <c r="O19" s="757">
        <v>2897176</v>
      </c>
    </row>
    <row r="20" spans="1:15" x14ac:dyDescent="0.25">
      <c r="A20" s="83" t="s">
        <v>15</v>
      </c>
      <c r="B20" s="766">
        <v>43</v>
      </c>
      <c r="C20" s="766">
        <v>488849959</v>
      </c>
      <c r="D20" s="767">
        <v>13</v>
      </c>
      <c r="E20" s="767">
        <v>194563073</v>
      </c>
      <c r="F20" s="767">
        <v>10</v>
      </c>
      <c r="G20" s="767">
        <v>133651567</v>
      </c>
      <c r="H20" s="767">
        <v>15</v>
      </c>
      <c r="I20" s="767">
        <v>75096000</v>
      </c>
      <c r="J20" s="767">
        <v>2</v>
      </c>
      <c r="K20" s="767">
        <v>55877322</v>
      </c>
      <c r="L20" s="767">
        <v>1</v>
      </c>
      <c r="M20" s="767">
        <v>23465618</v>
      </c>
      <c r="N20" s="757">
        <v>2</v>
      </c>
      <c r="O20" s="757">
        <v>6196379</v>
      </c>
    </row>
    <row r="21" spans="1:15" x14ac:dyDescent="0.25">
      <c r="A21" s="83" t="s">
        <v>16</v>
      </c>
      <c r="B21" s="766">
        <v>3</v>
      </c>
      <c r="C21" s="766">
        <v>17731607</v>
      </c>
      <c r="D21" s="767">
        <v>1</v>
      </c>
      <c r="E21" s="767">
        <v>7553607</v>
      </c>
      <c r="F21" s="767">
        <v>0</v>
      </c>
      <c r="G21" s="767">
        <v>0</v>
      </c>
      <c r="H21" s="767">
        <v>2</v>
      </c>
      <c r="I21" s="767">
        <v>10178000</v>
      </c>
      <c r="J21" s="767">
        <v>0</v>
      </c>
      <c r="K21" s="767">
        <v>0</v>
      </c>
      <c r="L21" s="767">
        <v>0</v>
      </c>
      <c r="M21" s="767">
        <v>0</v>
      </c>
      <c r="N21" s="757">
        <v>0</v>
      </c>
      <c r="O21" s="757">
        <v>0</v>
      </c>
    </row>
    <row r="22" spans="1:15" x14ac:dyDescent="0.25">
      <c r="A22" s="83" t="s">
        <v>17</v>
      </c>
      <c r="B22" s="766">
        <v>5</v>
      </c>
      <c r="C22" s="766">
        <v>78421552</v>
      </c>
      <c r="D22" s="767">
        <v>2</v>
      </c>
      <c r="E22" s="767">
        <v>29894093</v>
      </c>
      <c r="F22" s="767">
        <v>1</v>
      </c>
      <c r="G22" s="767">
        <v>5949459</v>
      </c>
      <c r="H22" s="767">
        <v>1</v>
      </c>
      <c r="I22" s="767">
        <v>6328000</v>
      </c>
      <c r="J22" s="767">
        <v>1</v>
      </c>
      <c r="K22" s="767">
        <v>36250000</v>
      </c>
      <c r="L22" s="767">
        <v>0</v>
      </c>
      <c r="M22" s="767">
        <v>0</v>
      </c>
      <c r="N22" s="757">
        <v>0</v>
      </c>
      <c r="O22" s="757">
        <v>0</v>
      </c>
    </row>
    <row r="23" spans="1:15" ht="12.75" customHeight="1" x14ac:dyDescent="0.25">
      <c r="A23" s="82"/>
    </row>
    <row r="24" spans="1:15" ht="12.75" customHeight="1" x14ac:dyDescent="0.25">
      <c r="A24" s="51" t="s">
        <v>47</v>
      </c>
    </row>
    <row r="25" spans="1:15" ht="11.25" customHeight="1" x14ac:dyDescent="0.25">
      <c r="A25" s="138" t="s">
        <v>643</v>
      </c>
      <c r="B25" s="742"/>
      <c r="C25" s="742"/>
      <c r="D25" s="742"/>
      <c r="E25" s="742"/>
      <c r="F25" s="742"/>
      <c r="G25" s="742"/>
      <c r="H25" s="742"/>
      <c r="I25" s="742"/>
      <c r="J25" s="742"/>
      <c r="K25" s="742"/>
      <c r="L25" s="742"/>
      <c r="M25" s="742"/>
      <c r="N25" s="742"/>
      <c r="O25" s="742"/>
    </row>
    <row r="26" spans="1:15" ht="11.25" customHeight="1" x14ac:dyDescent="0.25">
      <c r="A26" s="729" t="s">
        <v>644</v>
      </c>
      <c r="B26" s="768"/>
      <c r="C26" s="768"/>
      <c r="D26" s="768"/>
      <c r="E26" s="768"/>
      <c r="F26" s="768"/>
      <c r="G26" s="768"/>
      <c r="H26" s="768"/>
      <c r="I26" s="768"/>
      <c r="J26" s="768"/>
      <c r="K26" s="768"/>
      <c r="L26" s="768"/>
      <c r="M26" s="768"/>
      <c r="N26" s="768"/>
      <c r="O26" s="768"/>
    </row>
    <row r="27" spans="1:15" ht="11.25" customHeight="1" x14ac:dyDescent="0.25">
      <c r="A27" s="138" t="s">
        <v>651</v>
      </c>
      <c r="B27" s="768"/>
      <c r="C27" s="768"/>
      <c r="D27" s="768"/>
      <c r="E27" s="768"/>
      <c r="F27" s="768"/>
      <c r="G27" s="768"/>
      <c r="H27" s="768"/>
      <c r="I27" s="768"/>
      <c r="J27" s="768"/>
      <c r="K27" s="768"/>
      <c r="L27" s="768"/>
      <c r="M27" s="768"/>
      <c r="N27" s="768"/>
      <c r="O27" s="768"/>
    </row>
    <row r="28" spans="1:15" ht="11.25" customHeight="1" x14ac:dyDescent="0.25">
      <c r="A28" s="661" t="s">
        <v>592</v>
      </c>
      <c r="B28" s="47"/>
      <c r="C28" s="47"/>
      <c r="D28" s="47"/>
      <c r="E28" s="47"/>
      <c r="F28" s="47"/>
      <c r="G28" s="47"/>
      <c r="H28" s="47"/>
      <c r="I28" s="47"/>
      <c r="J28" s="47"/>
      <c r="K28" s="47"/>
      <c r="L28" s="47"/>
      <c r="M28" s="47"/>
      <c r="N28" s="47"/>
      <c r="O28" s="47"/>
    </row>
  </sheetData>
  <pageMargins left="0.78740157480314965" right="0.78740157480314965" top="0.78740157480314965" bottom="0.78740157480314965" header="0.78740157480314965" footer="0.78740157480314965"/>
  <pageSetup paperSize="9" orientation="portrait" r:id="rId1"/>
  <headerFooter alignWithMargins="0">
    <oddFooter>&amp;L&amp;C&amp;R</oddFooter>
  </headerFooter>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28"/>
  <sheetViews>
    <sheetView zoomScaleNormal="100" workbookViewId="0"/>
  </sheetViews>
  <sheetFormatPr baseColWidth="10" defaultColWidth="9.140625" defaultRowHeight="10.5" x14ac:dyDescent="0.15"/>
  <cols>
    <col min="1" max="1" width="25" style="81" customWidth="1"/>
    <col min="2" max="2" width="10.7109375" style="81" customWidth="1"/>
    <col min="3" max="3" width="21.42578125" style="81" customWidth="1"/>
    <col min="4" max="4" width="10.7109375" style="81" customWidth="1"/>
    <col min="5" max="5" width="21.42578125" style="81" customWidth="1"/>
    <col min="6" max="6" width="10.7109375" style="81" customWidth="1"/>
    <col min="7" max="7" width="21.42578125" style="81" customWidth="1"/>
    <col min="8" max="8" width="10.7109375" style="81" customWidth="1"/>
    <col min="9" max="9" width="21.42578125" style="81" customWidth="1"/>
    <col min="10" max="10" width="10.7109375" style="81" customWidth="1"/>
    <col min="11" max="11" width="21.42578125" style="81" customWidth="1"/>
    <col min="12" max="12" width="10.7109375" style="81" customWidth="1"/>
    <col min="13" max="13" width="21.42578125" style="81" customWidth="1"/>
    <col min="14" max="14" width="10.7109375" style="81" customWidth="1"/>
    <col min="15" max="15" width="21.42578125" style="81" customWidth="1"/>
    <col min="16" max="16384" width="9.140625" style="81"/>
  </cols>
  <sheetData>
    <row r="2" spans="1:15" s="94" customFormat="1" x14ac:dyDescent="0.15">
      <c r="A2" s="769" t="s">
        <v>652</v>
      </c>
      <c r="K2" s="81"/>
    </row>
    <row r="3" spans="1:15" x14ac:dyDescent="0.15">
      <c r="A3" s="770"/>
    </row>
    <row r="4" spans="1:15" ht="22.5" customHeight="1" x14ac:dyDescent="0.15">
      <c r="A4" s="713" t="s">
        <v>620</v>
      </c>
      <c r="B4" s="771" t="s">
        <v>653</v>
      </c>
      <c r="C4" s="772"/>
      <c r="D4" s="773" t="s">
        <v>654</v>
      </c>
      <c r="E4" s="772"/>
      <c r="F4" s="774" t="s">
        <v>655</v>
      </c>
      <c r="G4" s="775"/>
      <c r="H4" s="773" t="s">
        <v>656</v>
      </c>
      <c r="I4" s="776"/>
      <c r="J4" s="774" t="s">
        <v>657</v>
      </c>
      <c r="K4" s="775"/>
      <c r="L4" s="774" t="s">
        <v>658</v>
      </c>
      <c r="M4" s="775"/>
      <c r="N4" s="749" t="s">
        <v>634</v>
      </c>
      <c r="O4" s="736"/>
    </row>
    <row r="5" spans="1:15" ht="11.25" customHeight="1" x14ac:dyDescent="0.15">
      <c r="A5" s="653"/>
      <c r="B5" s="737" t="s">
        <v>576</v>
      </c>
      <c r="C5" s="777" t="s">
        <v>598</v>
      </c>
      <c r="D5" s="737" t="s">
        <v>576</v>
      </c>
      <c r="E5" s="777" t="s">
        <v>598</v>
      </c>
      <c r="F5" s="737" t="s">
        <v>576</v>
      </c>
      <c r="G5" s="777" t="s">
        <v>598</v>
      </c>
      <c r="H5" s="737" t="s">
        <v>576</v>
      </c>
      <c r="I5" s="777" t="s">
        <v>598</v>
      </c>
      <c r="J5" s="737" t="s">
        <v>576</v>
      </c>
      <c r="K5" s="777" t="s">
        <v>598</v>
      </c>
      <c r="L5" s="737" t="s">
        <v>576</v>
      </c>
      <c r="M5" s="777" t="s">
        <v>598</v>
      </c>
      <c r="N5" s="737" t="s">
        <v>576</v>
      </c>
      <c r="O5" s="777" t="s">
        <v>598</v>
      </c>
    </row>
    <row r="6" spans="1:15" ht="11.25" customHeight="1" x14ac:dyDescent="0.15">
      <c r="A6" s="778" t="s">
        <v>1</v>
      </c>
      <c r="B6" s="779">
        <v>456</v>
      </c>
      <c r="C6" s="779">
        <v>9644299912</v>
      </c>
      <c r="D6" s="779">
        <v>29</v>
      </c>
      <c r="E6" s="779">
        <v>4338409934</v>
      </c>
      <c r="F6" s="779">
        <v>26</v>
      </c>
      <c r="G6" s="779">
        <v>858490058</v>
      </c>
      <c r="H6" s="779">
        <v>15</v>
      </c>
      <c r="I6" s="779">
        <v>821466387</v>
      </c>
      <c r="J6" s="779">
        <v>14</v>
      </c>
      <c r="K6" s="779">
        <v>558640623</v>
      </c>
      <c r="L6" s="779">
        <v>20</v>
      </c>
      <c r="M6" s="779">
        <v>485453638</v>
      </c>
      <c r="N6" s="779">
        <v>352</v>
      </c>
      <c r="O6" s="779">
        <v>2581839272</v>
      </c>
    </row>
    <row r="7" spans="1:15" x14ac:dyDescent="0.15">
      <c r="A7" s="780" t="s">
        <v>2</v>
      </c>
      <c r="B7" s="779">
        <v>8</v>
      </c>
      <c r="C7" s="779">
        <v>232347507</v>
      </c>
      <c r="D7" s="781">
        <v>1</v>
      </c>
      <c r="E7" s="781">
        <v>143929500</v>
      </c>
      <c r="F7" s="781">
        <v>1</v>
      </c>
      <c r="G7" s="781">
        <v>43618007</v>
      </c>
      <c r="H7" s="781">
        <v>0</v>
      </c>
      <c r="I7" s="781">
        <v>0</v>
      </c>
      <c r="J7" s="781">
        <v>0</v>
      </c>
      <c r="K7" s="781">
        <v>0</v>
      </c>
      <c r="L7" s="781">
        <v>1</v>
      </c>
      <c r="M7" s="781">
        <v>21000000</v>
      </c>
      <c r="N7" s="782">
        <v>5</v>
      </c>
      <c r="O7" s="782">
        <v>23800000</v>
      </c>
    </row>
    <row r="8" spans="1:15" x14ac:dyDescent="0.15">
      <c r="A8" s="780" t="s">
        <v>3</v>
      </c>
      <c r="B8" s="779">
        <v>3</v>
      </c>
      <c r="C8" s="779">
        <v>40952614</v>
      </c>
      <c r="D8" s="781">
        <v>0</v>
      </c>
      <c r="E8" s="781">
        <v>0</v>
      </c>
      <c r="F8" s="781">
        <v>0</v>
      </c>
      <c r="G8" s="781">
        <v>0</v>
      </c>
      <c r="H8" s="781">
        <v>0</v>
      </c>
      <c r="I8" s="781">
        <v>0</v>
      </c>
      <c r="J8" s="781">
        <v>0</v>
      </c>
      <c r="K8" s="781">
        <v>0</v>
      </c>
      <c r="L8" s="781">
        <v>1</v>
      </c>
      <c r="M8" s="781">
        <v>20111189</v>
      </c>
      <c r="N8" s="782">
        <v>2</v>
      </c>
      <c r="O8" s="782">
        <v>20841425</v>
      </c>
    </row>
    <row r="9" spans="1:15" x14ac:dyDescent="0.15">
      <c r="A9" s="780" t="s">
        <v>4</v>
      </c>
      <c r="B9" s="779">
        <v>7</v>
      </c>
      <c r="C9" s="779">
        <v>177196805</v>
      </c>
      <c r="D9" s="781">
        <v>0</v>
      </c>
      <c r="E9" s="781">
        <v>0</v>
      </c>
      <c r="F9" s="781">
        <v>0</v>
      </c>
      <c r="G9" s="781">
        <v>0</v>
      </c>
      <c r="H9" s="781">
        <v>2</v>
      </c>
      <c r="I9" s="781">
        <v>125417928</v>
      </c>
      <c r="J9" s="781">
        <v>0</v>
      </c>
      <c r="K9" s="781">
        <v>0</v>
      </c>
      <c r="L9" s="781">
        <v>0</v>
      </c>
      <c r="M9" s="781">
        <v>0</v>
      </c>
      <c r="N9" s="782">
        <v>5</v>
      </c>
      <c r="O9" s="782">
        <v>51778877</v>
      </c>
    </row>
    <row r="10" spans="1:15" x14ac:dyDescent="0.15">
      <c r="A10" s="780" t="s">
        <v>5</v>
      </c>
      <c r="B10" s="779">
        <v>2</v>
      </c>
      <c r="C10" s="779">
        <v>81818813</v>
      </c>
      <c r="D10" s="781">
        <v>0</v>
      </c>
      <c r="E10" s="781">
        <v>0</v>
      </c>
      <c r="F10" s="781">
        <v>0</v>
      </c>
      <c r="G10" s="781">
        <v>0</v>
      </c>
      <c r="H10" s="781">
        <v>2</v>
      </c>
      <c r="I10" s="781">
        <v>81818813</v>
      </c>
      <c r="J10" s="781">
        <v>0</v>
      </c>
      <c r="K10" s="781">
        <v>0</v>
      </c>
      <c r="L10" s="781">
        <v>0</v>
      </c>
      <c r="M10" s="781">
        <v>0</v>
      </c>
      <c r="N10" s="782">
        <v>0</v>
      </c>
      <c r="O10" s="782">
        <v>0</v>
      </c>
    </row>
    <row r="11" spans="1:15" x14ac:dyDescent="0.15">
      <c r="A11" s="780" t="s">
        <v>6</v>
      </c>
      <c r="B11" s="779">
        <v>6</v>
      </c>
      <c r="C11" s="779">
        <v>161844765</v>
      </c>
      <c r="D11" s="781">
        <v>0</v>
      </c>
      <c r="E11" s="781">
        <v>0</v>
      </c>
      <c r="F11" s="781">
        <v>1</v>
      </c>
      <c r="G11" s="781">
        <v>45000000</v>
      </c>
      <c r="H11" s="781">
        <v>1</v>
      </c>
      <c r="I11" s="781">
        <v>80078984</v>
      </c>
      <c r="J11" s="781">
        <v>0</v>
      </c>
      <c r="K11" s="781">
        <v>0</v>
      </c>
      <c r="L11" s="781">
        <v>0</v>
      </c>
      <c r="M11" s="781">
        <v>0</v>
      </c>
      <c r="N11" s="782">
        <v>4</v>
      </c>
      <c r="O11" s="782">
        <v>36765781</v>
      </c>
    </row>
    <row r="12" spans="1:15" x14ac:dyDescent="0.15">
      <c r="A12" s="780" t="s">
        <v>7</v>
      </c>
      <c r="B12" s="779">
        <v>55</v>
      </c>
      <c r="C12" s="779">
        <v>1602943697</v>
      </c>
      <c r="D12" s="781">
        <v>5</v>
      </c>
      <c r="E12" s="781">
        <v>767295879</v>
      </c>
      <c r="F12" s="781">
        <v>9</v>
      </c>
      <c r="G12" s="781">
        <v>254769663</v>
      </c>
      <c r="H12" s="781">
        <v>5</v>
      </c>
      <c r="I12" s="781">
        <v>122492880</v>
      </c>
      <c r="J12" s="781">
        <v>4</v>
      </c>
      <c r="K12" s="781">
        <v>54824561</v>
      </c>
      <c r="L12" s="781">
        <v>1</v>
      </c>
      <c r="M12" s="781">
        <v>24420428</v>
      </c>
      <c r="N12" s="782">
        <v>31</v>
      </c>
      <c r="O12" s="782">
        <v>379140286</v>
      </c>
    </row>
    <row r="13" spans="1:15" x14ac:dyDescent="0.15">
      <c r="A13" s="780" t="s">
        <v>8</v>
      </c>
      <c r="B13" s="779">
        <v>295</v>
      </c>
      <c r="C13" s="779">
        <v>5727425703</v>
      </c>
      <c r="D13" s="781">
        <v>22</v>
      </c>
      <c r="E13" s="781">
        <v>3212684555</v>
      </c>
      <c r="F13" s="781">
        <v>5</v>
      </c>
      <c r="G13" s="781">
        <v>180442853</v>
      </c>
      <c r="H13" s="781">
        <v>0</v>
      </c>
      <c r="I13" s="781">
        <v>0</v>
      </c>
      <c r="J13" s="781">
        <v>9</v>
      </c>
      <c r="K13" s="781">
        <v>493851056</v>
      </c>
      <c r="L13" s="781">
        <v>16</v>
      </c>
      <c r="M13" s="781">
        <v>384926627</v>
      </c>
      <c r="N13" s="782">
        <v>243</v>
      </c>
      <c r="O13" s="782">
        <v>1455520612</v>
      </c>
    </row>
    <row r="14" spans="1:15" x14ac:dyDescent="0.15">
      <c r="A14" s="780" t="s">
        <v>9</v>
      </c>
      <c r="B14" s="779">
        <v>8</v>
      </c>
      <c r="C14" s="779">
        <v>129933438</v>
      </c>
      <c r="D14" s="781">
        <v>0</v>
      </c>
      <c r="E14" s="781">
        <v>0</v>
      </c>
      <c r="F14" s="781">
        <v>1</v>
      </c>
      <c r="G14" s="781">
        <v>13966745</v>
      </c>
      <c r="H14" s="781">
        <v>0</v>
      </c>
      <c r="I14" s="781">
        <v>0</v>
      </c>
      <c r="J14" s="781">
        <v>0</v>
      </c>
      <c r="K14" s="781">
        <v>0</v>
      </c>
      <c r="L14" s="781">
        <v>0</v>
      </c>
      <c r="M14" s="781">
        <v>0</v>
      </c>
      <c r="N14" s="782">
        <v>7</v>
      </c>
      <c r="O14" s="782">
        <v>115966693</v>
      </c>
    </row>
    <row r="15" spans="1:15" x14ac:dyDescent="0.15">
      <c r="A15" s="780" t="s">
        <v>10</v>
      </c>
      <c r="B15" s="779">
        <v>16</v>
      </c>
      <c r="C15" s="779">
        <v>236161157</v>
      </c>
      <c r="D15" s="781">
        <v>0</v>
      </c>
      <c r="E15" s="781">
        <v>0</v>
      </c>
      <c r="F15" s="781">
        <v>3</v>
      </c>
      <c r="G15" s="781">
        <v>73890449</v>
      </c>
      <c r="H15" s="781">
        <v>1</v>
      </c>
      <c r="I15" s="781">
        <v>26094454</v>
      </c>
      <c r="J15" s="781">
        <v>1</v>
      </c>
      <c r="K15" s="781">
        <v>9965006</v>
      </c>
      <c r="L15" s="781">
        <v>1</v>
      </c>
      <c r="M15" s="781">
        <v>34995394</v>
      </c>
      <c r="N15" s="782">
        <v>10</v>
      </c>
      <c r="O15" s="782">
        <v>91215854</v>
      </c>
    </row>
    <row r="16" spans="1:15" x14ac:dyDescent="0.15">
      <c r="A16" s="780" t="s">
        <v>11</v>
      </c>
      <c r="B16" s="779">
        <v>5</v>
      </c>
      <c r="C16" s="779">
        <v>80382000</v>
      </c>
      <c r="D16" s="781">
        <v>0</v>
      </c>
      <c r="E16" s="781">
        <v>0</v>
      </c>
      <c r="F16" s="781">
        <v>1</v>
      </c>
      <c r="G16" s="781">
        <v>47382000</v>
      </c>
      <c r="H16" s="781">
        <v>0</v>
      </c>
      <c r="I16" s="781">
        <v>0</v>
      </c>
      <c r="J16" s="781">
        <v>0</v>
      </c>
      <c r="K16" s="781">
        <v>0</v>
      </c>
      <c r="L16" s="781">
        <v>0</v>
      </c>
      <c r="M16" s="781">
        <v>0</v>
      </c>
      <c r="N16" s="782">
        <v>4</v>
      </c>
      <c r="O16" s="782">
        <v>33000000</v>
      </c>
    </row>
    <row r="17" spans="1:15" x14ac:dyDescent="0.15">
      <c r="A17" s="780" t="s">
        <v>12</v>
      </c>
      <c r="B17" s="779">
        <v>13</v>
      </c>
      <c r="C17" s="779">
        <v>214010268</v>
      </c>
      <c r="D17" s="781">
        <v>0</v>
      </c>
      <c r="E17" s="781">
        <v>0</v>
      </c>
      <c r="F17" s="781">
        <v>1</v>
      </c>
      <c r="G17" s="781">
        <v>50000000</v>
      </c>
      <c r="H17" s="781">
        <v>1</v>
      </c>
      <c r="I17" s="781">
        <v>35977980</v>
      </c>
      <c r="J17" s="781">
        <v>0</v>
      </c>
      <c r="K17" s="781">
        <v>0</v>
      </c>
      <c r="L17" s="781">
        <v>0</v>
      </c>
      <c r="M17" s="781">
        <v>0</v>
      </c>
      <c r="N17" s="782">
        <v>11</v>
      </c>
      <c r="O17" s="782">
        <v>128032288</v>
      </c>
    </row>
    <row r="18" spans="1:15" x14ac:dyDescent="0.15">
      <c r="A18" s="780" t="s">
        <v>13</v>
      </c>
      <c r="B18" s="779">
        <v>13</v>
      </c>
      <c r="C18" s="779">
        <v>151219858</v>
      </c>
      <c r="D18" s="781">
        <v>0</v>
      </c>
      <c r="E18" s="781">
        <v>0</v>
      </c>
      <c r="F18" s="781">
        <v>1</v>
      </c>
      <c r="G18" s="781">
        <v>49645000</v>
      </c>
      <c r="H18" s="781">
        <v>0</v>
      </c>
      <c r="I18" s="781">
        <v>0</v>
      </c>
      <c r="J18" s="781">
        <v>0</v>
      </c>
      <c r="K18" s="781">
        <v>0</v>
      </c>
      <c r="L18" s="781">
        <v>0</v>
      </c>
      <c r="M18" s="781">
        <v>0</v>
      </c>
      <c r="N18" s="782">
        <v>12</v>
      </c>
      <c r="O18" s="782">
        <v>101574858</v>
      </c>
    </row>
    <row r="19" spans="1:15" x14ac:dyDescent="0.15">
      <c r="A19" s="780" t="s">
        <v>28</v>
      </c>
      <c r="B19" s="779">
        <v>11</v>
      </c>
      <c r="C19" s="779">
        <v>489859456</v>
      </c>
      <c r="D19" s="781">
        <v>1</v>
      </c>
      <c r="E19" s="781">
        <v>214500000</v>
      </c>
      <c r="F19" s="781">
        <v>0</v>
      </c>
      <c r="G19" s="781">
        <v>0</v>
      </c>
      <c r="H19" s="781">
        <v>1</v>
      </c>
      <c r="I19" s="781">
        <v>211791597</v>
      </c>
      <c r="J19" s="781">
        <v>0</v>
      </c>
      <c r="K19" s="781">
        <v>0</v>
      </c>
      <c r="L19" s="781">
        <v>0</v>
      </c>
      <c r="M19" s="781">
        <v>0</v>
      </c>
      <c r="N19" s="782">
        <v>9</v>
      </c>
      <c r="O19" s="782">
        <v>63567859</v>
      </c>
    </row>
    <row r="20" spans="1:15" x14ac:dyDescent="0.15">
      <c r="A20" s="780" t="s">
        <v>29</v>
      </c>
      <c r="B20" s="779">
        <v>11</v>
      </c>
      <c r="C20" s="779">
        <v>272347036</v>
      </c>
      <c r="D20" s="781">
        <v>0</v>
      </c>
      <c r="E20" s="781">
        <v>0</v>
      </c>
      <c r="F20" s="781">
        <v>3</v>
      </c>
      <c r="G20" s="781">
        <v>99775341</v>
      </c>
      <c r="H20" s="781">
        <v>2</v>
      </c>
      <c r="I20" s="781">
        <v>137793751</v>
      </c>
      <c r="J20" s="781">
        <v>0</v>
      </c>
      <c r="K20" s="781">
        <v>0</v>
      </c>
      <c r="L20" s="781">
        <v>0</v>
      </c>
      <c r="M20" s="781">
        <v>0</v>
      </c>
      <c r="N20" s="782">
        <v>6</v>
      </c>
      <c r="O20" s="782">
        <v>34777944</v>
      </c>
    </row>
    <row r="21" spans="1:15" x14ac:dyDescent="0.15">
      <c r="A21" s="780" t="s">
        <v>16</v>
      </c>
      <c r="B21" s="779">
        <v>2</v>
      </c>
      <c r="C21" s="779">
        <v>37986795</v>
      </c>
      <c r="D21" s="781">
        <v>0</v>
      </c>
      <c r="E21" s="781">
        <v>0</v>
      </c>
      <c r="F21" s="781">
        <v>0</v>
      </c>
      <c r="G21" s="781">
        <v>0</v>
      </c>
      <c r="H21" s="781">
        <v>0</v>
      </c>
      <c r="I21" s="781">
        <v>0</v>
      </c>
      <c r="J21" s="781">
        <v>0</v>
      </c>
      <c r="K21" s="781">
        <v>0</v>
      </c>
      <c r="L21" s="781">
        <v>0</v>
      </c>
      <c r="M21" s="781">
        <v>0</v>
      </c>
      <c r="N21" s="782">
        <v>2</v>
      </c>
      <c r="O21" s="782">
        <v>37986795</v>
      </c>
    </row>
    <row r="22" spans="1:15" x14ac:dyDescent="0.15">
      <c r="A22" s="780" t="s">
        <v>17</v>
      </c>
      <c r="B22" s="779">
        <v>1</v>
      </c>
      <c r="C22" s="779">
        <v>7870000</v>
      </c>
      <c r="D22" s="781">
        <v>0</v>
      </c>
      <c r="E22" s="781">
        <v>0</v>
      </c>
      <c r="F22" s="781">
        <v>0</v>
      </c>
      <c r="G22" s="781">
        <v>0</v>
      </c>
      <c r="H22" s="781">
        <v>0</v>
      </c>
      <c r="I22" s="781">
        <v>0</v>
      </c>
      <c r="J22" s="781">
        <v>0</v>
      </c>
      <c r="K22" s="781">
        <v>0</v>
      </c>
      <c r="L22" s="781">
        <v>0</v>
      </c>
      <c r="M22" s="781">
        <v>0</v>
      </c>
      <c r="N22" s="782">
        <v>1</v>
      </c>
      <c r="O22" s="782">
        <v>7870000</v>
      </c>
    </row>
    <row r="23" spans="1:15" ht="11.25" customHeight="1" x14ac:dyDescent="0.15">
      <c r="A23" s="770"/>
    </row>
    <row r="24" spans="1:15" x14ac:dyDescent="0.15">
      <c r="A24" s="51" t="s">
        <v>47</v>
      </c>
    </row>
    <row r="25" spans="1:15" x14ac:dyDescent="0.15">
      <c r="A25" s="138" t="s">
        <v>643</v>
      </c>
    </row>
    <row r="26" spans="1:15" s="17" customFormat="1" x14ac:dyDescent="0.25">
      <c r="A26" s="729" t="s">
        <v>644</v>
      </c>
      <c r="B26" s="744"/>
      <c r="C26" s="744"/>
      <c r="D26" s="744"/>
      <c r="E26" s="744"/>
      <c r="F26" s="744"/>
      <c r="G26" s="744"/>
      <c r="H26" s="744"/>
      <c r="I26" s="744"/>
      <c r="J26" s="744"/>
      <c r="K26" s="744"/>
      <c r="L26" s="744"/>
      <c r="M26" s="744"/>
      <c r="N26" s="744"/>
      <c r="O26" s="744"/>
    </row>
    <row r="27" spans="1:15" s="783" customFormat="1" x14ac:dyDescent="0.25">
      <c r="A27" s="138" t="s">
        <v>659</v>
      </c>
    </row>
    <row r="28" spans="1:15" x14ac:dyDescent="0.15">
      <c r="A28" s="661" t="s">
        <v>592</v>
      </c>
      <c r="B28" s="784"/>
      <c r="C28" s="784"/>
      <c r="D28" s="784"/>
      <c r="E28" s="784"/>
      <c r="F28" s="784"/>
      <c r="G28" s="784"/>
      <c r="H28" s="784"/>
      <c r="I28" s="785"/>
    </row>
  </sheetData>
  <pageMargins left="0.78740157480314965" right="0.78740157480314965" top="0.78740157480314965" bottom="0.78740157480314965" header="0.78740157480314965" footer="0.78740157480314965"/>
  <pageSetup paperSize="9" orientation="portrait" horizontalDpi="300" verticalDpi="300" r:id="rId1"/>
  <headerFooter alignWithMargins="0">
    <oddFooter>&amp;L&amp;C&amp;R</oddFooter>
  </headerFooter>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27"/>
  <sheetViews>
    <sheetView zoomScaleNormal="100" workbookViewId="0"/>
  </sheetViews>
  <sheetFormatPr baseColWidth="10" defaultColWidth="9.140625" defaultRowHeight="10.5" x14ac:dyDescent="0.25"/>
  <cols>
    <col min="1" max="1" width="26.42578125" style="17" customWidth="1"/>
    <col min="2" max="2" width="12.85546875" style="17" customWidth="1"/>
    <col min="3" max="3" width="22.42578125" style="17" bestFit="1" customWidth="1"/>
    <col min="4" max="4" width="12.85546875" style="17" customWidth="1"/>
    <col min="5" max="5" width="22.42578125" style="17" customWidth="1"/>
    <col min="6" max="6" width="12.85546875" style="17" customWidth="1"/>
    <col min="7" max="7" width="22.42578125" style="17" bestFit="1" customWidth="1"/>
    <col min="8" max="8" width="12.85546875" style="17" customWidth="1"/>
    <col min="9" max="9" width="22.42578125" style="17" bestFit="1" customWidth="1"/>
    <col min="10" max="10" width="12.85546875" style="17" customWidth="1"/>
    <col min="11" max="11" width="22.42578125" style="17" bestFit="1" customWidth="1"/>
    <col min="12" max="12" width="12.85546875" style="17" customWidth="1"/>
    <col min="13" max="13" width="22.42578125" style="17" bestFit="1" customWidth="1"/>
    <col min="14" max="16384" width="9.140625" style="17"/>
  </cols>
  <sheetData>
    <row r="2" spans="1:13" x14ac:dyDescent="0.25">
      <c r="A2" s="45" t="s">
        <v>660</v>
      </c>
    </row>
    <row r="3" spans="1:13" ht="11.25" customHeight="1" x14ac:dyDescent="0.25">
      <c r="A3" s="746"/>
    </row>
    <row r="4" spans="1:13" ht="31.5" x14ac:dyDescent="0.25">
      <c r="A4" s="713" t="s">
        <v>620</v>
      </c>
      <c r="B4" s="747" t="s">
        <v>628</v>
      </c>
      <c r="C4" s="748"/>
      <c r="D4" s="749" t="s">
        <v>661</v>
      </c>
      <c r="E4" s="749"/>
      <c r="F4" s="735" t="s">
        <v>662</v>
      </c>
      <c r="G4" s="749"/>
      <c r="H4" s="735" t="s">
        <v>663</v>
      </c>
      <c r="I4" s="749"/>
      <c r="J4" s="735" t="s">
        <v>664</v>
      </c>
      <c r="K4" s="749"/>
      <c r="L4" s="735" t="s">
        <v>665</v>
      </c>
      <c r="M4" s="735"/>
    </row>
    <row r="5" spans="1:13" ht="11.25" customHeight="1" x14ac:dyDescent="0.25">
      <c r="A5" s="750"/>
      <c r="B5" s="751" t="s">
        <v>576</v>
      </c>
      <c r="C5" s="752" t="s">
        <v>598</v>
      </c>
      <c r="D5" s="751" t="s">
        <v>576</v>
      </c>
      <c r="E5" s="752" t="s">
        <v>598</v>
      </c>
      <c r="F5" s="751" t="s">
        <v>576</v>
      </c>
      <c r="G5" s="752" t="s">
        <v>598</v>
      </c>
      <c r="H5" s="751" t="s">
        <v>576</v>
      </c>
      <c r="I5" s="752" t="s">
        <v>598</v>
      </c>
      <c r="J5" s="751" t="s">
        <v>576</v>
      </c>
      <c r="K5" s="752" t="s">
        <v>598</v>
      </c>
      <c r="L5" s="751" t="s">
        <v>576</v>
      </c>
      <c r="M5" s="752" t="s">
        <v>598</v>
      </c>
    </row>
    <row r="6" spans="1:13" x14ac:dyDescent="0.25">
      <c r="A6" s="45" t="s">
        <v>1</v>
      </c>
      <c r="B6" s="753">
        <v>458</v>
      </c>
      <c r="C6" s="753">
        <v>2586164207.0999999</v>
      </c>
      <c r="D6" s="753">
        <v>154</v>
      </c>
      <c r="E6" s="753">
        <v>689049940</v>
      </c>
      <c r="F6" s="753">
        <v>98</v>
      </c>
      <c r="G6" s="753">
        <v>571546544</v>
      </c>
      <c r="H6" s="753">
        <v>50</v>
      </c>
      <c r="I6" s="753">
        <v>504686739</v>
      </c>
      <c r="J6" s="753">
        <v>75</v>
      </c>
      <c r="K6" s="753">
        <v>419746559.10000002</v>
      </c>
      <c r="L6" s="753">
        <v>81</v>
      </c>
      <c r="M6" s="753">
        <v>401134425</v>
      </c>
    </row>
    <row r="7" spans="1:13" x14ac:dyDescent="0.25">
      <c r="A7" s="51" t="s">
        <v>2</v>
      </c>
      <c r="B7" s="753">
        <v>3</v>
      </c>
      <c r="C7" s="753">
        <v>19064530</v>
      </c>
      <c r="D7" s="755">
        <v>1</v>
      </c>
      <c r="E7" s="755">
        <v>3570000</v>
      </c>
      <c r="F7" s="755">
        <v>0</v>
      </c>
      <c r="G7" s="755">
        <v>0</v>
      </c>
      <c r="H7" s="755">
        <v>1</v>
      </c>
      <c r="I7" s="755">
        <v>11055530</v>
      </c>
      <c r="J7" s="755">
        <v>0</v>
      </c>
      <c r="K7" s="755">
        <v>0</v>
      </c>
      <c r="L7" s="755">
        <v>1</v>
      </c>
      <c r="M7" s="755">
        <v>4439000</v>
      </c>
    </row>
    <row r="8" spans="1:13" x14ac:dyDescent="0.25">
      <c r="A8" s="51" t="s">
        <v>3</v>
      </c>
      <c r="B8" s="753">
        <v>6</v>
      </c>
      <c r="C8" s="753">
        <v>9968331</v>
      </c>
      <c r="D8" s="755">
        <v>5</v>
      </c>
      <c r="E8" s="755">
        <v>8401430</v>
      </c>
      <c r="F8" s="755">
        <v>0</v>
      </c>
      <c r="G8" s="755">
        <v>0</v>
      </c>
      <c r="H8" s="755">
        <v>0</v>
      </c>
      <c r="I8" s="755">
        <v>0</v>
      </c>
      <c r="J8" s="755">
        <v>0</v>
      </c>
      <c r="K8" s="755">
        <v>0</v>
      </c>
      <c r="L8" s="755">
        <v>1</v>
      </c>
      <c r="M8" s="755">
        <v>1566901</v>
      </c>
    </row>
    <row r="9" spans="1:13" x14ac:dyDescent="0.25">
      <c r="A9" s="51" t="s">
        <v>4</v>
      </c>
      <c r="B9" s="753">
        <v>7</v>
      </c>
      <c r="C9" s="753">
        <v>44802376</v>
      </c>
      <c r="D9" s="755">
        <v>3</v>
      </c>
      <c r="E9" s="755">
        <v>10553498</v>
      </c>
      <c r="F9" s="755">
        <v>2</v>
      </c>
      <c r="G9" s="755">
        <v>13211661</v>
      </c>
      <c r="H9" s="755">
        <v>0</v>
      </c>
      <c r="I9" s="755">
        <v>0</v>
      </c>
      <c r="J9" s="755">
        <v>1</v>
      </c>
      <c r="K9" s="755">
        <v>5453100</v>
      </c>
      <c r="L9" s="755">
        <v>1</v>
      </c>
      <c r="M9" s="755">
        <v>15584117</v>
      </c>
    </row>
    <row r="10" spans="1:13" x14ac:dyDescent="0.25">
      <c r="A10" s="51" t="s">
        <v>5</v>
      </c>
      <c r="B10" s="753">
        <v>7</v>
      </c>
      <c r="C10" s="753">
        <v>36005155</v>
      </c>
      <c r="D10" s="755">
        <v>3</v>
      </c>
      <c r="E10" s="755">
        <v>19434843</v>
      </c>
      <c r="F10" s="755">
        <v>2</v>
      </c>
      <c r="G10" s="755">
        <v>9855231</v>
      </c>
      <c r="H10" s="755">
        <v>1</v>
      </c>
      <c r="I10" s="755">
        <v>1580000</v>
      </c>
      <c r="J10" s="755">
        <v>1</v>
      </c>
      <c r="K10" s="755">
        <v>5135081</v>
      </c>
      <c r="L10" s="755">
        <v>0</v>
      </c>
      <c r="M10" s="755">
        <v>0</v>
      </c>
    </row>
    <row r="11" spans="1:13" x14ac:dyDescent="0.25">
      <c r="A11" s="51" t="s">
        <v>6</v>
      </c>
      <c r="B11" s="753">
        <v>21</v>
      </c>
      <c r="C11" s="753">
        <v>121309942.54000001</v>
      </c>
      <c r="D11" s="755">
        <v>8</v>
      </c>
      <c r="E11" s="755">
        <v>25875358</v>
      </c>
      <c r="F11" s="755">
        <v>6</v>
      </c>
      <c r="G11" s="755">
        <v>45250312</v>
      </c>
      <c r="H11" s="755">
        <v>1</v>
      </c>
      <c r="I11" s="755">
        <v>13020527</v>
      </c>
      <c r="J11" s="755">
        <v>4</v>
      </c>
      <c r="K11" s="755">
        <v>31931040.539999999</v>
      </c>
      <c r="L11" s="755">
        <v>2</v>
      </c>
      <c r="M11" s="755">
        <v>5232705</v>
      </c>
    </row>
    <row r="12" spans="1:13" x14ac:dyDescent="0.25">
      <c r="A12" s="51" t="s">
        <v>7</v>
      </c>
      <c r="B12" s="753">
        <v>81</v>
      </c>
      <c r="C12" s="753">
        <v>516193034.39999998</v>
      </c>
      <c r="D12" s="755">
        <v>26</v>
      </c>
      <c r="E12" s="755">
        <v>112355907</v>
      </c>
      <c r="F12" s="755">
        <v>10</v>
      </c>
      <c r="G12" s="755">
        <v>47648300</v>
      </c>
      <c r="H12" s="755">
        <v>14</v>
      </c>
      <c r="I12" s="755">
        <v>170709381</v>
      </c>
      <c r="J12" s="755">
        <v>16</v>
      </c>
      <c r="K12" s="755">
        <v>86523866.400000006</v>
      </c>
      <c r="L12" s="755">
        <v>15</v>
      </c>
      <c r="M12" s="755">
        <v>98955580</v>
      </c>
    </row>
    <row r="13" spans="1:13" x14ac:dyDescent="0.25">
      <c r="A13" s="51" t="s">
        <v>8</v>
      </c>
      <c r="B13" s="753">
        <v>189</v>
      </c>
      <c r="C13" s="753">
        <v>1071447058</v>
      </c>
      <c r="D13" s="755">
        <v>61</v>
      </c>
      <c r="E13" s="755">
        <v>289187121</v>
      </c>
      <c r="F13" s="755">
        <v>53</v>
      </c>
      <c r="G13" s="755">
        <v>293734117</v>
      </c>
      <c r="H13" s="755">
        <v>21</v>
      </c>
      <c r="I13" s="755">
        <v>181165809</v>
      </c>
      <c r="J13" s="755">
        <v>29</v>
      </c>
      <c r="K13" s="755">
        <v>153899741</v>
      </c>
      <c r="L13" s="755">
        <v>25</v>
      </c>
      <c r="M13" s="755">
        <v>153460270</v>
      </c>
    </row>
    <row r="14" spans="1:13" x14ac:dyDescent="0.25">
      <c r="A14" s="51" t="s">
        <v>9</v>
      </c>
      <c r="B14" s="753">
        <v>13</v>
      </c>
      <c r="C14" s="753">
        <v>84021271</v>
      </c>
      <c r="D14" s="755">
        <v>4</v>
      </c>
      <c r="E14" s="755">
        <v>21119618</v>
      </c>
      <c r="F14" s="755">
        <v>5</v>
      </c>
      <c r="G14" s="755">
        <v>50309133</v>
      </c>
      <c r="H14" s="755">
        <v>1</v>
      </c>
      <c r="I14" s="755">
        <v>4980223</v>
      </c>
      <c r="J14" s="755">
        <v>1</v>
      </c>
      <c r="K14" s="755">
        <v>3060000</v>
      </c>
      <c r="L14" s="755">
        <v>2</v>
      </c>
      <c r="M14" s="755">
        <v>4552297</v>
      </c>
    </row>
    <row r="15" spans="1:13" x14ac:dyDescent="0.25">
      <c r="A15" s="51" t="s">
        <v>10</v>
      </c>
      <c r="B15" s="753">
        <v>17</v>
      </c>
      <c r="C15" s="753">
        <v>91338018</v>
      </c>
      <c r="D15" s="755">
        <v>4</v>
      </c>
      <c r="E15" s="755">
        <v>25840084</v>
      </c>
      <c r="F15" s="755">
        <v>4</v>
      </c>
      <c r="G15" s="755">
        <v>23083834</v>
      </c>
      <c r="H15" s="755">
        <v>0</v>
      </c>
      <c r="I15" s="755">
        <v>0</v>
      </c>
      <c r="J15" s="755">
        <v>4</v>
      </c>
      <c r="K15" s="755">
        <v>23327250</v>
      </c>
      <c r="L15" s="755">
        <v>5</v>
      </c>
      <c r="M15" s="755">
        <v>19086850</v>
      </c>
    </row>
    <row r="16" spans="1:13" x14ac:dyDescent="0.25">
      <c r="A16" s="51" t="s">
        <v>11</v>
      </c>
      <c r="B16" s="753">
        <v>6</v>
      </c>
      <c r="C16" s="753">
        <v>22593038</v>
      </c>
      <c r="D16" s="755">
        <v>1</v>
      </c>
      <c r="E16" s="755">
        <v>1485537</v>
      </c>
      <c r="F16" s="755">
        <v>0</v>
      </c>
      <c r="G16" s="755">
        <v>0</v>
      </c>
      <c r="H16" s="755">
        <v>2</v>
      </c>
      <c r="I16" s="755">
        <v>12026487</v>
      </c>
      <c r="J16" s="755">
        <v>2</v>
      </c>
      <c r="K16" s="755">
        <v>7296014</v>
      </c>
      <c r="L16" s="755">
        <v>1</v>
      </c>
      <c r="M16" s="755">
        <v>1785000</v>
      </c>
    </row>
    <row r="17" spans="1:13" x14ac:dyDescent="0.25">
      <c r="A17" s="51" t="s">
        <v>12</v>
      </c>
      <c r="B17" s="753">
        <v>27</v>
      </c>
      <c r="C17" s="753">
        <v>201150301.59999999</v>
      </c>
      <c r="D17" s="755">
        <v>8</v>
      </c>
      <c r="E17" s="755">
        <v>60608465</v>
      </c>
      <c r="F17" s="755">
        <v>3</v>
      </c>
      <c r="G17" s="755">
        <v>15257714</v>
      </c>
      <c r="H17" s="755">
        <v>3</v>
      </c>
      <c r="I17" s="755">
        <v>37919804</v>
      </c>
      <c r="J17" s="755">
        <v>6</v>
      </c>
      <c r="K17" s="755">
        <v>50666448.600000001</v>
      </c>
      <c r="L17" s="755">
        <v>7</v>
      </c>
      <c r="M17" s="755">
        <v>36697870</v>
      </c>
    </row>
    <row r="18" spans="1:13" x14ac:dyDescent="0.25">
      <c r="A18" s="51" t="s">
        <v>13</v>
      </c>
      <c r="B18" s="753">
        <v>21</v>
      </c>
      <c r="C18" s="753">
        <v>74159700.359999999</v>
      </c>
      <c r="D18" s="755">
        <v>10</v>
      </c>
      <c r="E18" s="755">
        <v>23994437</v>
      </c>
      <c r="F18" s="755">
        <v>4</v>
      </c>
      <c r="G18" s="755">
        <v>8003238</v>
      </c>
      <c r="H18" s="755">
        <v>2</v>
      </c>
      <c r="I18" s="755">
        <v>24920919</v>
      </c>
      <c r="J18" s="755">
        <v>4</v>
      </c>
      <c r="K18" s="755">
        <v>16181106.359999999</v>
      </c>
      <c r="L18" s="755">
        <v>1</v>
      </c>
      <c r="M18" s="755">
        <v>1060000</v>
      </c>
    </row>
    <row r="19" spans="1:13" x14ac:dyDescent="0.25">
      <c r="A19" s="51" t="s">
        <v>28</v>
      </c>
      <c r="B19" s="753">
        <v>22</v>
      </c>
      <c r="C19" s="753">
        <v>138769365.19999999</v>
      </c>
      <c r="D19" s="755">
        <v>9</v>
      </c>
      <c r="E19" s="755">
        <v>27759890</v>
      </c>
      <c r="F19" s="755">
        <v>4</v>
      </c>
      <c r="G19" s="755">
        <v>40679699</v>
      </c>
      <c r="H19" s="755">
        <v>3</v>
      </c>
      <c r="I19" s="755">
        <v>41474859</v>
      </c>
      <c r="J19" s="755">
        <v>2</v>
      </c>
      <c r="K19" s="755">
        <v>16225869.199999999</v>
      </c>
      <c r="L19" s="755">
        <v>4</v>
      </c>
      <c r="M19" s="755">
        <v>12629048</v>
      </c>
    </row>
    <row r="20" spans="1:13" x14ac:dyDescent="0.25">
      <c r="A20" s="51" t="s">
        <v>29</v>
      </c>
      <c r="B20" s="753">
        <v>25</v>
      </c>
      <c r="C20" s="753">
        <v>119016498</v>
      </c>
      <c r="D20" s="755">
        <v>7</v>
      </c>
      <c r="E20" s="755">
        <v>43109834</v>
      </c>
      <c r="F20" s="755">
        <v>5</v>
      </c>
      <c r="G20" s="755">
        <v>24513305</v>
      </c>
      <c r="H20" s="755">
        <v>0</v>
      </c>
      <c r="I20" s="755">
        <v>0</v>
      </c>
      <c r="J20" s="755">
        <v>3</v>
      </c>
      <c r="K20" s="755">
        <v>15433042</v>
      </c>
      <c r="L20" s="755">
        <v>10</v>
      </c>
      <c r="M20" s="755">
        <v>35960317</v>
      </c>
    </row>
    <row r="21" spans="1:13" x14ac:dyDescent="0.25">
      <c r="A21" s="51" t="s">
        <v>16</v>
      </c>
      <c r="B21" s="753">
        <v>7</v>
      </c>
      <c r="C21" s="753">
        <v>19625740</v>
      </c>
      <c r="D21" s="755">
        <v>1</v>
      </c>
      <c r="E21" s="755">
        <v>3270000</v>
      </c>
      <c r="F21" s="755">
        <v>0</v>
      </c>
      <c r="G21" s="755">
        <v>0</v>
      </c>
      <c r="H21" s="755">
        <v>1</v>
      </c>
      <c r="I21" s="755">
        <v>5833200</v>
      </c>
      <c r="J21" s="755">
        <v>2</v>
      </c>
      <c r="K21" s="755">
        <v>4614000</v>
      </c>
      <c r="L21" s="755">
        <v>3</v>
      </c>
      <c r="M21" s="755">
        <v>5908540</v>
      </c>
    </row>
    <row r="22" spans="1:13" x14ac:dyDescent="0.25">
      <c r="A22" s="51" t="s">
        <v>17</v>
      </c>
      <c r="B22" s="753">
        <v>6</v>
      </c>
      <c r="C22" s="753">
        <v>16699848</v>
      </c>
      <c r="D22" s="755">
        <v>3</v>
      </c>
      <c r="E22" s="755">
        <v>12483918</v>
      </c>
      <c r="F22" s="755">
        <v>0</v>
      </c>
      <c r="G22" s="755">
        <v>0</v>
      </c>
      <c r="H22" s="755">
        <v>0</v>
      </c>
      <c r="I22" s="755">
        <v>0</v>
      </c>
      <c r="J22" s="755">
        <v>0</v>
      </c>
      <c r="K22" s="755">
        <v>0</v>
      </c>
      <c r="L22" s="755">
        <v>3</v>
      </c>
      <c r="M22" s="755">
        <v>4215930</v>
      </c>
    </row>
    <row r="23" spans="1:13" ht="11.25" customHeight="1" x14ac:dyDescent="0.25">
      <c r="A23" s="746"/>
    </row>
    <row r="24" spans="1:13" ht="11.25" customHeight="1" x14ac:dyDescent="0.25">
      <c r="A24" s="51" t="s">
        <v>47</v>
      </c>
    </row>
    <row r="25" spans="1:13" x14ac:dyDescent="0.25">
      <c r="A25" s="51" t="s">
        <v>643</v>
      </c>
      <c r="B25" s="746"/>
      <c r="C25" s="746"/>
      <c r="D25" s="746"/>
      <c r="E25" s="746"/>
      <c r="F25" s="746"/>
      <c r="G25" s="746"/>
      <c r="H25" s="746"/>
      <c r="I25" s="746"/>
      <c r="J25" s="746"/>
      <c r="K25" s="746"/>
      <c r="L25" s="746"/>
      <c r="M25" s="746"/>
    </row>
    <row r="26" spans="1:13" ht="11.25" customHeight="1" x14ac:dyDescent="0.25">
      <c r="A26" s="138" t="s">
        <v>666</v>
      </c>
      <c r="B26" s="786"/>
      <c r="C26" s="786"/>
      <c r="D26" s="786"/>
      <c r="E26" s="786"/>
      <c r="F26" s="786"/>
      <c r="G26" s="786"/>
      <c r="H26" s="786"/>
      <c r="I26" s="786"/>
      <c r="J26" s="786"/>
      <c r="K26" s="786"/>
      <c r="L26" s="786"/>
      <c r="M26" s="786"/>
    </row>
    <row r="27" spans="1:13" x14ac:dyDescent="0.25">
      <c r="A27" s="661" t="s">
        <v>592</v>
      </c>
      <c r="B27" s="746"/>
      <c r="C27" s="746"/>
      <c r="D27" s="746"/>
      <c r="E27" s="746"/>
      <c r="F27" s="746"/>
      <c r="G27" s="746"/>
      <c r="H27" s="746"/>
      <c r="I27" s="746"/>
      <c r="J27" s="746"/>
      <c r="K27" s="746"/>
      <c r="L27" s="746"/>
      <c r="M27" s="746"/>
    </row>
  </sheetData>
  <pageMargins left="0.78740157480314965" right="0.78740157480314965" top="0.78740157480314965" bottom="0.78740157480314965" header="0.78740157480314965" footer="0.78740157480314965"/>
  <pageSetup paperSize="9" orientation="portrait" verticalDpi="300" r:id="rId1"/>
  <headerFooter alignWithMargins="0">
    <oddFooter>&amp;L&amp;C&amp;R</oddFooter>
  </headerFooter>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27"/>
  <sheetViews>
    <sheetView zoomScaleNormal="100" workbookViewId="0"/>
  </sheetViews>
  <sheetFormatPr baseColWidth="10" defaultColWidth="9.140625" defaultRowHeight="10.5" x14ac:dyDescent="0.25"/>
  <cols>
    <col min="1" max="1" width="26.42578125" style="17" customWidth="1"/>
    <col min="2" max="2" width="10.7109375" style="17" customWidth="1"/>
    <col min="3" max="3" width="21.42578125" style="17" customWidth="1"/>
    <col min="4" max="4" width="10.7109375" style="17" customWidth="1"/>
    <col min="5" max="5" width="21.42578125" style="17" customWidth="1"/>
    <col min="6" max="6" width="10.7109375" style="17" customWidth="1"/>
    <col min="7" max="7" width="21.42578125" style="17" customWidth="1"/>
    <col min="8" max="8" width="10.7109375" style="17" customWidth="1"/>
    <col min="9" max="9" width="21.42578125" style="17" customWidth="1"/>
    <col min="10" max="16384" width="9.140625" style="17"/>
  </cols>
  <sheetData>
    <row r="2" spans="1:9" x14ac:dyDescent="0.25">
      <c r="A2" s="45" t="s">
        <v>667</v>
      </c>
    </row>
    <row r="3" spans="1:9" ht="11.25" customHeight="1" x14ac:dyDescent="0.25">
      <c r="A3" s="746"/>
    </row>
    <row r="4" spans="1:9" ht="21" x14ac:dyDescent="0.25">
      <c r="A4" s="787" t="s">
        <v>668</v>
      </c>
      <c r="B4" s="747" t="s">
        <v>628</v>
      </c>
      <c r="C4" s="748"/>
      <c r="D4" s="735" t="s">
        <v>669</v>
      </c>
      <c r="E4" s="749"/>
      <c r="F4" s="735" t="s">
        <v>670</v>
      </c>
      <c r="G4" s="735"/>
      <c r="H4" s="735" t="s">
        <v>671</v>
      </c>
      <c r="I4" s="735"/>
    </row>
    <row r="5" spans="1:9" ht="11.25" customHeight="1" x14ac:dyDescent="0.25">
      <c r="A5" s="750"/>
      <c r="B5" s="751" t="s">
        <v>576</v>
      </c>
      <c r="C5" s="752" t="s">
        <v>598</v>
      </c>
      <c r="D5" s="751" t="s">
        <v>576</v>
      </c>
      <c r="E5" s="752" t="s">
        <v>598</v>
      </c>
      <c r="F5" s="751" t="s">
        <v>576</v>
      </c>
      <c r="G5" s="752" t="s">
        <v>598</v>
      </c>
      <c r="H5" s="751" t="s">
        <v>576</v>
      </c>
      <c r="I5" s="752" t="s">
        <v>598</v>
      </c>
    </row>
    <row r="6" spans="1:9" x14ac:dyDescent="0.25">
      <c r="A6" s="45" t="s">
        <v>1</v>
      </c>
      <c r="B6" s="753">
        <v>203</v>
      </c>
      <c r="C6" s="753">
        <v>15205287243</v>
      </c>
      <c r="D6" s="753">
        <v>122</v>
      </c>
      <c r="E6" s="753">
        <v>9025386550</v>
      </c>
      <c r="F6" s="753">
        <v>54</v>
      </c>
      <c r="G6" s="753">
        <v>5172287943</v>
      </c>
      <c r="H6" s="753">
        <v>21</v>
      </c>
      <c r="I6" s="753">
        <v>1007612750</v>
      </c>
    </row>
    <row r="7" spans="1:9" x14ac:dyDescent="0.25">
      <c r="A7" s="51" t="s">
        <v>2</v>
      </c>
      <c r="B7" s="753">
        <v>7</v>
      </c>
      <c r="C7" s="753">
        <v>630773544</v>
      </c>
      <c r="D7" s="755">
        <v>4</v>
      </c>
      <c r="E7" s="755">
        <v>329292000</v>
      </c>
      <c r="F7" s="755">
        <v>2</v>
      </c>
      <c r="G7" s="755">
        <v>251489544</v>
      </c>
      <c r="H7" s="755">
        <v>1</v>
      </c>
      <c r="I7" s="755">
        <v>49992000</v>
      </c>
    </row>
    <row r="8" spans="1:9" x14ac:dyDescent="0.25">
      <c r="A8" s="51" t="s">
        <v>3</v>
      </c>
      <c r="B8" s="753">
        <v>4</v>
      </c>
      <c r="C8" s="753">
        <v>303757633</v>
      </c>
      <c r="D8" s="755">
        <v>2</v>
      </c>
      <c r="E8" s="755">
        <v>125803241</v>
      </c>
      <c r="F8" s="755">
        <v>2</v>
      </c>
      <c r="G8" s="755">
        <v>177954392</v>
      </c>
      <c r="H8" s="755">
        <v>0</v>
      </c>
      <c r="I8" s="755">
        <v>0</v>
      </c>
    </row>
    <row r="9" spans="1:9" x14ac:dyDescent="0.25">
      <c r="A9" s="51" t="s">
        <v>4</v>
      </c>
      <c r="B9" s="753">
        <v>7</v>
      </c>
      <c r="C9" s="753">
        <v>475294831</v>
      </c>
      <c r="D9" s="755">
        <v>5</v>
      </c>
      <c r="E9" s="755">
        <v>321949871</v>
      </c>
      <c r="F9" s="755">
        <v>1</v>
      </c>
      <c r="G9" s="755">
        <v>103344960</v>
      </c>
      <c r="H9" s="755">
        <v>1</v>
      </c>
      <c r="I9" s="755">
        <v>50000000</v>
      </c>
    </row>
    <row r="10" spans="1:9" x14ac:dyDescent="0.25">
      <c r="A10" s="51" t="s">
        <v>5</v>
      </c>
      <c r="B10" s="753">
        <v>3</v>
      </c>
      <c r="C10" s="753">
        <v>137818628</v>
      </c>
      <c r="D10" s="755">
        <v>2</v>
      </c>
      <c r="E10" s="755">
        <v>97498628</v>
      </c>
      <c r="F10" s="755">
        <v>1</v>
      </c>
      <c r="G10" s="755">
        <v>40320000</v>
      </c>
      <c r="H10" s="755">
        <v>0</v>
      </c>
      <c r="I10" s="755">
        <v>0</v>
      </c>
    </row>
    <row r="11" spans="1:9" x14ac:dyDescent="0.25">
      <c r="A11" s="51" t="s">
        <v>6</v>
      </c>
      <c r="B11" s="753">
        <v>6</v>
      </c>
      <c r="C11" s="753">
        <v>531540071</v>
      </c>
      <c r="D11" s="755">
        <v>2</v>
      </c>
      <c r="E11" s="755">
        <v>198993034</v>
      </c>
      <c r="F11" s="755">
        <v>3</v>
      </c>
      <c r="G11" s="755">
        <v>282547037</v>
      </c>
      <c r="H11" s="755">
        <v>1</v>
      </c>
      <c r="I11" s="755">
        <v>50000000</v>
      </c>
    </row>
    <row r="12" spans="1:9" x14ac:dyDescent="0.25">
      <c r="A12" s="51" t="s">
        <v>7</v>
      </c>
      <c r="B12" s="753">
        <v>31</v>
      </c>
      <c r="C12" s="753">
        <v>2297313549</v>
      </c>
      <c r="D12" s="755">
        <v>19</v>
      </c>
      <c r="E12" s="755">
        <v>1322941026</v>
      </c>
      <c r="F12" s="755">
        <v>9</v>
      </c>
      <c r="G12" s="755">
        <v>849462248</v>
      </c>
      <c r="H12" s="755">
        <v>3</v>
      </c>
      <c r="I12" s="755">
        <v>124910275</v>
      </c>
    </row>
    <row r="13" spans="1:9" x14ac:dyDescent="0.25">
      <c r="A13" s="51" t="s">
        <v>8</v>
      </c>
      <c r="B13" s="753">
        <v>73</v>
      </c>
      <c r="C13" s="753">
        <v>5565185381</v>
      </c>
      <c r="D13" s="755">
        <v>46</v>
      </c>
      <c r="E13" s="755">
        <v>3414662922</v>
      </c>
      <c r="F13" s="755">
        <v>18</v>
      </c>
      <c r="G13" s="755">
        <v>1700695176</v>
      </c>
      <c r="H13" s="755">
        <v>9</v>
      </c>
      <c r="I13" s="755">
        <v>449827283</v>
      </c>
    </row>
    <row r="14" spans="1:9" x14ac:dyDescent="0.25">
      <c r="A14" s="51" t="s">
        <v>9</v>
      </c>
      <c r="B14" s="753">
        <v>5</v>
      </c>
      <c r="C14" s="753">
        <v>332242174</v>
      </c>
      <c r="D14" s="755">
        <v>3</v>
      </c>
      <c r="E14" s="755">
        <v>222114870</v>
      </c>
      <c r="F14" s="755">
        <v>1</v>
      </c>
      <c r="G14" s="755">
        <v>61547984</v>
      </c>
      <c r="H14" s="755">
        <v>1</v>
      </c>
      <c r="I14" s="755">
        <v>48579320</v>
      </c>
    </row>
    <row r="15" spans="1:9" x14ac:dyDescent="0.25">
      <c r="A15" s="51" t="s">
        <v>10</v>
      </c>
      <c r="B15" s="753">
        <v>7</v>
      </c>
      <c r="C15" s="753">
        <v>424480115</v>
      </c>
      <c r="D15" s="755">
        <v>7</v>
      </c>
      <c r="E15" s="755">
        <v>424480115</v>
      </c>
      <c r="F15" s="755">
        <v>0</v>
      </c>
      <c r="G15" s="755">
        <v>0</v>
      </c>
      <c r="H15" s="755">
        <v>0</v>
      </c>
      <c r="I15" s="755">
        <v>0</v>
      </c>
    </row>
    <row r="16" spans="1:9" x14ac:dyDescent="0.25">
      <c r="A16" s="51" t="s">
        <v>11</v>
      </c>
      <c r="B16" s="753">
        <v>6</v>
      </c>
      <c r="C16" s="753">
        <v>306002041</v>
      </c>
      <c r="D16" s="755">
        <v>5</v>
      </c>
      <c r="E16" s="755">
        <v>215273641</v>
      </c>
      <c r="F16" s="755">
        <v>1</v>
      </c>
      <c r="G16" s="755">
        <v>90728400</v>
      </c>
      <c r="H16" s="755">
        <v>0</v>
      </c>
      <c r="I16" s="755">
        <v>0</v>
      </c>
    </row>
    <row r="17" spans="1:9" x14ac:dyDescent="0.25">
      <c r="A17" s="51" t="s">
        <v>12</v>
      </c>
      <c r="B17" s="753">
        <v>12</v>
      </c>
      <c r="C17" s="753">
        <v>1076470583</v>
      </c>
      <c r="D17" s="755">
        <v>7</v>
      </c>
      <c r="E17" s="755">
        <v>599600870</v>
      </c>
      <c r="F17" s="755">
        <v>4</v>
      </c>
      <c r="G17" s="755">
        <v>426869713</v>
      </c>
      <c r="H17" s="755">
        <v>1</v>
      </c>
      <c r="I17" s="755">
        <v>50000000</v>
      </c>
    </row>
    <row r="18" spans="1:9" x14ac:dyDescent="0.25">
      <c r="A18" s="51" t="s">
        <v>13</v>
      </c>
      <c r="B18" s="753">
        <v>8</v>
      </c>
      <c r="C18" s="753">
        <v>671378436</v>
      </c>
      <c r="D18" s="755">
        <v>5</v>
      </c>
      <c r="E18" s="755">
        <v>419278435</v>
      </c>
      <c r="F18" s="755">
        <v>2</v>
      </c>
      <c r="G18" s="755">
        <v>202100001</v>
      </c>
      <c r="H18" s="755">
        <v>1</v>
      </c>
      <c r="I18" s="755">
        <v>50000000</v>
      </c>
    </row>
    <row r="19" spans="1:9" x14ac:dyDescent="0.25">
      <c r="A19" s="51" t="s">
        <v>28</v>
      </c>
      <c r="B19" s="753">
        <v>7</v>
      </c>
      <c r="C19" s="753">
        <v>525206689</v>
      </c>
      <c r="D19" s="755">
        <v>4</v>
      </c>
      <c r="E19" s="755">
        <v>217699720</v>
      </c>
      <c r="F19" s="755">
        <v>3</v>
      </c>
      <c r="G19" s="755">
        <v>307506969</v>
      </c>
      <c r="H19" s="755">
        <v>0</v>
      </c>
      <c r="I19" s="755">
        <v>0</v>
      </c>
    </row>
    <row r="20" spans="1:9" x14ac:dyDescent="0.25">
      <c r="A20" s="51" t="s">
        <v>29</v>
      </c>
      <c r="B20" s="753">
        <v>18</v>
      </c>
      <c r="C20" s="753">
        <v>1265933529</v>
      </c>
      <c r="D20" s="755">
        <v>13</v>
      </c>
      <c r="E20" s="755">
        <v>876146257</v>
      </c>
      <c r="F20" s="755">
        <v>4</v>
      </c>
      <c r="G20" s="755">
        <v>355483400</v>
      </c>
      <c r="H20" s="755">
        <v>1</v>
      </c>
      <c r="I20" s="755">
        <v>34303872</v>
      </c>
    </row>
    <row r="21" spans="1:9" x14ac:dyDescent="0.25">
      <c r="A21" s="51" t="s">
        <v>16</v>
      </c>
      <c r="B21" s="753">
        <v>5</v>
      </c>
      <c r="C21" s="753">
        <v>270815505</v>
      </c>
      <c r="D21" s="755">
        <v>3</v>
      </c>
      <c r="E21" s="755">
        <v>139651920</v>
      </c>
      <c r="F21" s="755">
        <v>1</v>
      </c>
      <c r="G21" s="755">
        <v>81163585</v>
      </c>
      <c r="H21" s="755">
        <v>1</v>
      </c>
      <c r="I21" s="755">
        <v>50000000</v>
      </c>
    </row>
    <row r="22" spans="1:9" x14ac:dyDescent="0.25">
      <c r="A22" s="51" t="s">
        <v>17</v>
      </c>
      <c r="B22" s="753">
        <v>4</v>
      </c>
      <c r="C22" s="753">
        <v>391074534</v>
      </c>
      <c r="D22" s="755">
        <v>1</v>
      </c>
      <c r="E22" s="755">
        <v>100000000</v>
      </c>
      <c r="F22" s="755">
        <v>2</v>
      </c>
      <c r="G22" s="755">
        <v>241074534</v>
      </c>
      <c r="H22" s="755">
        <v>1</v>
      </c>
      <c r="I22" s="755">
        <v>50000000</v>
      </c>
    </row>
    <row r="23" spans="1:9" ht="11.25" customHeight="1" x14ac:dyDescent="0.25">
      <c r="A23" s="746"/>
    </row>
    <row r="24" spans="1:9" ht="11.25" customHeight="1" x14ac:dyDescent="0.25">
      <c r="A24" s="51" t="s">
        <v>47</v>
      </c>
    </row>
    <row r="25" spans="1:9" x14ac:dyDescent="0.25">
      <c r="A25" s="788" t="s">
        <v>672</v>
      </c>
      <c r="B25" s="746"/>
      <c r="C25" s="746"/>
      <c r="D25" s="746"/>
      <c r="E25" s="746"/>
      <c r="F25" s="746"/>
      <c r="G25" s="746"/>
      <c r="H25" s="746"/>
      <c r="I25" s="746"/>
    </row>
    <row r="26" spans="1:9" ht="11.25" customHeight="1" x14ac:dyDescent="0.25">
      <c r="A26" s="138" t="s">
        <v>666</v>
      </c>
      <c r="B26" s="786"/>
      <c r="C26" s="786"/>
      <c r="D26" s="786"/>
      <c r="E26" s="786"/>
      <c r="F26" s="786"/>
      <c r="G26" s="786"/>
      <c r="H26" s="786"/>
      <c r="I26" s="786"/>
    </row>
    <row r="27" spans="1:9" x14ac:dyDescent="0.25">
      <c r="A27" s="661" t="s">
        <v>592</v>
      </c>
      <c r="B27" s="746"/>
      <c r="C27" s="746"/>
      <c r="D27" s="746"/>
      <c r="E27" s="746"/>
      <c r="F27" s="746"/>
      <c r="G27" s="746"/>
      <c r="H27" s="746"/>
      <c r="I27" s="746"/>
    </row>
  </sheetData>
  <pageMargins left="0.78740157480314965" right="0.78740157480314965" top="0.78740157480314965" bottom="0.78740157480314965" header="0.78740157480314965" footer="0.78740157480314965"/>
  <pageSetup paperSize="9" orientation="portrait" verticalDpi="300" r:id="rId1"/>
  <headerFooter alignWithMargins="0">
    <oddFooter>&amp;L&amp;C&amp;R</oddFooter>
  </headerFooter>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46"/>
  <sheetViews>
    <sheetView zoomScaleNormal="100" workbookViewId="0"/>
  </sheetViews>
  <sheetFormatPr baseColWidth="10" defaultColWidth="9.140625" defaultRowHeight="10.5" x14ac:dyDescent="0.25"/>
  <cols>
    <col min="1" max="1" width="26.42578125" style="17" customWidth="1"/>
    <col min="2" max="2" width="10.7109375" style="17" customWidth="1"/>
    <col min="3" max="3" width="21.42578125" style="17" customWidth="1"/>
    <col min="4" max="4" width="10.7109375" style="17" customWidth="1"/>
    <col min="5" max="5" width="21.42578125" style="17" customWidth="1"/>
    <col min="6" max="6" width="10.7109375" style="17" customWidth="1"/>
    <col min="7" max="7" width="21.42578125" style="17" customWidth="1"/>
    <col min="8" max="8" width="10.7109375" style="17" customWidth="1"/>
    <col min="9" max="9" width="21.42578125" style="17" customWidth="1"/>
    <col min="10" max="10" width="10.7109375" style="17" customWidth="1"/>
    <col min="11" max="11" width="21.42578125" style="17" customWidth="1"/>
    <col min="12" max="12" width="10.7109375" style="17" customWidth="1"/>
    <col min="13" max="13" width="21.42578125" style="17" customWidth="1"/>
    <col min="14" max="14" width="10.7109375" style="17" customWidth="1"/>
    <col min="15" max="15" width="21.42578125" style="17" customWidth="1"/>
    <col min="16" max="16384" width="9.140625" style="17"/>
  </cols>
  <sheetData>
    <row r="2" spans="1:15" x14ac:dyDescent="0.25">
      <c r="A2" s="45" t="s">
        <v>673</v>
      </c>
    </row>
    <row r="3" spans="1:15" ht="11.25" customHeight="1" x14ac:dyDescent="0.25">
      <c r="A3" s="746"/>
    </row>
    <row r="4" spans="1:15" ht="21" x14ac:dyDescent="0.25">
      <c r="A4" s="713" t="s">
        <v>620</v>
      </c>
      <c r="B4" s="747" t="s">
        <v>628</v>
      </c>
      <c r="C4" s="748"/>
      <c r="D4" s="735" t="s">
        <v>674</v>
      </c>
      <c r="E4" s="789"/>
      <c r="F4" s="735" t="s">
        <v>675</v>
      </c>
      <c r="G4" s="790"/>
      <c r="H4" s="735" t="s">
        <v>676</v>
      </c>
      <c r="I4" s="790"/>
      <c r="J4" s="735" t="s">
        <v>677</v>
      </c>
      <c r="K4" s="790"/>
      <c r="L4" s="735" t="s">
        <v>678</v>
      </c>
      <c r="M4" s="790"/>
      <c r="N4" s="749" t="s">
        <v>634</v>
      </c>
      <c r="O4" s="790"/>
    </row>
    <row r="5" spans="1:15" ht="11.25" customHeight="1" x14ac:dyDescent="0.25">
      <c r="A5" s="750"/>
      <c r="B5" s="751" t="s">
        <v>576</v>
      </c>
      <c r="C5" s="752" t="s">
        <v>598</v>
      </c>
      <c r="D5" s="751" t="s">
        <v>576</v>
      </c>
      <c r="E5" s="752" t="s">
        <v>598</v>
      </c>
      <c r="F5" s="751" t="s">
        <v>576</v>
      </c>
      <c r="G5" s="752" t="s">
        <v>598</v>
      </c>
      <c r="H5" s="751" t="s">
        <v>576</v>
      </c>
      <c r="I5" s="752" t="s">
        <v>598</v>
      </c>
      <c r="J5" s="751" t="s">
        <v>576</v>
      </c>
      <c r="K5" s="752" t="s">
        <v>598</v>
      </c>
      <c r="L5" s="751" t="s">
        <v>576</v>
      </c>
      <c r="M5" s="752" t="s">
        <v>598</v>
      </c>
      <c r="N5" s="751" t="s">
        <v>576</v>
      </c>
      <c r="O5" s="752" t="s">
        <v>598</v>
      </c>
    </row>
    <row r="6" spans="1:15" x14ac:dyDescent="0.25">
      <c r="A6" s="45" t="s">
        <v>1</v>
      </c>
      <c r="B6" s="753">
        <v>339</v>
      </c>
      <c r="C6" s="753">
        <v>4406651949.3999996</v>
      </c>
      <c r="D6" s="753">
        <v>83</v>
      </c>
      <c r="E6" s="753">
        <v>1610729389.2499998</v>
      </c>
      <c r="F6" s="753">
        <v>31</v>
      </c>
      <c r="G6" s="753">
        <v>978374800</v>
      </c>
      <c r="H6" s="753">
        <v>30</v>
      </c>
      <c r="I6" s="753">
        <v>407257063</v>
      </c>
      <c r="J6" s="753">
        <v>73</v>
      </c>
      <c r="K6" s="753">
        <v>327806177.10000002</v>
      </c>
      <c r="L6" s="753">
        <v>41</v>
      </c>
      <c r="M6" s="753">
        <v>278807722.60000002</v>
      </c>
      <c r="N6" s="753">
        <v>81</v>
      </c>
      <c r="O6" s="753">
        <v>803676797.44999993</v>
      </c>
    </row>
    <row r="7" spans="1:15" x14ac:dyDescent="0.25">
      <c r="A7" s="51" t="s">
        <v>2</v>
      </c>
      <c r="B7" s="753">
        <v>1</v>
      </c>
      <c r="C7" s="753">
        <v>9823917</v>
      </c>
      <c r="D7" s="755">
        <v>0</v>
      </c>
      <c r="E7" s="755">
        <v>0</v>
      </c>
      <c r="F7" s="755">
        <v>0</v>
      </c>
      <c r="G7" s="755">
        <v>0</v>
      </c>
      <c r="H7" s="755">
        <v>0</v>
      </c>
      <c r="I7" s="755">
        <v>0</v>
      </c>
      <c r="J7" s="755">
        <v>0</v>
      </c>
      <c r="K7" s="755">
        <v>0</v>
      </c>
      <c r="L7" s="755">
        <v>1</v>
      </c>
      <c r="M7" s="755">
        <v>9823917</v>
      </c>
      <c r="N7" s="757">
        <v>0</v>
      </c>
      <c r="O7" s="757">
        <v>0</v>
      </c>
    </row>
    <row r="8" spans="1:15" x14ac:dyDescent="0.25">
      <c r="A8" s="51" t="s">
        <v>3</v>
      </c>
      <c r="B8" s="753">
        <v>7</v>
      </c>
      <c r="C8" s="753">
        <v>114303350.40000001</v>
      </c>
      <c r="D8" s="755">
        <v>2</v>
      </c>
      <c r="E8" s="755">
        <v>31128342.399999999</v>
      </c>
      <c r="F8" s="755">
        <v>1</v>
      </c>
      <c r="G8" s="755">
        <v>49992196</v>
      </c>
      <c r="H8" s="755">
        <v>1</v>
      </c>
      <c r="I8" s="755">
        <v>10000000</v>
      </c>
      <c r="J8" s="755">
        <v>0</v>
      </c>
      <c r="K8" s="755">
        <v>0</v>
      </c>
      <c r="L8" s="755">
        <v>3</v>
      </c>
      <c r="M8" s="755">
        <v>23182812</v>
      </c>
      <c r="N8" s="757">
        <v>0</v>
      </c>
      <c r="O8" s="757">
        <v>0</v>
      </c>
    </row>
    <row r="9" spans="1:15" x14ac:dyDescent="0.25">
      <c r="A9" s="51" t="s">
        <v>4</v>
      </c>
      <c r="B9" s="753">
        <v>4</v>
      </c>
      <c r="C9" s="753">
        <v>46224105.640000001</v>
      </c>
      <c r="D9" s="755">
        <v>0</v>
      </c>
      <c r="E9" s="755">
        <v>0</v>
      </c>
      <c r="F9" s="755">
        <v>1</v>
      </c>
      <c r="G9" s="755">
        <v>22993576</v>
      </c>
      <c r="H9" s="755">
        <v>1</v>
      </c>
      <c r="I9" s="755">
        <v>14780989</v>
      </c>
      <c r="J9" s="755">
        <v>1</v>
      </c>
      <c r="K9" s="755">
        <v>3500000</v>
      </c>
      <c r="L9" s="755">
        <v>1</v>
      </c>
      <c r="M9" s="755">
        <v>4949540.6399999997</v>
      </c>
      <c r="N9" s="757">
        <v>0</v>
      </c>
      <c r="O9" s="757">
        <v>0</v>
      </c>
    </row>
    <row r="10" spans="1:15" x14ac:dyDescent="0.25">
      <c r="A10" s="51" t="s">
        <v>5</v>
      </c>
      <c r="B10" s="753">
        <v>3</v>
      </c>
      <c r="C10" s="753">
        <v>23184317.010000002</v>
      </c>
      <c r="D10" s="755">
        <v>1</v>
      </c>
      <c r="E10" s="755">
        <v>12087342</v>
      </c>
      <c r="F10" s="755">
        <v>0</v>
      </c>
      <c r="G10" s="755">
        <v>0</v>
      </c>
      <c r="H10" s="755">
        <v>0</v>
      </c>
      <c r="I10" s="755">
        <v>0</v>
      </c>
      <c r="J10" s="755">
        <v>2</v>
      </c>
      <c r="K10" s="755">
        <v>11096975.01</v>
      </c>
      <c r="L10" s="755">
        <v>0</v>
      </c>
      <c r="M10" s="755">
        <v>0</v>
      </c>
      <c r="N10" s="757">
        <v>0</v>
      </c>
      <c r="O10" s="757">
        <v>0</v>
      </c>
    </row>
    <row r="11" spans="1:15" x14ac:dyDescent="0.25">
      <c r="A11" s="51" t="s">
        <v>6</v>
      </c>
      <c r="B11" s="753">
        <v>13</v>
      </c>
      <c r="C11" s="753">
        <v>182974424.16999999</v>
      </c>
      <c r="D11" s="755">
        <v>4</v>
      </c>
      <c r="E11" s="755">
        <v>89773570</v>
      </c>
      <c r="F11" s="755">
        <v>1</v>
      </c>
      <c r="G11" s="755">
        <v>24999738</v>
      </c>
      <c r="H11" s="755">
        <v>0</v>
      </c>
      <c r="I11" s="755">
        <v>0</v>
      </c>
      <c r="J11" s="755">
        <v>2</v>
      </c>
      <c r="K11" s="755">
        <v>7000000</v>
      </c>
      <c r="L11" s="755">
        <v>1</v>
      </c>
      <c r="M11" s="755">
        <v>9837788</v>
      </c>
      <c r="N11" s="757">
        <v>5</v>
      </c>
      <c r="O11" s="757">
        <v>51363328.170000002</v>
      </c>
    </row>
    <row r="12" spans="1:15" x14ac:dyDescent="0.25">
      <c r="A12" s="51" t="s">
        <v>7</v>
      </c>
      <c r="B12" s="753">
        <v>51</v>
      </c>
      <c r="C12" s="753">
        <v>665286661.51999998</v>
      </c>
      <c r="D12" s="755">
        <v>15</v>
      </c>
      <c r="E12" s="755">
        <v>275156601.01999998</v>
      </c>
      <c r="F12" s="755">
        <v>5</v>
      </c>
      <c r="G12" s="755">
        <v>179387796</v>
      </c>
      <c r="H12" s="755">
        <v>3</v>
      </c>
      <c r="I12" s="755">
        <v>39468903</v>
      </c>
      <c r="J12" s="755">
        <v>14</v>
      </c>
      <c r="K12" s="755">
        <v>61975999.829999998</v>
      </c>
      <c r="L12" s="755">
        <v>4</v>
      </c>
      <c r="M12" s="755">
        <v>28229236.289999999</v>
      </c>
      <c r="N12" s="757">
        <v>10</v>
      </c>
      <c r="O12" s="757">
        <v>81068125.379999995</v>
      </c>
    </row>
    <row r="13" spans="1:15" x14ac:dyDescent="0.25">
      <c r="A13" s="51" t="s">
        <v>8</v>
      </c>
      <c r="B13" s="753">
        <v>160</v>
      </c>
      <c r="C13" s="753">
        <v>2035164232.9200001</v>
      </c>
      <c r="D13" s="755">
        <v>37</v>
      </c>
      <c r="E13" s="755">
        <v>749674600.79999995</v>
      </c>
      <c r="F13" s="755">
        <v>8</v>
      </c>
      <c r="G13" s="755">
        <v>268121560</v>
      </c>
      <c r="H13" s="755">
        <v>17</v>
      </c>
      <c r="I13" s="755">
        <v>240433940</v>
      </c>
      <c r="J13" s="755">
        <v>35</v>
      </c>
      <c r="K13" s="755">
        <v>150408768.25999999</v>
      </c>
      <c r="L13" s="755">
        <v>13</v>
      </c>
      <c r="M13" s="755">
        <v>87726321.219999999</v>
      </c>
      <c r="N13" s="757">
        <v>50</v>
      </c>
      <c r="O13" s="757">
        <v>538799042.63999999</v>
      </c>
    </row>
    <row r="14" spans="1:15" x14ac:dyDescent="0.25">
      <c r="A14" s="51" t="s">
        <v>9</v>
      </c>
      <c r="B14" s="753">
        <v>9</v>
      </c>
      <c r="C14" s="753">
        <v>89369939.549999997</v>
      </c>
      <c r="D14" s="755">
        <v>3</v>
      </c>
      <c r="E14" s="755">
        <v>54186279.549999997</v>
      </c>
      <c r="F14" s="755">
        <v>1</v>
      </c>
      <c r="G14" s="755">
        <v>14578344</v>
      </c>
      <c r="H14" s="755">
        <v>1</v>
      </c>
      <c r="I14" s="755">
        <v>5065316</v>
      </c>
      <c r="J14" s="755">
        <v>2</v>
      </c>
      <c r="K14" s="755">
        <v>7000000</v>
      </c>
      <c r="L14" s="755">
        <v>1</v>
      </c>
      <c r="M14" s="755">
        <v>8540000</v>
      </c>
      <c r="N14" s="757">
        <v>1</v>
      </c>
      <c r="O14" s="757">
        <v>0</v>
      </c>
    </row>
    <row r="15" spans="1:15" x14ac:dyDescent="0.25">
      <c r="A15" s="51" t="s">
        <v>10</v>
      </c>
      <c r="B15" s="753">
        <v>8</v>
      </c>
      <c r="C15" s="753">
        <v>87634210.230000004</v>
      </c>
      <c r="D15" s="755">
        <v>3</v>
      </c>
      <c r="E15" s="755">
        <v>57924866.259999998</v>
      </c>
      <c r="F15" s="755">
        <v>1</v>
      </c>
      <c r="G15" s="755">
        <v>3234230</v>
      </c>
      <c r="H15" s="755">
        <v>1</v>
      </c>
      <c r="I15" s="755">
        <v>14376290</v>
      </c>
      <c r="J15" s="755">
        <v>0</v>
      </c>
      <c r="K15" s="755">
        <v>0</v>
      </c>
      <c r="L15" s="755">
        <v>2</v>
      </c>
      <c r="M15" s="755">
        <v>9899111.9700000007</v>
      </c>
      <c r="N15" s="757">
        <v>1</v>
      </c>
      <c r="O15" s="757">
        <v>2199712</v>
      </c>
    </row>
    <row r="16" spans="1:15" x14ac:dyDescent="0.25">
      <c r="A16" s="51" t="s">
        <v>11</v>
      </c>
      <c r="B16" s="753">
        <v>3</v>
      </c>
      <c r="C16" s="753">
        <v>31640190.84</v>
      </c>
      <c r="D16" s="755">
        <v>0</v>
      </c>
      <c r="E16" s="755">
        <v>0</v>
      </c>
      <c r="F16" s="755">
        <v>1</v>
      </c>
      <c r="G16" s="755">
        <v>22094991</v>
      </c>
      <c r="H16" s="755">
        <v>0</v>
      </c>
      <c r="I16" s="755">
        <v>0</v>
      </c>
      <c r="J16" s="755">
        <v>0</v>
      </c>
      <c r="K16" s="755">
        <v>0</v>
      </c>
      <c r="L16" s="755">
        <v>2</v>
      </c>
      <c r="M16" s="755">
        <v>9545199.8399999999</v>
      </c>
      <c r="N16" s="757">
        <v>0</v>
      </c>
      <c r="O16" s="757">
        <v>0</v>
      </c>
    </row>
    <row r="17" spans="1:15" x14ac:dyDescent="0.25">
      <c r="A17" s="51" t="s">
        <v>12</v>
      </c>
      <c r="B17" s="753">
        <v>27</v>
      </c>
      <c r="C17" s="753">
        <v>436285622.75</v>
      </c>
      <c r="D17" s="755">
        <v>9</v>
      </c>
      <c r="E17" s="755">
        <v>175741710.19999999</v>
      </c>
      <c r="F17" s="755">
        <v>3</v>
      </c>
      <c r="G17" s="755">
        <v>142861632</v>
      </c>
      <c r="H17" s="755">
        <v>1</v>
      </c>
      <c r="I17" s="755">
        <v>14633245</v>
      </c>
      <c r="J17" s="755">
        <v>3</v>
      </c>
      <c r="K17" s="755">
        <v>14626153.58</v>
      </c>
      <c r="L17" s="755">
        <v>6</v>
      </c>
      <c r="M17" s="755">
        <v>45979237.450000003</v>
      </c>
      <c r="N17" s="757">
        <v>5</v>
      </c>
      <c r="O17" s="757">
        <v>42443644.520000003</v>
      </c>
    </row>
    <row r="18" spans="1:15" x14ac:dyDescent="0.25">
      <c r="A18" s="51" t="s">
        <v>13</v>
      </c>
      <c r="B18" s="753">
        <v>16</v>
      </c>
      <c r="C18" s="753">
        <v>207372944.68000001</v>
      </c>
      <c r="D18" s="755">
        <v>3</v>
      </c>
      <c r="E18" s="755">
        <v>61779792.270000003</v>
      </c>
      <c r="F18" s="755">
        <v>2</v>
      </c>
      <c r="G18" s="755">
        <v>48643176</v>
      </c>
      <c r="H18" s="755">
        <v>0</v>
      </c>
      <c r="I18" s="755">
        <v>0</v>
      </c>
      <c r="J18" s="755">
        <v>5</v>
      </c>
      <c r="K18" s="755">
        <v>32109588.420000002</v>
      </c>
      <c r="L18" s="755">
        <v>3</v>
      </c>
      <c r="M18" s="755">
        <v>22022297.289999999</v>
      </c>
      <c r="N18" s="757">
        <v>3</v>
      </c>
      <c r="O18" s="757">
        <v>42818090.700000003</v>
      </c>
    </row>
    <row r="19" spans="1:15" x14ac:dyDescent="0.25">
      <c r="A19" s="51" t="s">
        <v>28</v>
      </c>
      <c r="B19" s="753">
        <v>15</v>
      </c>
      <c r="C19" s="753">
        <v>178932277.74000001</v>
      </c>
      <c r="D19" s="755">
        <v>2</v>
      </c>
      <c r="E19" s="755">
        <v>36997478</v>
      </c>
      <c r="F19" s="755">
        <v>2</v>
      </c>
      <c r="G19" s="755">
        <v>57698277</v>
      </c>
      <c r="H19" s="755">
        <v>3</v>
      </c>
      <c r="I19" s="755">
        <v>44589576</v>
      </c>
      <c r="J19" s="755">
        <v>3</v>
      </c>
      <c r="K19" s="755">
        <v>14829080</v>
      </c>
      <c r="L19" s="755">
        <v>2</v>
      </c>
      <c r="M19" s="755">
        <v>9280982.6999999993</v>
      </c>
      <c r="N19" s="757">
        <v>3</v>
      </c>
      <c r="O19" s="757">
        <v>15536884.039999999</v>
      </c>
    </row>
    <row r="20" spans="1:15" x14ac:dyDescent="0.25">
      <c r="A20" s="51" t="s">
        <v>29</v>
      </c>
      <c r="B20" s="753">
        <v>14</v>
      </c>
      <c r="C20" s="753">
        <v>212441976.75</v>
      </c>
      <c r="D20" s="755">
        <v>3</v>
      </c>
      <c r="E20" s="755">
        <v>52677958.75</v>
      </c>
      <c r="F20" s="755">
        <v>3</v>
      </c>
      <c r="G20" s="755">
        <v>96695622</v>
      </c>
      <c r="H20" s="755">
        <v>2</v>
      </c>
      <c r="I20" s="755">
        <v>23908804</v>
      </c>
      <c r="J20" s="755">
        <v>3</v>
      </c>
      <c r="K20" s="755">
        <v>14759612</v>
      </c>
      <c r="L20" s="755">
        <v>1</v>
      </c>
      <c r="M20" s="755">
        <v>4950000</v>
      </c>
      <c r="N20" s="757">
        <v>2</v>
      </c>
      <c r="O20" s="757">
        <v>19449980</v>
      </c>
    </row>
    <row r="21" spans="1:15" x14ac:dyDescent="0.25">
      <c r="A21" s="51" t="s">
        <v>16</v>
      </c>
      <c r="B21" s="753">
        <v>3</v>
      </c>
      <c r="C21" s="753">
        <v>11841278.199999999</v>
      </c>
      <c r="D21" s="755">
        <v>0</v>
      </c>
      <c r="E21" s="755">
        <v>0</v>
      </c>
      <c r="F21" s="755">
        <v>0</v>
      </c>
      <c r="G21" s="755">
        <v>0</v>
      </c>
      <c r="H21" s="755">
        <v>0</v>
      </c>
      <c r="I21" s="755">
        <v>0</v>
      </c>
      <c r="J21" s="755">
        <v>2</v>
      </c>
      <c r="K21" s="755">
        <v>7000000</v>
      </c>
      <c r="L21" s="755">
        <v>1</v>
      </c>
      <c r="M21" s="755">
        <v>4841278.2</v>
      </c>
      <c r="N21" s="757">
        <v>0</v>
      </c>
      <c r="O21" s="757">
        <v>0</v>
      </c>
    </row>
    <row r="22" spans="1:15" x14ac:dyDescent="0.25">
      <c r="A22" s="51" t="s">
        <v>17</v>
      </c>
      <c r="B22" s="753">
        <v>5</v>
      </c>
      <c r="C22" s="753">
        <v>74172500</v>
      </c>
      <c r="D22" s="755">
        <v>1</v>
      </c>
      <c r="E22" s="755">
        <v>13600848</v>
      </c>
      <c r="F22" s="755">
        <v>2</v>
      </c>
      <c r="G22" s="755">
        <v>47073662</v>
      </c>
      <c r="H22" s="755">
        <v>0</v>
      </c>
      <c r="I22" s="755">
        <v>0</v>
      </c>
      <c r="J22" s="755">
        <v>1</v>
      </c>
      <c r="K22" s="755">
        <v>3500000</v>
      </c>
      <c r="L22" s="755">
        <v>0</v>
      </c>
      <c r="M22" s="755">
        <v>0</v>
      </c>
      <c r="N22" s="757">
        <v>1</v>
      </c>
      <c r="O22" s="757">
        <v>9997990</v>
      </c>
    </row>
    <row r="23" spans="1:15" ht="11.25" customHeight="1" x14ac:dyDescent="0.25">
      <c r="A23" s="746"/>
    </row>
    <row r="24" spans="1:15" ht="11.25" customHeight="1" x14ac:dyDescent="0.25">
      <c r="A24" s="51" t="s">
        <v>47</v>
      </c>
    </row>
    <row r="25" spans="1:15" x14ac:dyDescent="0.25">
      <c r="A25" s="51" t="s">
        <v>643</v>
      </c>
      <c r="B25" s="746"/>
      <c r="C25" s="746"/>
      <c r="D25" s="746"/>
      <c r="E25" s="746"/>
      <c r="F25" s="746"/>
      <c r="G25" s="746"/>
      <c r="H25" s="746"/>
      <c r="I25" s="746"/>
      <c r="J25" s="746"/>
      <c r="K25" s="746"/>
      <c r="L25" s="746"/>
      <c r="M25" s="746"/>
    </row>
    <row r="26" spans="1:15" ht="11.25" customHeight="1" x14ac:dyDescent="0.25">
      <c r="A26" s="138" t="s">
        <v>666</v>
      </c>
      <c r="B26" s="786"/>
      <c r="C26" s="786"/>
      <c r="D26" s="786"/>
      <c r="E26" s="786"/>
      <c r="F26" s="786"/>
      <c r="G26" s="786"/>
      <c r="H26" s="786"/>
      <c r="I26" s="786"/>
      <c r="J26" s="786"/>
      <c r="K26" s="786"/>
      <c r="L26" s="786"/>
      <c r="M26" s="786"/>
    </row>
    <row r="27" spans="1:15" x14ac:dyDescent="0.25">
      <c r="A27" s="138" t="s">
        <v>679</v>
      </c>
      <c r="B27" s="46"/>
      <c r="C27" s="46"/>
      <c r="D27" s="46"/>
      <c r="E27" s="46"/>
      <c r="F27" s="46"/>
      <c r="G27" s="46"/>
      <c r="H27" s="46"/>
      <c r="I27" s="46"/>
      <c r="J27" s="46"/>
      <c r="K27" s="46"/>
      <c r="L27" s="46"/>
      <c r="M27" s="46"/>
    </row>
    <row r="28" spans="1:15" x14ac:dyDescent="0.25">
      <c r="A28" s="661" t="s">
        <v>592</v>
      </c>
      <c r="B28" s="746"/>
      <c r="C28" s="746"/>
      <c r="D28" s="746"/>
      <c r="E28" s="746"/>
      <c r="F28" s="746"/>
      <c r="G28" s="746"/>
      <c r="H28" s="746"/>
      <c r="I28" s="746"/>
      <c r="J28" s="746"/>
      <c r="K28" s="746"/>
      <c r="L28" s="746"/>
      <c r="M28" s="746"/>
    </row>
    <row r="29" spans="1:15" x14ac:dyDescent="0.25">
      <c r="G29" s="86"/>
      <c r="I29" s="86"/>
      <c r="K29" s="86"/>
      <c r="M29" s="86"/>
    </row>
    <row r="30" spans="1:15" x14ac:dyDescent="0.25">
      <c r="B30" s="120"/>
      <c r="C30" s="120"/>
      <c r="D30" s="120"/>
      <c r="E30" s="120"/>
      <c r="F30" s="120"/>
      <c r="G30" s="120"/>
      <c r="H30" s="120"/>
      <c r="I30" s="120"/>
      <c r="J30" s="120"/>
      <c r="K30" s="120"/>
      <c r="L30" s="120"/>
      <c r="M30" s="120"/>
    </row>
    <row r="31" spans="1:15" x14ac:dyDescent="0.25">
      <c r="B31" s="120"/>
      <c r="C31" s="120"/>
      <c r="D31" s="120"/>
      <c r="E31" s="120"/>
      <c r="F31" s="120"/>
      <c r="G31" s="120"/>
      <c r="H31" s="120"/>
      <c r="I31" s="120"/>
      <c r="J31" s="120"/>
      <c r="K31" s="120"/>
      <c r="L31" s="120"/>
      <c r="M31" s="120"/>
    </row>
    <row r="32" spans="1:15" x14ac:dyDescent="0.25">
      <c r="B32" s="120"/>
      <c r="C32" s="120"/>
      <c r="D32" s="120"/>
      <c r="E32" s="120"/>
      <c r="F32" s="120"/>
      <c r="G32" s="120"/>
      <c r="H32" s="120"/>
      <c r="I32" s="120"/>
      <c r="J32" s="120"/>
      <c r="K32" s="120"/>
      <c r="L32" s="120"/>
      <c r="M32" s="120"/>
    </row>
    <row r="33" spans="2:13" x14ac:dyDescent="0.25">
      <c r="B33" s="120"/>
      <c r="C33" s="120"/>
      <c r="D33" s="120"/>
      <c r="E33" s="120"/>
      <c r="F33" s="120"/>
      <c r="G33" s="120"/>
      <c r="H33" s="120"/>
      <c r="I33" s="120"/>
      <c r="J33" s="120"/>
      <c r="K33" s="120"/>
      <c r="L33" s="120"/>
      <c r="M33" s="120"/>
    </row>
    <row r="34" spans="2:13" x14ac:dyDescent="0.25">
      <c r="B34" s="120"/>
      <c r="C34" s="120"/>
      <c r="D34" s="120"/>
      <c r="E34" s="120"/>
      <c r="F34" s="120"/>
      <c r="G34" s="120"/>
      <c r="H34" s="120"/>
      <c r="I34" s="120"/>
      <c r="J34" s="120"/>
      <c r="K34" s="120"/>
      <c r="L34" s="120"/>
      <c r="M34" s="120"/>
    </row>
    <row r="35" spans="2:13" x14ac:dyDescent="0.25">
      <c r="B35" s="120"/>
      <c r="C35" s="120"/>
      <c r="D35" s="120"/>
      <c r="E35" s="120"/>
      <c r="F35" s="120"/>
      <c r="G35" s="120"/>
      <c r="H35" s="120"/>
      <c r="I35" s="120"/>
      <c r="J35" s="120"/>
      <c r="K35" s="120"/>
      <c r="L35" s="120"/>
      <c r="M35" s="120"/>
    </row>
    <row r="36" spans="2:13" x14ac:dyDescent="0.25">
      <c r="B36" s="120"/>
      <c r="C36" s="120"/>
      <c r="D36" s="120"/>
      <c r="E36" s="120"/>
      <c r="F36" s="120"/>
      <c r="G36" s="120"/>
      <c r="H36" s="120"/>
      <c r="I36" s="120"/>
      <c r="J36" s="120"/>
      <c r="K36" s="120"/>
      <c r="L36" s="120"/>
      <c r="M36" s="120"/>
    </row>
    <row r="37" spans="2:13" x14ac:dyDescent="0.25">
      <c r="B37" s="120"/>
      <c r="C37" s="120"/>
      <c r="D37" s="120"/>
      <c r="E37" s="120"/>
      <c r="F37" s="120"/>
      <c r="G37" s="120"/>
      <c r="H37" s="120"/>
      <c r="I37" s="120"/>
      <c r="J37" s="120"/>
      <c r="K37" s="120"/>
      <c r="L37" s="120"/>
      <c r="M37" s="120"/>
    </row>
    <row r="38" spans="2:13" x14ac:dyDescent="0.25">
      <c r="B38" s="120"/>
      <c r="C38" s="120"/>
      <c r="D38" s="120"/>
      <c r="E38" s="120"/>
      <c r="F38" s="120"/>
      <c r="G38" s="120"/>
      <c r="H38" s="120"/>
      <c r="I38" s="120"/>
      <c r="J38" s="120"/>
      <c r="K38" s="120"/>
      <c r="L38" s="120"/>
      <c r="M38" s="120"/>
    </row>
    <row r="39" spans="2:13" x14ac:dyDescent="0.25">
      <c r="B39" s="120"/>
      <c r="C39" s="120"/>
      <c r="D39" s="120"/>
      <c r="E39" s="120"/>
      <c r="F39" s="120"/>
      <c r="G39" s="120"/>
      <c r="H39" s="120"/>
      <c r="I39" s="120"/>
      <c r="J39" s="120"/>
      <c r="K39" s="120"/>
      <c r="L39" s="120"/>
      <c r="M39" s="120"/>
    </row>
    <row r="40" spans="2:13" x14ac:dyDescent="0.25">
      <c r="B40" s="120"/>
      <c r="C40" s="120"/>
      <c r="D40" s="120"/>
      <c r="E40" s="120"/>
      <c r="F40" s="120"/>
      <c r="G40" s="120"/>
      <c r="H40" s="120"/>
      <c r="I40" s="120"/>
      <c r="J40" s="120"/>
      <c r="K40" s="120"/>
      <c r="L40" s="120"/>
      <c r="M40" s="120"/>
    </row>
    <row r="41" spans="2:13" x14ac:dyDescent="0.25">
      <c r="B41" s="120"/>
      <c r="C41" s="120"/>
      <c r="D41" s="120"/>
      <c r="E41" s="120"/>
      <c r="F41" s="120"/>
      <c r="G41" s="120"/>
      <c r="H41" s="120"/>
      <c r="I41" s="120"/>
      <c r="J41" s="120"/>
      <c r="K41" s="120"/>
      <c r="L41" s="120"/>
      <c r="M41" s="120"/>
    </row>
    <row r="42" spans="2:13" x14ac:dyDescent="0.25">
      <c r="B42" s="120"/>
      <c r="C42" s="120"/>
      <c r="D42" s="120"/>
      <c r="E42" s="120"/>
      <c r="F42" s="120"/>
      <c r="G42" s="120"/>
      <c r="H42" s="120"/>
      <c r="I42" s="120"/>
      <c r="J42" s="120"/>
      <c r="K42" s="120"/>
      <c r="L42" s="120"/>
      <c r="M42" s="120"/>
    </row>
    <row r="43" spans="2:13" x14ac:dyDescent="0.25">
      <c r="B43" s="120"/>
      <c r="C43" s="120"/>
      <c r="D43" s="120"/>
      <c r="E43" s="120"/>
      <c r="F43" s="120"/>
      <c r="G43" s="120"/>
      <c r="H43" s="120"/>
      <c r="I43" s="120"/>
      <c r="J43" s="120"/>
      <c r="K43" s="120"/>
      <c r="L43" s="120"/>
      <c r="M43" s="120"/>
    </row>
    <row r="44" spans="2:13" x14ac:dyDescent="0.25">
      <c r="B44" s="120"/>
      <c r="C44" s="120"/>
      <c r="D44" s="120"/>
      <c r="E44" s="120"/>
      <c r="F44" s="120"/>
      <c r="G44" s="120"/>
      <c r="H44" s="120"/>
      <c r="I44" s="120"/>
      <c r="J44" s="120"/>
      <c r="K44" s="120"/>
      <c r="L44" s="120"/>
      <c r="M44" s="120"/>
    </row>
    <row r="45" spans="2:13" x14ac:dyDescent="0.25">
      <c r="B45" s="120"/>
      <c r="C45" s="120"/>
      <c r="D45" s="120"/>
      <c r="E45" s="120"/>
      <c r="F45" s="120"/>
      <c r="G45" s="120"/>
      <c r="H45" s="120"/>
      <c r="I45" s="120"/>
      <c r="J45" s="120"/>
      <c r="K45" s="120"/>
      <c r="L45" s="120"/>
      <c r="M45" s="120"/>
    </row>
    <row r="46" spans="2:13" x14ac:dyDescent="0.25">
      <c r="B46" s="120"/>
      <c r="C46" s="120"/>
      <c r="D46" s="120"/>
      <c r="E46" s="120"/>
      <c r="F46" s="120"/>
      <c r="G46" s="120"/>
      <c r="H46" s="120"/>
      <c r="I46" s="120"/>
      <c r="J46" s="120"/>
      <c r="K46" s="120"/>
      <c r="L46" s="120"/>
      <c r="M46" s="120"/>
    </row>
  </sheetData>
  <pageMargins left="0.78740157480314965" right="0.78740157480314965" top="0.78740157480314965" bottom="0.78740157480314965" header="0.78740157480314965" footer="0.78740157480314965"/>
  <pageSetup paperSize="9" orientation="portrait" verticalDpi="300" r:id="rId1"/>
  <headerFooter alignWithMargins="0">
    <oddFooter>&amp;L&amp;C&amp;R</oddFooter>
  </headerFooter>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zoomScaleNormal="100" workbookViewId="0"/>
  </sheetViews>
  <sheetFormatPr baseColWidth="10" defaultColWidth="11.42578125" defaultRowHeight="15" x14ac:dyDescent="0.25"/>
  <cols>
    <col min="1" max="1" width="28.140625" style="101" customWidth="1"/>
    <col min="2" max="2" width="10.28515625" style="101" bestFit="1" customWidth="1"/>
    <col min="3" max="3" width="21" style="101" bestFit="1" customWidth="1"/>
    <col min="4" max="4" width="10.28515625" style="101" bestFit="1" customWidth="1"/>
    <col min="5" max="5" width="21" style="101" bestFit="1" customWidth="1"/>
    <col min="6" max="16384" width="11.42578125" style="101"/>
  </cols>
  <sheetData>
    <row r="1" spans="1:5" ht="10.5" customHeight="1" x14ac:dyDescent="0.25"/>
    <row r="2" spans="1:5" ht="11.25" customHeight="1" x14ac:dyDescent="0.25">
      <c r="A2" s="45" t="s">
        <v>680</v>
      </c>
    </row>
    <row r="3" spans="1:5" ht="12.75" customHeight="1" x14ac:dyDescent="0.25"/>
    <row r="4" spans="1:5" ht="21" x14ac:dyDescent="0.25">
      <c r="A4" s="787" t="s">
        <v>620</v>
      </c>
      <c r="B4" s="747" t="s">
        <v>628</v>
      </c>
      <c r="C4" s="748"/>
      <c r="D4" s="735" t="s">
        <v>681</v>
      </c>
      <c r="E4" s="749"/>
    </row>
    <row r="5" spans="1:5" ht="12" customHeight="1" x14ac:dyDescent="0.25">
      <c r="A5" s="791"/>
      <c r="B5" s="751" t="s">
        <v>576</v>
      </c>
      <c r="C5" s="752" t="s">
        <v>598</v>
      </c>
      <c r="D5" s="751" t="s">
        <v>576</v>
      </c>
      <c r="E5" s="752" t="s">
        <v>598</v>
      </c>
    </row>
    <row r="6" spans="1:5" ht="11.25" customHeight="1" x14ac:dyDescent="0.25">
      <c r="A6" s="45" t="s">
        <v>1</v>
      </c>
      <c r="B6" s="753">
        <v>5</v>
      </c>
      <c r="C6" s="753">
        <v>2500000</v>
      </c>
      <c r="D6" s="753">
        <v>5</v>
      </c>
      <c r="E6" s="753">
        <v>2500000</v>
      </c>
    </row>
    <row r="7" spans="1:5" ht="11.25" customHeight="1" x14ac:dyDescent="0.25">
      <c r="A7" s="51" t="s">
        <v>2</v>
      </c>
      <c r="B7" s="753">
        <v>0</v>
      </c>
      <c r="C7" s="753">
        <v>0</v>
      </c>
      <c r="D7" s="755">
        <v>0</v>
      </c>
      <c r="E7" s="755">
        <v>0</v>
      </c>
    </row>
    <row r="8" spans="1:5" ht="11.25" customHeight="1" x14ac:dyDescent="0.25">
      <c r="A8" s="51" t="s">
        <v>3</v>
      </c>
      <c r="B8" s="753">
        <v>0</v>
      </c>
      <c r="C8" s="753">
        <v>0</v>
      </c>
      <c r="D8" s="755">
        <v>0</v>
      </c>
      <c r="E8" s="755">
        <v>0</v>
      </c>
    </row>
    <row r="9" spans="1:5" ht="11.25" customHeight="1" x14ac:dyDescent="0.25">
      <c r="A9" s="51" t="s">
        <v>4</v>
      </c>
      <c r="B9" s="753">
        <v>0</v>
      </c>
      <c r="C9" s="753">
        <v>0</v>
      </c>
      <c r="D9" s="755">
        <v>0</v>
      </c>
      <c r="E9" s="755">
        <v>0</v>
      </c>
    </row>
    <row r="10" spans="1:5" ht="11.25" customHeight="1" x14ac:dyDescent="0.25">
      <c r="A10" s="51" t="s">
        <v>5</v>
      </c>
      <c r="B10" s="753">
        <v>0</v>
      </c>
      <c r="C10" s="753">
        <v>0</v>
      </c>
      <c r="D10" s="755">
        <v>0</v>
      </c>
      <c r="E10" s="755">
        <v>0</v>
      </c>
    </row>
    <row r="11" spans="1:5" ht="11.25" customHeight="1" x14ac:dyDescent="0.25">
      <c r="A11" s="51" t="s">
        <v>6</v>
      </c>
      <c r="B11" s="753">
        <v>0</v>
      </c>
      <c r="C11" s="753">
        <v>0</v>
      </c>
      <c r="D11" s="755">
        <v>0</v>
      </c>
      <c r="E11" s="755">
        <v>0</v>
      </c>
    </row>
    <row r="12" spans="1:5" ht="11.25" customHeight="1" x14ac:dyDescent="0.25">
      <c r="A12" s="51" t="s">
        <v>7</v>
      </c>
      <c r="B12" s="753">
        <v>1</v>
      </c>
      <c r="C12" s="753">
        <v>500000</v>
      </c>
      <c r="D12" s="755">
        <v>1</v>
      </c>
      <c r="E12" s="755">
        <v>500000</v>
      </c>
    </row>
    <row r="13" spans="1:5" ht="11.25" customHeight="1" x14ac:dyDescent="0.25">
      <c r="A13" s="51" t="s">
        <v>8</v>
      </c>
      <c r="B13" s="753">
        <v>2</v>
      </c>
      <c r="C13" s="753">
        <v>1000000</v>
      </c>
      <c r="D13" s="755">
        <v>2</v>
      </c>
      <c r="E13" s="755">
        <v>1000000</v>
      </c>
    </row>
    <row r="14" spans="1:5" ht="11.25" customHeight="1" x14ac:dyDescent="0.25">
      <c r="A14" s="51" t="s">
        <v>9</v>
      </c>
      <c r="B14" s="753">
        <v>0</v>
      </c>
      <c r="C14" s="753">
        <v>0</v>
      </c>
      <c r="D14" s="755">
        <v>0</v>
      </c>
      <c r="E14" s="755">
        <v>0</v>
      </c>
    </row>
    <row r="15" spans="1:5" ht="11.25" customHeight="1" x14ac:dyDescent="0.25">
      <c r="A15" s="51" t="s">
        <v>10</v>
      </c>
      <c r="B15" s="753">
        <v>0</v>
      </c>
      <c r="C15" s="753">
        <v>0</v>
      </c>
      <c r="D15" s="755">
        <v>0</v>
      </c>
      <c r="E15" s="755">
        <v>0</v>
      </c>
    </row>
    <row r="16" spans="1:5" ht="11.25" customHeight="1" x14ac:dyDescent="0.25">
      <c r="A16" s="51" t="s">
        <v>11</v>
      </c>
      <c r="B16" s="753">
        <v>0</v>
      </c>
      <c r="C16" s="753">
        <v>0</v>
      </c>
      <c r="D16" s="755">
        <v>0</v>
      </c>
      <c r="E16" s="755">
        <v>0</v>
      </c>
    </row>
    <row r="17" spans="1:5" ht="11.25" customHeight="1" x14ac:dyDescent="0.25">
      <c r="A17" s="51" t="s">
        <v>12</v>
      </c>
      <c r="B17" s="753">
        <v>1</v>
      </c>
      <c r="C17" s="753">
        <v>500000</v>
      </c>
      <c r="D17" s="755">
        <v>1</v>
      </c>
      <c r="E17" s="755">
        <v>500000</v>
      </c>
    </row>
    <row r="18" spans="1:5" ht="11.25" customHeight="1" x14ac:dyDescent="0.25">
      <c r="A18" s="51" t="s">
        <v>13</v>
      </c>
      <c r="B18" s="753">
        <v>0</v>
      </c>
      <c r="C18" s="753">
        <v>0</v>
      </c>
      <c r="D18" s="755">
        <v>0</v>
      </c>
      <c r="E18" s="755">
        <v>0</v>
      </c>
    </row>
    <row r="19" spans="1:5" ht="11.25" customHeight="1" x14ac:dyDescent="0.25">
      <c r="A19" s="51" t="s">
        <v>28</v>
      </c>
      <c r="B19" s="753">
        <v>1</v>
      </c>
      <c r="C19" s="753">
        <v>500000</v>
      </c>
      <c r="D19" s="755">
        <v>1</v>
      </c>
      <c r="E19" s="755">
        <v>500000</v>
      </c>
    </row>
    <row r="20" spans="1:5" ht="11.25" customHeight="1" x14ac:dyDescent="0.25">
      <c r="A20" s="51" t="s">
        <v>29</v>
      </c>
      <c r="B20" s="753">
        <v>0</v>
      </c>
      <c r="C20" s="753">
        <v>0</v>
      </c>
      <c r="D20" s="755">
        <v>0</v>
      </c>
      <c r="E20" s="755">
        <v>0</v>
      </c>
    </row>
    <row r="21" spans="1:5" ht="11.25" customHeight="1" x14ac:dyDescent="0.25">
      <c r="A21" s="51" t="s">
        <v>16</v>
      </c>
      <c r="B21" s="753">
        <v>0</v>
      </c>
      <c r="C21" s="753">
        <v>0</v>
      </c>
      <c r="D21" s="755">
        <v>0</v>
      </c>
      <c r="E21" s="755">
        <v>0</v>
      </c>
    </row>
    <row r="22" spans="1:5" ht="11.25" customHeight="1" x14ac:dyDescent="0.25">
      <c r="A22" s="51" t="s">
        <v>17</v>
      </c>
      <c r="B22" s="753">
        <v>0</v>
      </c>
      <c r="C22" s="753">
        <v>0</v>
      </c>
      <c r="D22" s="755">
        <v>0</v>
      </c>
      <c r="E22" s="755">
        <v>0</v>
      </c>
    </row>
    <row r="23" spans="1:5" ht="11.25" customHeight="1" x14ac:dyDescent="0.25">
      <c r="A23" s="746"/>
      <c r="B23" s="792"/>
      <c r="C23" s="792"/>
      <c r="D23" s="793"/>
      <c r="E23" s="793"/>
    </row>
    <row r="24" spans="1:5" ht="11.25" customHeight="1" x14ac:dyDescent="0.25">
      <c r="A24" s="51" t="s">
        <v>47</v>
      </c>
      <c r="B24" s="792"/>
      <c r="C24" s="792"/>
      <c r="D24" s="793"/>
      <c r="E24" s="793"/>
    </row>
    <row r="25" spans="1:5" ht="11.25" customHeight="1" x14ac:dyDescent="0.25">
      <c r="A25" s="138" t="s">
        <v>682</v>
      </c>
      <c r="B25" s="792"/>
      <c r="C25" s="792"/>
      <c r="D25" s="793"/>
      <c r="E25" s="793"/>
    </row>
    <row r="26" spans="1:5" ht="11.25" customHeight="1" x14ac:dyDescent="0.25">
      <c r="A26" s="661" t="s">
        <v>592</v>
      </c>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34"/>
  <sheetViews>
    <sheetView zoomScaleNormal="100" workbookViewId="0"/>
  </sheetViews>
  <sheetFormatPr baseColWidth="10" defaultColWidth="11.42578125" defaultRowHeight="10.5" x14ac:dyDescent="0.15"/>
  <cols>
    <col min="1" max="1" width="40.7109375" style="81" customWidth="1"/>
    <col min="2" max="2" width="18.7109375" style="81" bestFit="1" customWidth="1"/>
    <col min="3" max="3" width="15.42578125" style="81" customWidth="1"/>
    <col min="4" max="4" width="12.140625" style="81" customWidth="1"/>
    <col min="5" max="5" width="13.5703125" style="81" customWidth="1"/>
    <col min="6" max="6" width="12.140625" style="81" customWidth="1"/>
    <col min="7" max="7" width="16.42578125" style="81" customWidth="1"/>
    <col min="8" max="8" width="17.85546875" style="81" customWidth="1"/>
    <col min="9" max="9" width="12.140625" style="81" customWidth="1"/>
    <col min="10" max="10" width="16.42578125" style="81" customWidth="1"/>
    <col min="11" max="11" width="12.140625" style="81" customWidth="1"/>
    <col min="12" max="12" width="15.7109375" style="81" bestFit="1" customWidth="1"/>
    <col min="13" max="14" width="12.140625" style="81" customWidth="1"/>
    <col min="15" max="15" width="12.85546875" style="81" customWidth="1"/>
    <col min="16" max="16384" width="11.42578125" style="81"/>
  </cols>
  <sheetData>
    <row r="2" spans="1:15" s="94" customFormat="1" x14ac:dyDescent="0.25">
      <c r="A2" s="90" t="s">
        <v>105</v>
      </c>
      <c r="B2" s="90"/>
    </row>
    <row r="3" spans="1:15" x14ac:dyDescent="0.15">
      <c r="B3" s="170"/>
    </row>
    <row r="4" spans="1:15" x14ac:dyDescent="0.15">
      <c r="A4" s="162" t="s">
        <v>78</v>
      </c>
      <c r="B4" s="196" t="s">
        <v>106</v>
      </c>
      <c r="C4" s="197" t="s">
        <v>107</v>
      </c>
      <c r="D4" s="197"/>
      <c r="E4" s="197"/>
      <c r="F4" s="197"/>
      <c r="G4" s="197"/>
      <c r="H4" s="197"/>
      <c r="I4" s="197"/>
      <c r="J4" s="197"/>
      <c r="K4" s="197"/>
      <c r="L4" s="197"/>
      <c r="M4" s="197"/>
      <c r="N4" s="197"/>
      <c r="O4" s="174"/>
    </row>
    <row r="5" spans="1:15" x14ac:dyDescent="0.15">
      <c r="A5" s="198"/>
      <c r="B5" s="198"/>
      <c r="C5" s="199" t="s">
        <v>108</v>
      </c>
      <c r="D5" s="200" t="s">
        <v>109</v>
      </c>
      <c r="E5" s="200" t="s">
        <v>110</v>
      </c>
      <c r="F5" s="200" t="s">
        <v>111</v>
      </c>
      <c r="G5" s="200" t="s">
        <v>112</v>
      </c>
      <c r="H5" s="200" t="s">
        <v>113</v>
      </c>
      <c r="I5" s="200" t="s">
        <v>114</v>
      </c>
      <c r="J5" s="200" t="s">
        <v>115</v>
      </c>
      <c r="K5" s="200" t="s">
        <v>116</v>
      </c>
      <c r="L5" s="200" t="s">
        <v>117</v>
      </c>
      <c r="M5" s="200" t="s">
        <v>118</v>
      </c>
      <c r="N5" s="200" t="s">
        <v>119</v>
      </c>
      <c r="O5" s="200" t="s">
        <v>120</v>
      </c>
    </row>
    <row r="6" spans="1:15" x14ac:dyDescent="0.15">
      <c r="A6" s="167" t="s">
        <v>1</v>
      </c>
      <c r="B6" s="201">
        <v>109458693.95999999</v>
      </c>
      <c r="C6" s="202">
        <v>11620275.6</v>
      </c>
      <c r="D6" s="202">
        <v>2271675.0300000003</v>
      </c>
      <c r="E6" s="202">
        <v>12164020.060000001</v>
      </c>
      <c r="F6" s="202">
        <v>5848527.7999999998</v>
      </c>
      <c r="G6" s="202">
        <v>23242859.750000004</v>
      </c>
      <c r="H6" s="202">
        <v>30524495.239999998</v>
      </c>
      <c r="I6" s="202">
        <v>1340465.82</v>
      </c>
      <c r="J6" s="202">
        <v>11002997.520000001</v>
      </c>
      <c r="K6" s="202">
        <v>8698469.7300000004</v>
      </c>
      <c r="L6" s="202">
        <v>2625722.5600000005</v>
      </c>
      <c r="M6" s="202">
        <v>114066.01999999999</v>
      </c>
      <c r="N6" s="202">
        <v>4016.38</v>
      </c>
      <c r="O6" s="202">
        <v>1102.45</v>
      </c>
    </row>
    <row r="7" spans="1:15" s="145" customFormat="1" x14ac:dyDescent="0.15">
      <c r="A7" s="145" t="s">
        <v>59</v>
      </c>
      <c r="B7" s="201">
        <v>11694515.910000002</v>
      </c>
      <c r="C7" s="203">
        <v>114423.15</v>
      </c>
      <c r="D7" s="203">
        <v>670198.41</v>
      </c>
      <c r="E7" s="203">
        <v>2253844.33</v>
      </c>
      <c r="F7" s="203">
        <v>902266.70999999985</v>
      </c>
      <c r="G7" s="203">
        <v>71195.360000000001</v>
      </c>
      <c r="H7" s="203">
        <v>7172232.3799999999</v>
      </c>
      <c r="I7" s="203">
        <v>7930.7300000000005</v>
      </c>
      <c r="J7" s="203">
        <v>3586.97</v>
      </c>
      <c r="K7" s="203">
        <v>0</v>
      </c>
      <c r="L7" s="203">
        <v>477433.47000000003</v>
      </c>
      <c r="M7" s="203">
        <v>18880.71</v>
      </c>
      <c r="N7" s="203">
        <v>2523.69</v>
      </c>
      <c r="O7" s="203">
        <v>0</v>
      </c>
    </row>
    <row r="8" spans="1:15" s="145" customFormat="1" x14ac:dyDescent="0.15">
      <c r="A8" s="178" t="s">
        <v>81</v>
      </c>
      <c r="B8" s="201">
        <v>275551.18</v>
      </c>
      <c r="C8" s="204">
        <v>0</v>
      </c>
      <c r="D8" s="204">
        <v>0</v>
      </c>
      <c r="E8" s="204">
        <v>0</v>
      </c>
      <c r="F8" s="204">
        <v>0</v>
      </c>
      <c r="G8" s="204">
        <v>0</v>
      </c>
      <c r="H8" s="204">
        <v>275200</v>
      </c>
      <c r="I8" s="204">
        <v>0</v>
      </c>
      <c r="J8" s="204">
        <v>351.18</v>
      </c>
      <c r="K8" s="204">
        <v>0</v>
      </c>
      <c r="L8" s="204">
        <v>0</v>
      </c>
      <c r="M8" s="204">
        <v>0</v>
      </c>
      <c r="N8" s="204">
        <v>0</v>
      </c>
      <c r="O8" s="204">
        <v>0</v>
      </c>
    </row>
    <row r="9" spans="1:15" x14ac:dyDescent="0.15">
      <c r="A9" s="178" t="s">
        <v>82</v>
      </c>
      <c r="B9" s="201">
        <v>1469203.7000000002</v>
      </c>
      <c r="C9" s="204">
        <v>0</v>
      </c>
      <c r="D9" s="204">
        <v>0</v>
      </c>
      <c r="E9" s="204">
        <v>1456117.11</v>
      </c>
      <c r="F9" s="204">
        <v>11072</v>
      </c>
      <c r="G9" s="204">
        <v>0</v>
      </c>
      <c r="H9" s="204">
        <v>2014.59</v>
      </c>
      <c r="I9" s="204">
        <v>0</v>
      </c>
      <c r="J9" s="204">
        <v>0</v>
      </c>
      <c r="K9" s="204">
        <v>0</v>
      </c>
      <c r="L9" s="204">
        <v>0</v>
      </c>
      <c r="M9" s="204">
        <v>0</v>
      </c>
      <c r="N9" s="204">
        <v>0</v>
      </c>
      <c r="O9" s="204">
        <v>0</v>
      </c>
    </row>
    <row r="10" spans="1:15" x14ac:dyDescent="0.15">
      <c r="A10" s="178" t="s">
        <v>43</v>
      </c>
      <c r="B10" s="201">
        <v>9949761.0300000012</v>
      </c>
      <c r="C10" s="204">
        <v>114423.15</v>
      </c>
      <c r="D10" s="204">
        <v>670198.41</v>
      </c>
      <c r="E10" s="204">
        <v>797727.22</v>
      </c>
      <c r="F10" s="204">
        <v>891194.70999999985</v>
      </c>
      <c r="G10" s="204">
        <v>71195.360000000001</v>
      </c>
      <c r="H10" s="204">
        <v>6895017.79</v>
      </c>
      <c r="I10" s="204">
        <v>7930.7300000000005</v>
      </c>
      <c r="J10" s="204">
        <v>3235.79</v>
      </c>
      <c r="K10" s="204">
        <v>0</v>
      </c>
      <c r="L10" s="204">
        <v>477433.47000000003</v>
      </c>
      <c r="M10" s="204">
        <v>18880.71</v>
      </c>
      <c r="N10" s="204">
        <v>2523.69</v>
      </c>
      <c r="O10" s="204"/>
    </row>
    <row r="11" spans="1:15" s="145" customFormat="1" x14ac:dyDescent="0.15">
      <c r="A11" s="145" t="s">
        <v>60</v>
      </c>
      <c r="B11" s="201">
        <v>45176</v>
      </c>
      <c r="C11" s="203">
        <v>0</v>
      </c>
      <c r="D11" s="203">
        <v>0</v>
      </c>
      <c r="E11" s="203">
        <v>0</v>
      </c>
      <c r="F11" s="203">
        <v>0</v>
      </c>
      <c r="G11" s="203">
        <v>0</v>
      </c>
      <c r="H11" s="203">
        <v>45176</v>
      </c>
      <c r="I11" s="203">
        <v>0</v>
      </c>
      <c r="J11" s="203">
        <v>0</v>
      </c>
      <c r="K11" s="203">
        <v>0</v>
      </c>
      <c r="L11" s="203">
        <v>0</v>
      </c>
      <c r="M11" s="203">
        <v>0</v>
      </c>
      <c r="N11" s="203">
        <v>0</v>
      </c>
      <c r="O11" s="203">
        <v>0</v>
      </c>
    </row>
    <row r="12" spans="1:15" x14ac:dyDescent="0.15">
      <c r="A12" s="178" t="s">
        <v>32</v>
      </c>
      <c r="B12" s="201">
        <v>45176</v>
      </c>
      <c r="C12" s="204">
        <v>0</v>
      </c>
      <c r="D12" s="204">
        <v>0</v>
      </c>
      <c r="E12" s="204">
        <v>0</v>
      </c>
      <c r="F12" s="204">
        <v>0</v>
      </c>
      <c r="G12" s="204">
        <v>0</v>
      </c>
      <c r="H12" s="204">
        <v>45176</v>
      </c>
      <c r="I12" s="204">
        <v>0</v>
      </c>
      <c r="J12" s="204">
        <v>0</v>
      </c>
      <c r="K12" s="204">
        <v>0</v>
      </c>
      <c r="L12" s="204">
        <v>0</v>
      </c>
      <c r="M12" s="204">
        <v>0</v>
      </c>
      <c r="N12" s="204">
        <v>0</v>
      </c>
      <c r="O12" s="204">
        <v>0</v>
      </c>
    </row>
    <row r="13" spans="1:15" s="145" customFormat="1" x14ac:dyDescent="0.15">
      <c r="A13" s="145" t="s">
        <v>61</v>
      </c>
      <c r="B13" s="201">
        <v>12518700.099999996</v>
      </c>
      <c r="C13" s="203">
        <v>4447125.34</v>
      </c>
      <c r="D13" s="203">
        <v>335968.16</v>
      </c>
      <c r="E13" s="203">
        <v>2463710.41</v>
      </c>
      <c r="F13" s="203">
        <v>301769.34999999998</v>
      </c>
      <c r="G13" s="203">
        <v>637229.81999999995</v>
      </c>
      <c r="H13" s="203">
        <v>3259239.2199999988</v>
      </c>
      <c r="I13" s="203">
        <v>97602.580000000016</v>
      </c>
      <c r="J13" s="203">
        <v>74067.62</v>
      </c>
      <c r="K13" s="203">
        <v>396104.76</v>
      </c>
      <c r="L13" s="203">
        <v>501243.69</v>
      </c>
      <c r="M13" s="203">
        <v>2282</v>
      </c>
      <c r="N13" s="203">
        <v>1254.7</v>
      </c>
      <c r="O13" s="203">
        <v>1102.45</v>
      </c>
    </row>
    <row r="14" spans="1:15" x14ac:dyDescent="0.15">
      <c r="A14" s="178" t="s">
        <v>83</v>
      </c>
      <c r="B14" s="201">
        <v>1431084.6600000001</v>
      </c>
      <c r="C14" s="204">
        <v>712676.46000000008</v>
      </c>
      <c r="D14" s="204">
        <v>1680</v>
      </c>
      <c r="E14" s="204">
        <v>96645.260000000009</v>
      </c>
      <c r="F14" s="204">
        <v>26029.22</v>
      </c>
      <c r="G14" s="204">
        <v>0</v>
      </c>
      <c r="H14" s="204">
        <v>594053.72</v>
      </c>
      <c r="I14" s="204">
        <v>0</v>
      </c>
      <c r="J14" s="204">
        <v>0</v>
      </c>
      <c r="K14" s="204">
        <v>0</v>
      </c>
      <c r="L14" s="204">
        <v>0</v>
      </c>
      <c r="M14" s="204">
        <v>0</v>
      </c>
      <c r="N14" s="204">
        <v>0</v>
      </c>
      <c r="O14" s="204">
        <v>0</v>
      </c>
    </row>
    <row r="15" spans="1:15" x14ac:dyDescent="0.15">
      <c r="A15" s="178" t="s">
        <v>84</v>
      </c>
      <c r="B15" s="201">
        <v>11087615.439999998</v>
      </c>
      <c r="C15" s="204">
        <v>3734448.88</v>
      </c>
      <c r="D15" s="204">
        <v>334288.15999999997</v>
      </c>
      <c r="E15" s="204">
        <v>2367065.1500000004</v>
      </c>
      <c r="F15" s="204">
        <v>275740.13</v>
      </c>
      <c r="G15" s="204">
        <v>637229.81999999995</v>
      </c>
      <c r="H15" s="204">
        <v>2665185.4999999991</v>
      </c>
      <c r="I15" s="204">
        <v>97602.580000000016</v>
      </c>
      <c r="J15" s="204">
        <v>74067.62</v>
      </c>
      <c r="K15" s="204">
        <v>396104.76</v>
      </c>
      <c r="L15" s="204">
        <v>501243.69</v>
      </c>
      <c r="M15" s="204">
        <v>2282</v>
      </c>
      <c r="N15" s="204">
        <v>1254.7</v>
      </c>
      <c r="O15" s="204">
        <v>1102.45</v>
      </c>
    </row>
    <row r="16" spans="1:15" s="145" customFormat="1" x14ac:dyDescent="0.15">
      <c r="A16" s="145" t="s">
        <v>62</v>
      </c>
      <c r="B16" s="201">
        <v>4474638.0599999996</v>
      </c>
      <c r="C16" s="203">
        <v>214560.01</v>
      </c>
      <c r="D16" s="203">
        <v>2998</v>
      </c>
      <c r="E16" s="203">
        <v>549906.80999999994</v>
      </c>
      <c r="F16" s="203">
        <v>777540.84000000008</v>
      </c>
      <c r="G16" s="203">
        <v>396660.61999999994</v>
      </c>
      <c r="H16" s="203">
        <v>1845690.73</v>
      </c>
      <c r="I16" s="203">
        <v>110623.75</v>
      </c>
      <c r="J16" s="203">
        <v>405697.42</v>
      </c>
      <c r="K16" s="203">
        <v>47085</v>
      </c>
      <c r="L16" s="203">
        <v>117265.88</v>
      </c>
      <c r="M16" s="203">
        <v>6609</v>
      </c>
      <c r="N16" s="203">
        <v>0</v>
      </c>
      <c r="O16" s="203">
        <v>0</v>
      </c>
    </row>
    <row r="17" spans="1:15" x14ac:dyDescent="0.15">
      <c r="A17" s="178" t="s">
        <v>42</v>
      </c>
      <c r="B17" s="201">
        <v>4474638.0599999996</v>
      </c>
      <c r="C17" s="204">
        <v>214560.01</v>
      </c>
      <c r="D17" s="204">
        <v>2998</v>
      </c>
      <c r="E17" s="204">
        <v>549906.80999999994</v>
      </c>
      <c r="F17" s="204">
        <v>777540.84000000008</v>
      </c>
      <c r="G17" s="204">
        <v>396660.61999999994</v>
      </c>
      <c r="H17" s="204">
        <v>1845690.73</v>
      </c>
      <c r="I17" s="204">
        <v>110623.75</v>
      </c>
      <c r="J17" s="204">
        <v>405697.42</v>
      </c>
      <c r="K17" s="204">
        <v>47085</v>
      </c>
      <c r="L17" s="204">
        <v>117265.88</v>
      </c>
      <c r="M17" s="204">
        <v>6609</v>
      </c>
      <c r="N17" s="204">
        <v>0</v>
      </c>
      <c r="O17" s="204">
        <v>0</v>
      </c>
    </row>
    <row r="18" spans="1:15" s="145" customFormat="1" x14ac:dyDescent="0.15">
      <c r="A18" s="145" t="s">
        <v>63</v>
      </c>
      <c r="B18" s="201">
        <v>8434839.3800000008</v>
      </c>
      <c r="C18" s="203">
        <v>3021606.27</v>
      </c>
      <c r="D18" s="203">
        <v>68508.800000000003</v>
      </c>
      <c r="E18" s="203">
        <v>160153.57</v>
      </c>
      <c r="F18" s="203">
        <v>1197124.03</v>
      </c>
      <c r="G18" s="203">
        <v>2369084.6400000006</v>
      </c>
      <c r="H18" s="203">
        <v>997037.57999999984</v>
      </c>
      <c r="I18" s="203">
        <v>188080</v>
      </c>
      <c r="J18" s="203">
        <v>389144.49000000005</v>
      </c>
      <c r="K18" s="203">
        <v>0</v>
      </c>
      <c r="L18" s="203">
        <v>2000</v>
      </c>
      <c r="M18" s="203">
        <v>42100</v>
      </c>
      <c r="N18" s="203">
        <v>0</v>
      </c>
      <c r="O18" s="203">
        <v>0</v>
      </c>
    </row>
    <row r="19" spans="1:15" x14ac:dyDescent="0.15">
      <c r="A19" s="178" t="s">
        <v>63</v>
      </c>
      <c r="B19" s="201">
        <v>7510194.7599999998</v>
      </c>
      <c r="C19" s="204">
        <v>2971958.65</v>
      </c>
      <c r="D19" s="204">
        <v>68508.800000000003</v>
      </c>
      <c r="E19" s="204">
        <v>102634.81999999999</v>
      </c>
      <c r="F19" s="204">
        <v>1182046.8400000001</v>
      </c>
      <c r="G19" s="204">
        <v>2171830.2700000005</v>
      </c>
      <c r="H19" s="204">
        <v>437911.34999999992</v>
      </c>
      <c r="I19" s="204">
        <v>185871</v>
      </c>
      <c r="J19" s="204">
        <v>347833.03</v>
      </c>
      <c r="K19" s="204">
        <v>0</v>
      </c>
      <c r="L19" s="204">
        <v>2000</v>
      </c>
      <c r="M19" s="204">
        <v>39600</v>
      </c>
      <c r="N19" s="204">
        <v>0</v>
      </c>
      <c r="O19" s="204">
        <v>0</v>
      </c>
    </row>
    <row r="20" spans="1:15" x14ac:dyDescent="0.15">
      <c r="A20" s="178" t="s">
        <v>85</v>
      </c>
      <c r="B20" s="201">
        <v>924644.61999999988</v>
      </c>
      <c r="C20" s="204">
        <v>49647.619999999995</v>
      </c>
      <c r="D20" s="204"/>
      <c r="E20" s="204">
        <v>57518.75</v>
      </c>
      <c r="F20" s="204">
        <v>15077.190000000002</v>
      </c>
      <c r="G20" s="204">
        <v>197254.37</v>
      </c>
      <c r="H20" s="204">
        <v>559126.22999999986</v>
      </c>
      <c r="I20" s="204">
        <v>2209</v>
      </c>
      <c r="J20" s="204">
        <v>41311.46</v>
      </c>
      <c r="K20" s="204">
        <v>0</v>
      </c>
      <c r="L20" s="204">
        <v>0</v>
      </c>
      <c r="M20" s="204">
        <v>2500</v>
      </c>
      <c r="N20" s="204">
        <v>0</v>
      </c>
      <c r="O20" s="204">
        <v>0</v>
      </c>
    </row>
    <row r="21" spans="1:15" s="145" customFormat="1" x14ac:dyDescent="0.15">
      <c r="A21" s="145" t="s">
        <v>64</v>
      </c>
      <c r="B21" s="201">
        <v>40769532.080000006</v>
      </c>
      <c r="C21" s="203">
        <v>3089474.8899999997</v>
      </c>
      <c r="D21" s="203">
        <v>503007.27999999997</v>
      </c>
      <c r="E21" s="203">
        <v>1351847.12</v>
      </c>
      <c r="F21" s="203">
        <v>762921.53</v>
      </c>
      <c r="G21" s="203">
        <v>10482005.540000003</v>
      </c>
      <c r="H21" s="203">
        <v>5912413.8899999997</v>
      </c>
      <c r="I21" s="203">
        <v>730025.75</v>
      </c>
      <c r="J21" s="203">
        <v>9570217.7600000016</v>
      </c>
      <c r="K21" s="203">
        <v>7955769.4699999997</v>
      </c>
      <c r="L21" s="203">
        <v>406716.85</v>
      </c>
      <c r="M21" s="203">
        <v>5132</v>
      </c>
      <c r="N21" s="203">
        <v>0</v>
      </c>
      <c r="O21" s="203">
        <v>0</v>
      </c>
    </row>
    <row r="22" spans="1:15" x14ac:dyDescent="0.15">
      <c r="A22" s="178" t="s">
        <v>64</v>
      </c>
      <c r="B22" s="201">
        <v>40769532.080000006</v>
      </c>
      <c r="C22" s="204">
        <v>3089474.8899999997</v>
      </c>
      <c r="D22" s="204">
        <v>503007.27999999997</v>
      </c>
      <c r="E22" s="204">
        <v>1351847.12</v>
      </c>
      <c r="F22" s="204">
        <v>762921.53</v>
      </c>
      <c r="G22" s="204">
        <v>10482005.540000003</v>
      </c>
      <c r="H22" s="204">
        <v>5912413.8899999997</v>
      </c>
      <c r="I22" s="204">
        <v>730025.75</v>
      </c>
      <c r="J22" s="204">
        <v>9570217.7600000016</v>
      </c>
      <c r="K22" s="204">
        <v>7955769.4699999997</v>
      </c>
      <c r="L22" s="204">
        <v>406716.85</v>
      </c>
      <c r="M22" s="204">
        <v>5132</v>
      </c>
      <c r="N22" s="204">
        <v>0</v>
      </c>
      <c r="O22" s="204">
        <v>0</v>
      </c>
    </row>
    <row r="23" spans="1:15" s="145" customFormat="1" x14ac:dyDescent="0.15">
      <c r="A23" s="145" t="s">
        <v>65</v>
      </c>
      <c r="B23" s="201">
        <v>14963593.4</v>
      </c>
      <c r="C23" s="203">
        <v>323824.12</v>
      </c>
      <c r="D23" s="203">
        <v>429613.95999999996</v>
      </c>
      <c r="E23" s="203">
        <v>492713.32000000018</v>
      </c>
      <c r="F23" s="203">
        <v>760737.68</v>
      </c>
      <c r="G23" s="203">
        <v>7576498.8200000003</v>
      </c>
      <c r="H23" s="203">
        <v>3923797.8499999992</v>
      </c>
      <c r="I23" s="203">
        <v>49864.969999999994</v>
      </c>
      <c r="J23" s="203">
        <v>436629.41000000003</v>
      </c>
      <c r="K23" s="203">
        <v>213261.86000000002</v>
      </c>
      <c r="L23" s="203">
        <v>730872.3</v>
      </c>
      <c r="M23" s="203">
        <v>25779.11</v>
      </c>
      <c r="N23" s="203">
        <v>0</v>
      </c>
      <c r="O23" s="203">
        <v>0</v>
      </c>
    </row>
    <row r="24" spans="1:15" x14ac:dyDescent="0.15">
      <c r="A24" s="178" t="s">
        <v>86</v>
      </c>
      <c r="B24" s="201">
        <v>14963593.4</v>
      </c>
      <c r="C24" s="204">
        <v>323824.12</v>
      </c>
      <c r="D24" s="204">
        <v>429613.95999999996</v>
      </c>
      <c r="E24" s="204">
        <v>492713.32000000018</v>
      </c>
      <c r="F24" s="204">
        <v>760737.68</v>
      </c>
      <c r="G24" s="204">
        <v>7576498.8200000003</v>
      </c>
      <c r="H24" s="204">
        <v>3923797.8499999992</v>
      </c>
      <c r="I24" s="204">
        <v>49864.969999999994</v>
      </c>
      <c r="J24" s="204">
        <v>436629.41000000003</v>
      </c>
      <c r="K24" s="204">
        <v>213261.86000000002</v>
      </c>
      <c r="L24" s="204">
        <v>730872.3</v>
      </c>
      <c r="M24" s="204">
        <v>25779.11</v>
      </c>
      <c r="N24" s="204">
        <v>0</v>
      </c>
      <c r="O24" s="204">
        <v>0</v>
      </c>
    </row>
    <row r="25" spans="1:15" s="145" customFormat="1" x14ac:dyDescent="0.15">
      <c r="A25" s="145" t="s">
        <v>66</v>
      </c>
      <c r="B25" s="201">
        <v>16221975.799999999</v>
      </c>
      <c r="C25" s="203">
        <v>347615.81999999995</v>
      </c>
      <c r="D25" s="203">
        <v>261380.41999999998</v>
      </c>
      <c r="E25" s="203">
        <v>4870712.18</v>
      </c>
      <c r="F25" s="203">
        <v>1131254.21</v>
      </c>
      <c r="G25" s="203">
        <v>1672684.9499999997</v>
      </c>
      <c r="H25" s="203">
        <v>7210989.3300000001</v>
      </c>
      <c r="I25" s="203">
        <v>156338.03999999998</v>
      </c>
      <c r="J25" s="203">
        <v>81040.650000000009</v>
      </c>
      <c r="K25" s="203">
        <v>86248.639999999999</v>
      </c>
      <c r="L25" s="203">
        <v>390190.37000000005</v>
      </c>
      <c r="M25" s="203">
        <v>13283.199999999999</v>
      </c>
      <c r="N25" s="203">
        <v>237.99</v>
      </c>
      <c r="O25" s="203">
        <v>0</v>
      </c>
    </row>
    <row r="26" spans="1:15" x14ac:dyDescent="0.15">
      <c r="A26" s="178" t="s">
        <v>87</v>
      </c>
      <c r="B26" s="201">
        <v>4291117.6900000013</v>
      </c>
      <c r="C26" s="204">
        <v>138446.68</v>
      </c>
      <c r="D26" s="204">
        <v>229549.37</v>
      </c>
      <c r="E26" s="204">
        <v>350189.41000000003</v>
      </c>
      <c r="F26" s="204">
        <v>390815.27</v>
      </c>
      <c r="G26" s="204">
        <v>778582.59</v>
      </c>
      <c r="H26" s="204">
        <v>2196510.39</v>
      </c>
      <c r="I26" s="204">
        <v>43091.39</v>
      </c>
      <c r="J26" s="204">
        <v>30596.95</v>
      </c>
      <c r="K26" s="204">
        <v>75969</v>
      </c>
      <c r="L26" s="204">
        <v>45273.45</v>
      </c>
      <c r="M26" s="204">
        <v>11855.199999999999</v>
      </c>
      <c r="N26" s="204">
        <v>237.99</v>
      </c>
      <c r="O26" s="204">
        <v>0</v>
      </c>
    </row>
    <row r="27" spans="1:15" x14ac:dyDescent="0.15">
      <c r="A27" s="178" t="s">
        <v>88</v>
      </c>
      <c r="B27" s="201">
        <v>11782371.279999999</v>
      </c>
      <c r="C27" s="204">
        <v>209169.13999999998</v>
      </c>
      <c r="D27" s="204">
        <v>31831.05</v>
      </c>
      <c r="E27" s="204">
        <v>4518875.7699999996</v>
      </c>
      <c r="F27" s="204">
        <v>738469.24</v>
      </c>
      <c r="G27" s="204">
        <v>798807.22999999975</v>
      </c>
      <c r="H27" s="204">
        <v>4964903.9399999995</v>
      </c>
      <c r="I27" s="204">
        <v>113246.65</v>
      </c>
      <c r="J27" s="204">
        <v>50443.700000000012</v>
      </c>
      <c r="K27" s="204">
        <v>10279.64</v>
      </c>
      <c r="L27" s="204">
        <v>344916.92000000004</v>
      </c>
      <c r="M27" s="204">
        <v>1428</v>
      </c>
      <c r="N27" s="204">
        <v>0</v>
      </c>
      <c r="O27" s="204">
        <v>0</v>
      </c>
    </row>
    <row r="28" spans="1:15" x14ac:dyDescent="0.15">
      <c r="A28" s="178" t="s">
        <v>89</v>
      </c>
      <c r="B28" s="201">
        <v>148486.83000000002</v>
      </c>
      <c r="C28" s="204">
        <v>0</v>
      </c>
      <c r="D28" s="204">
        <v>0</v>
      </c>
      <c r="E28" s="204">
        <v>1647</v>
      </c>
      <c r="F28" s="204">
        <v>1969.7</v>
      </c>
      <c r="G28" s="204">
        <v>95295.13</v>
      </c>
      <c r="H28" s="204">
        <v>49575</v>
      </c>
      <c r="I28" s="204">
        <v>0</v>
      </c>
      <c r="J28" s="204">
        <v>0</v>
      </c>
      <c r="K28" s="204">
        <v>0</v>
      </c>
      <c r="L28" s="204">
        <v>0</v>
      </c>
      <c r="M28" s="204">
        <v>0</v>
      </c>
      <c r="N28" s="204">
        <v>0</v>
      </c>
      <c r="O28" s="204">
        <v>0</v>
      </c>
    </row>
    <row r="29" spans="1:15" s="145" customFormat="1" x14ac:dyDescent="0.15">
      <c r="A29" s="145" t="s">
        <v>67</v>
      </c>
      <c r="B29" s="201">
        <v>335723.23000000004</v>
      </c>
      <c r="C29" s="203">
        <v>61646</v>
      </c>
      <c r="D29" s="203">
        <v>0</v>
      </c>
      <c r="E29" s="203">
        <v>21132.32</v>
      </c>
      <c r="F29" s="203">
        <v>14913.45</v>
      </c>
      <c r="G29" s="203">
        <v>37500</v>
      </c>
      <c r="H29" s="203">
        <v>157918.25999999998</v>
      </c>
      <c r="I29" s="203">
        <v>0</v>
      </c>
      <c r="J29" s="203">
        <v>42613.2</v>
      </c>
      <c r="K29" s="203">
        <v>0</v>
      </c>
      <c r="L29" s="203">
        <v>0</v>
      </c>
      <c r="M29" s="203">
        <v>0</v>
      </c>
      <c r="N29" s="203">
        <v>0</v>
      </c>
      <c r="O29" s="203">
        <v>0</v>
      </c>
    </row>
    <row r="30" spans="1:15" x14ac:dyDescent="0.15">
      <c r="A30" s="178" t="s">
        <v>67</v>
      </c>
      <c r="B30" s="201">
        <v>335723.23000000004</v>
      </c>
      <c r="C30" s="204">
        <v>61646</v>
      </c>
      <c r="D30" s="204">
        <v>0</v>
      </c>
      <c r="E30" s="204">
        <v>21132.32</v>
      </c>
      <c r="F30" s="204">
        <v>14913.45</v>
      </c>
      <c r="G30" s="204">
        <v>37500</v>
      </c>
      <c r="H30" s="204">
        <v>157918.25999999998</v>
      </c>
      <c r="I30" s="204">
        <v>0</v>
      </c>
      <c r="J30" s="204">
        <v>42613.2</v>
      </c>
      <c r="K30" s="204">
        <v>0</v>
      </c>
      <c r="L30" s="204">
        <v>0</v>
      </c>
      <c r="M30" s="204">
        <v>0</v>
      </c>
      <c r="N30" s="204">
        <v>0</v>
      </c>
      <c r="O30" s="204">
        <v>0</v>
      </c>
    </row>
    <row r="31" spans="1:15" x14ac:dyDescent="0.15">
      <c r="A31" s="178"/>
      <c r="B31" s="205"/>
      <c r="C31" s="206"/>
      <c r="D31" s="206"/>
      <c r="E31" s="206"/>
      <c r="F31" s="206"/>
      <c r="G31" s="206"/>
      <c r="H31" s="206"/>
      <c r="I31" s="206"/>
      <c r="J31" s="206"/>
      <c r="K31" s="206"/>
      <c r="L31" s="206"/>
      <c r="M31" s="206"/>
      <c r="N31" s="206"/>
      <c r="O31" s="206"/>
    </row>
    <row r="32" spans="1:15" x14ac:dyDescent="0.15">
      <c r="A32" s="145" t="s">
        <v>72</v>
      </c>
    </row>
    <row r="33" spans="1:1" x14ac:dyDescent="0.15">
      <c r="A33" s="207" t="s">
        <v>121</v>
      </c>
    </row>
    <row r="34" spans="1:1" x14ac:dyDescent="0.15">
      <c r="A34" s="81" t="s">
        <v>76</v>
      </c>
    </row>
  </sheetData>
  <pageMargins left="0.7" right="0.7" top="0.75" bottom="0.75" header="0.3" footer="0.3"/>
  <pageSetup paperSize="9" orientation="portrait"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zoomScaleNormal="100" workbookViewId="0"/>
  </sheetViews>
  <sheetFormatPr baseColWidth="10" defaultColWidth="11.42578125" defaultRowHeight="15" x14ac:dyDescent="0.25"/>
  <cols>
    <col min="1" max="1" width="27" customWidth="1"/>
    <col min="2" max="2" width="10.7109375" customWidth="1"/>
    <col min="3" max="3" width="22.85546875" customWidth="1"/>
    <col min="4" max="4" width="10.7109375" customWidth="1"/>
    <col min="5" max="5" width="22.7109375" customWidth="1"/>
  </cols>
  <sheetData>
    <row r="1" spans="1:5" ht="10.5" customHeight="1" x14ac:dyDescent="0.25"/>
    <row r="2" spans="1:5" ht="12" customHeight="1" x14ac:dyDescent="0.25">
      <c r="A2" s="45" t="s">
        <v>683</v>
      </c>
    </row>
    <row r="3" spans="1:5" ht="11.25" customHeight="1" x14ac:dyDescent="0.25"/>
    <row r="4" spans="1:5" ht="21" x14ac:dyDescent="0.25">
      <c r="A4" s="787" t="s">
        <v>620</v>
      </c>
      <c r="B4" s="747" t="s">
        <v>628</v>
      </c>
      <c r="C4" s="748"/>
      <c r="D4" s="735" t="s">
        <v>684</v>
      </c>
      <c r="E4" s="749"/>
    </row>
    <row r="5" spans="1:5" ht="12" customHeight="1" x14ac:dyDescent="0.25">
      <c r="A5" s="791"/>
      <c r="B5" s="751" t="s">
        <v>576</v>
      </c>
      <c r="C5" s="752" t="s">
        <v>598</v>
      </c>
      <c r="D5" s="751" t="s">
        <v>576</v>
      </c>
      <c r="E5" s="752" t="s">
        <v>598</v>
      </c>
    </row>
    <row r="6" spans="1:5" ht="10.5" customHeight="1" x14ac:dyDescent="0.25">
      <c r="A6" s="45" t="s">
        <v>1</v>
      </c>
      <c r="B6" s="753">
        <v>3</v>
      </c>
      <c r="C6" s="753">
        <v>41671287</v>
      </c>
      <c r="D6" s="753">
        <v>3</v>
      </c>
      <c r="E6" s="753">
        <v>41671287</v>
      </c>
    </row>
    <row r="7" spans="1:5" ht="10.5" customHeight="1" x14ac:dyDescent="0.25">
      <c r="A7" s="51" t="s">
        <v>2</v>
      </c>
      <c r="B7" s="753">
        <v>0</v>
      </c>
      <c r="C7" s="753">
        <v>0</v>
      </c>
      <c r="D7" s="755">
        <v>0</v>
      </c>
      <c r="E7" s="755">
        <v>0</v>
      </c>
    </row>
    <row r="8" spans="1:5" ht="10.5" customHeight="1" x14ac:dyDescent="0.25">
      <c r="A8" s="51" t="s">
        <v>3</v>
      </c>
      <c r="B8" s="753">
        <v>0</v>
      </c>
      <c r="C8" s="753">
        <v>0</v>
      </c>
      <c r="D8" s="755">
        <v>0</v>
      </c>
      <c r="E8" s="755">
        <v>0</v>
      </c>
    </row>
    <row r="9" spans="1:5" ht="10.5" customHeight="1" x14ac:dyDescent="0.25">
      <c r="A9" s="51" t="s">
        <v>4</v>
      </c>
      <c r="B9" s="753">
        <v>0</v>
      </c>
      <c r="C9" s="753">
        <v>0</v>
      </c>
      <c r="D9" s="755">
        <v>0</v>
      </c>
      <c r="E9" s="755">
        <v>0</v>
      </c>
    </row>
    <row r="10" spans="1:5" ht="10.5" customHeight="1" x14ac:dyDescent="0.25">
      <c r="A10" s="51" t="s">
        <v>5</v>
      </c>
      <c r="B10" s="753">
        <v>0</v>
      </c>
      <c r="C10" s="753">
        <v>0</v>
      </c>
      <c r="D10" s="755">
        <v>0</v>
      </c>
      <c r="E10" s="755">
        <v>0</v>
      </c>
    </row>
    <row r="11" spans="1:5" ht="10.5" customHeight="1" x14ac:dyDescent="0.25">
      <c r="A11" s="51" t="s">
        <v>6</v>
      </c>
      <c r="B11" s="753">
        <v>0</v>
      </c>
      <c r="C11" s="753">
        <v>0</v>
      </c>
      <c r="D11" s="755">
        <v>0</v>
      </c>
      <c r="E11" s="755">
        <v>0</v>
      </c>
    </row>
    <row r="12" spans="1:5" ht="10.5" customHeight="1" x14ac:dyDescent="0.25">
      <c r="A12" s="51" t="s">
        <v>7</v>
      </c>
      <c r="B12" s="753">
        <v>1</v>
      </c>
      <c r="C12" s="753">
        <v>14119011</v>
      </c>
      <c r="D12" s="755">
        <v>1</v>
      </c>
      <c r="E12" s="755">
        <v>14119011</v>
      </c>
    </row>
    <row r="13" spans="1:5" ht="10.5" customHeight="1" x14ac:dyDescent="0.25">
      <c r="A13" s="51" t="s">
        <v>8</v>
      </c>
      <c r="B13" s="753">
        <v>2</v>
      </c>
      <c r="C13" s="753">
        <v>27552276</v>
      </c>
      <c r="D13" s="755">
        <v>2</v>
      </c>
      <c r="E13" s="755">
        <v>27552276</v>
      </c>
    </row>
    <row r="14" spans="1:5" ht="10.5" customHeight="1" x14ac:dyDescent="0.25">
      <c r="A14" s="51" t="s">
        <v>9</v>
      </c>
      <c r="B14" s="753">
        <v>0</v>
      </c>
      <c r="C14" s="753">
        <v>0</v>
      </c>
      <c r="D14" s="755">
        <v>0</v>
      </c>
      <c r="E14" s="755">
        <v>0</v>
      </c>
    </row>
    <row r="15" spans="1:5" ht="10.5" customHeight="1" x14ac:dyDescent="0.25">
      <c r="A15" s="51" t="s">
        <v>10</v>
      </c>
      <c r="B15" s="753">
        <v>0</v>
      </c>
      <c r="C15" s="753">
        <v>0</v>
      </c>
      <c r="D15" s="755">
        <v>0</v>
      </c>
      <c r="E15" s="755">
        <v>0</v>
      </c>
    </row>
    <row r="16" spans="1:5" ht="10.5" customHeight="1" x14ac:dyDescent="0.25">
      <c r="A16" s="51" t="s">
        <v>11</v>
      </c>
      <c r="B16" s="753">
        <v>0</v>
      </c>
      <c r="C16" s="753">
        <v>0</v>
      </c>
      <c r="D16" s="755">
        <v>0</v>
      </c>
      <c r="E16" s="755">
        <v>0</v>
      </c>
    </row>
    <row r="17" spans="1:5" ht="10.5" customHeight="1" x14ac:dyDescent="0.25">
      <c r="A17" s="51" t="s">
        <v>12</v>
      </c>
      <c r="B17" s="753">
        <v>0</v>
      </c>
      <c r="C17" s="753">
        <v>0</v>
      </c>
      <c r="D17" s="755">
        <v>0</v>
      </c>
      <c r="E17" s="755">
        <v>0</v>
      </c>
    </row>
    <row r="18" spans="1:5" ht="10.5" customHeight="1" x14ac:dyDescent="0.25">
      <c r="A18" s="51" t="s">
        <v>13</v>
      </c>
      <c r="B18" s="753">
        <v>0</v>
      </c>
      <c r="C18" s="753">
        <v>0</v>
      </c>
      <c r="D18" s="755">
        <v>0</v>
      </c>
      <c r="E18" s="755">
        <v>0</v>
      </c>
    </row>
    <row r="19" spans="1:5" ht="10.5" customHeight="1" x14ac:dyDescent="0.25">
      <c r="A19" s="51" t="s">
        <v>28</v>
      </c>
      <c r="B19" s="753">
        <v>0</v>
      </c>
      <c r="C19" s="753">
        <v>0</v>
      </c>
      <c r="D19" s="755">
        <v>0</v>
      </c>
      <c r="E19" s="755">
        <v>0</v>
      </c>
    </row>
    <row r="20" spans="1:5" ht="10.5" customHeight="1" x14ac:dyDescent="0.25">
      <c r="A20" s="51" t="s">
        <v>29</v>
      </c>
      <c r="B20" s="753">
        <v>0</v>
      </c>
      <c r="C20" s="753">
        <v>0</v>
      </c>
      <c r="D20" s="755">
        <v>0</v>
      </c>
      <c r="E20" s="755">
        <v>0</v>
      </c>
    </row>
    <row r="21" spans="1:5" ht="10.5" customHeight="1" x14ac:dyDescent="0.25">
      <c r="A21" s="51" t="s">
        <v>16</v>
      </c>
      <c r="B21" s="753">
        <v>0</v>
      </c>
      <c r="C21" s="753">
        <v>0</v>
      </c>
      <c r="D21" s="755">
        <v>0</v>
      </c>
      <c r="E21" s="755">
        <v>0</v>
      </c>
    </row>
    <row r="22" spans="1:5" ht="10.5" customHeight="1" x14ac:dyDescent="0.25">
      <c r="A22" s="51" t="s">
        <v>17</v>
      </c>
      <c r="B22" s="753">
        <v>0</v>
      </c>
      <c r="C22" s="753">
        <v>0</v>
      </c>
      <c r="D22" s="755">
        <v>0</v>
      </c>
      <c r="E22" s="755">
        <v>0</v>
      </c>
    </row>
    <row r="23" spans="1:5" ht="10.5" customHeight="1" x14ac:dyDescent="0.25">
      <c r="A23" s="746"/>
      <c r="B23" s="792"/>
      <c r="C23" s="792"/>
      <c r="D23" s="793"/>
      <c r="E23" s="793"/>
    </row>
    <row r="24" spans="1:5" ht="10.5" customHeight="1" x14ac:dyDescent="0.25">
      <c r="A24" s="51" t="s">
        <v>47</v>
      </c>
      <c r="B24" s="792"/>
      <c r="C24" s="792"/>
      <c r="D24" s="793"/>
      <c r="E24" s="793"/>
    </row>
    <row r="25" spans="1:5" s="101" customFormat="1" ht="11.25" customHeight="1" x14ac:dyDescent="0.25">
      <c r="A25" s="51" t="s">
        <v>685</v>
      </c>
      <c r="B25" s="792"/>
      <c r="C25" s="792"/>
      <c r="D25" s="793"/>
      <c r="E25" s="793"/>
    </row>
    <row r="26" spans="1:5" s="101" customFormat="1" ht="11.25" customHeight="1" x14ac:dyDescent="0.25">
      <c r="A26" s="138" t="s">
        <v>666</v>
      </c>
      <c r="B26" s="792"/>
      <c r="C26" s="792"/>
      <c r="D26" s="793"/>
      <c r="E26" s="793"/>
    </row>
    <row r="27" spans="1:5" ht="11.25" customHeight="1" x14ac:dyDescent="0.25">
      <c r="A27" s="661" t="s">
        <v>592</v>
      </c>
    </row>
  </sheetData>
  <pageMargins left="0.7" right="0.7" top="0.75" bottom="0.75" header="0.3" footer="0.3"/>
  <pageSetup paperSize="9" orientation="portrait"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6"/>
  <sheetViews>
    <sheetView zoomScaleNormal="100" workbookViewId="0"/>
  </sheetViews>
  <sheetFormatPr baseColWidth="10" defaultColWidth="11.42578125" defaultRowHeight="15" x14ac:dyDescent="0.25"/>
  <cols>
    <col min="1" max="1" width="27.42578125" customWidth="1"/>
    <col min="2" max="2" width="10.7109375" customWidth="1"/>
    <col min="3" max="3" width="21.42578125" customWidth="1"/>
    <col min="4" max="4" width="10.7109375" customWidth="1"/>
    <col min="5" max="5" width="21.42578125" customWidth="1"/>
    <col min="6" max="6" width="10.7109375" customWidth="1"/>
    <col min="7" max="7" width="21.42578125" customWidth="1"/>
    <col min="8" max="8" width="10.7109375" customWidth="1"/>
    <col min="9" max="9" width="21.42578125" customWidth="1"/>
  </cols>
  <sheetData>
    <row r="1" spans="1:9" ht="11.25" customHeight="1" x14ac:dyDescent="0.25"/>
    <row r="2" spans="1:9" ht="11.25" customHeight="1" x14ac:dyDescent="0.25">
      <c r="A2" s="45" t="s">
        <v>686</v>
      </c>
    </row>
    <row r="3" spans="1:9" ht="12" customHeight="1" x14ac:dyDescent="0.25"/>
    <row r="4" spans="1:9" ht="52.5" x14ac:dyDescent="0.25">
      <c r="A4" s="787" t="s">
        <v>620</v>
      </c>
      <c r="B4" s="747" t="s">
        <v>628</v>
      </c>
      <c r="C4" s="748"/>
      <c r="D4" s="735" t="s">
        <v>687</v>
      </c>
      <c r="E4" s="749"/>
      <c r="F4" s="735" t="s">
        <v>688</v>
      </c>
      <c r="G4" s="749"/>
      <c r="H4" s="735" t="s">
        <v>689</v>
      </c>
      <c r="I4" s="749"/>
    </row>
    <row r="5" spans="1:9" ht="12.75" customHeight="1" x14ac:dyDescent="0.25">
      <c r="A5" s="791"/>
      <c r="B5" s="751" t="s">
        <v>576</v>
      </c>
      <c r="C5" s="752" t="s">
        <v>598</v>
      </c>
      <c r="D5" s="751" t="s">
        <v>576</v>
      </c>
      <c r="E5" s="752" t="s">
        <v>598</v>
      </c>
      <c r="F5" s="751" t="s">
        <v>576</v>
      </c>
      <c r="G5" s="752" t="s">
        <v>598</v>
      </c>
      <c r="H5" s="751" t="s">
        <v>576</v>
      </c>
      <c r="I5" s="752" t="s">
        <v>598</v>
      </c>
    </row>
    <row r="6" spans="1:9" ht="11.1" customHeight="1" x14ac:dyDescent="0.25">
      <c r="A6" s="45" t="s">
        <v>1</v>
      </c>
      <c r="B6" s="753">
        <v>158</v>
      </c>
      <c r="C6" s="753">
        <v>1678646556</v>
      </c>
      <c r="D6" s="753">
        <v>59</v>
      </c>
      <c r="E6" s="753">
        <v>1228646556</v>
      </c>
      <c r="F6" s="753">
        <v>90</v>
      </c>
      <c r="G6" s="753">
        <v>270000000</v>
      </c>
      <c r="H6" s="753">
        <v>9</v>
      </c>
      <c r="I6" s="753">
        <v>180000000</v>
      </c>
    </row>
    <row r="7" spans="1:9" ht="11.1" customHeight="1" x14ac:dyDescent="0.25">
      <c r="A7" s="51" t="s">
        <v>2</v>
      </c>
      <c r="B7" s="753">
        <v>10</v>
      </c>
      <c r="C7" s="753">
        <v>92803244</v>
      </c>
      <c r="D7" s="755">
        <v>4</v>
      </c>
      <c r="E7" s="755">
        <v>74803244</v>
      </c>
      <c r="F7" s="755">
        <v>6</v>
      </c>
      <c r="G7" s="755">
        <v>18000000</v>
      </c>
      <c r="H7" s="755">
        <v>0</v>
      </c>
      <c r="I7" s="755">
        <v>0</v>
      </c>
    </row>
    <row r="8" spans="1:9" ht="11.1" customHeight="1" x14ac:dyDescent="0.25">
      <c r="A8" s="51" t="s">
        <v>3</v>
      </c>
      <c r="B8" s="753">
        <v>3</v>
      </c>
      <c r="C8" s="753">
        <v>28976976</v>
      </c>
      <c r="D8" s="755">
        <v>1</v>
      </c>
      <c r="E8" s="755">
        <v>22976976</v>
      </c>
      <c r="F8" s="755">
        <v>2</v>
      </c>
      <c r="G8" s="755">
        <v>6000000</v>
      </c>
      <c r="H8" s="755">
        <v>0</v>
      </c>
      <c r="I8" s="755">
        <v>0</v>
      </c>
    </row>
    <row r="9" spans="1:9" ht="11.1" customHeight="1" x14ac:dyDescent="0.25">
      <c r="A9" s="51" t="s">
        <v>4</v>
      </c>
      <c r="B9" s="753">
        <v>4</v>
      </c>
      <c r="C9" s="753">
        <v>12074540</v>
      </c>
      <c r="D9" s="755">
        <v>1</v>
      </c>
      <c r="E9" s="755">
        <v>3074540</v>
      </c>
      <c r="F9" s="755">
        <v>3</v>
      </c>
      <c r="G9" s="755">
        <v>9000000</v>
      </c>
      <c r="H9" s="755">
        <v>0</v>
      </c>
      <c r="I9" s="755">
        <v>0</v>
      </c>
    </row>
    <row r="10" spans="1:9" ht="11.1" customHeight="1" x14ac:dyDescent="0.25">
      <c r="A10" s="51" t="s">
        <v>5</v>
      </c>
      <c r="B10" s="753">
        <v>4</v>
      </c>
      <c r="C10" s="753">
        <v>42946879</v>
      </c>
      <c r="D10" s="755">
        <v>2</v>
      </c>
      <c r="E10" s="755">
        <v>36946879</v>
      </c>
      <c r="F10" s="755">
        <v>2</v>
      </c>
      <c r="G10" s="755">
        <v>6000000</v>
      </c>
      <c r="H10" s="755">
        <v>0</v>
      </c>
      <c r="I10" s="755">
        <v>0</v>
      </c>
    </row>
    <row r="11" spans="1:9" ht="11.1" customHeight="1" x14ac:dyDescent="0.25">
      <c r="A11" s="51" t="s">
        <v>6</v>
      </c>
      <c r="B11" s="753">
        <v>6</v>
      </c>
      <c r="C11" s="753">
        <v>37996250</v>
      </c>
      <c r="D11" s="755">
        <v>1</v>
      </c>
      <c r="E11" s="755">
        <v>22996250</v>
      </c>
      <c r="F11" s="755">
        <v>5</v>
      </c>
      <c r="G11" s="755">
        <v>15000000</v>
      </c>
      <c r="H11" s="755">
        <v>0</v>
      </c>
      <c r="I11" s="755">
        <v>0</v>
      </c>
    </row>
    <row r="12" spans="1:9" ht="11.1" customHeight="1" x14ac:dyDescent="0.25">
      <c r="A12" s="51" t="s">
        <v>7</v>
      </c>
      <c r="B12" s="753">
        <v>14</v>
      </c>
      <c r="C12" s="753">
        <v>166928924</v>
      </c>
      <c r="D12" s="755">
        <v>6</v>
      </c>
      <c r="E12" s="755">
        <v>125928924</v>
      </c>
      <c r="F12" s="755">
        <v>7</v>
      </c>
      <c r="G12" s="755">
        <v>21000000</v>
      </c>
      <c r="H12" s="755">
        <v>1</v>
      </c>
      <c r="I12" s="755">
        <v>20000000</v>
      </c>
    </row>
    <row r="13" spans="1:9" ht="11.1" customHeight="1" x14ac:dyDescent="0.25">
      <c r="A13" s="51" t="s">
        <v>8</v>
      </c>
      <c r="B13" s="753">
        <v>56</v>
      </c>
      <c r="C13" s="753">
        <v>653977998</v>
      </c>
      <c r="D13" s="755">
        <v>22</v>
      </c>
      <c r="E13" s="755">
        <v>483977998</v>
      </c>
      <c r="F13" s="755">
        <v>30</v>
      </c>
      <c r="G13" s="755">
        <v>90000000</v>
      </c>
      <c r="H13" s="755">
        <v>4</v>
      </c>
      <c r="I13" s="755">
        <v>80000000</v>
      </c>
    </row>
    <row r="14" spans="1:9" ht="11.1" customHeight="1" x14ac:dyDescent="0.25">
      <c r="A14" s="51" t="s">
        <v>9</v>
      </c>
      <c r="B14" s="753">
        <v>5</v>
      </c>
      <c r="C14" s="753">
        <v>88779216</v>
      </c>
      <c r="D14" s="755">
        <v>2</v>
      </c>
      <c r="E14" s="755">
        <v>45779216</v>
      </c>
      <c r="F14" s="755">
        <v>1</v>
      </c>
      <c r="G14" s="755">
        <v>3000000</v>
      </c>
      <c r="H14" s="755">
        <v>2</v>
      </c>
      <c r="I14" s="755">
        <v>40000000</v>
      </c>
    </row>
    <row r="15" spans="1:9" ht="11.1" customHeight="1" x14ac:dyDescent="0.25">
      <c r="A15" s="51" t="s">
        <v>10</v>
      </c>
      <c r="B15" s="753">
        <v>9</v>
      </c>
      <c r="C15" s="753">
        <v>57775361</v>
      </c>
      <c r="D15" s="755">
        <v>2</v>
      </c>
      <c r="E15" s="755">
        <v>36775361</v>
      </c>
      <c r="F15" s="755">
        <v>7</v>
      </c>
      <c r="G15" s="755">
        <v>21000000</v>
      </c>
      <c r="H15" s="755">
        <v>0</v>
      </c>
      <c r="I15" s="755">
        <v>0</v>
      </c>
    </row>
    <row r="16" spans="1:9" ht="11.1" customHeight="1" x14ac:dyDescent="0.25">
      <c r="A16" s="51" t="s">
        <v>11</v>
      </c>
      <c r="B16" s="753">
        <v>5</v>
      </c>
      <c r="C16" s="753">
        <v>69475989</v>
      </c>
      <c r="D16" s="755">
        <v>3</v>
      </c>
      <c r="E16" s="755">
        <v>63475989</v>
      </c>
      <c r="F16" s="755">
        <v>2</v>
      </c>
      <c r="G16" s="755">
        <v>6000000</v>
      </c>
      <c r="H16" s="755">
        <v>0</v>
      </c>
      <c r="I16" s="755">
        <v>0</v>
      </c>
    </row>
    <row r="17" spans="1:9" ht="11.1" customHeight="1" x14ac:dyDescent="0.25">
      <c r="A17" s="51" t="s">
        <v>12</v>
      </c>
      <c r="B17" s="753">
        <v>7</v>
      </c>
      <c r="C17" s="753">
        <v>82271177</v>
      </c>
      <c r="D17" s="755">
        <v>4</v>
      </c>
      <c r="E17" s="755">
        <v>73271177</v>
      </c>
      <c r="F17" s="755">
        <v>3</v>
      </c>
      <c r="G17" s="755">
        <v>9000000</v>
      </c>
      <c r="H17" s="755">
        <v>0</v>
      </c>
      <c r="I17" s="755">
        <v>0</v>
      </c>
    </row>
    <row r="18" spans="1:9" ht="11.1" customHeight="1" x14ac:dyDescent="0.25">
      <c r="A18" s="51" t="s">
        <v>13</v>
      </c>
      <c r="B18" s="753">
        <v>11</v>
      </c>
      <c r="C18" s="753">
        <v>120542915</v>
      </c>
      <c r="D18" s="755">
        <v>4</v>
      </c>
      <c r="E18" s="755">
        <v>82542915</v>
      </c>
      <c r="F18" s="755">
        <v>6</v>
      </c>
      <c r="G18" s="755">
        <v>18000000</v>
      </c>
      <c r="H18" s="755">
        <v>1</v>
      </c>
      <c r="I18" s="755">
        <v>20000000</v>
      </c>
    </row>
    <row r="19" spans="1:9" ht="11.1" customHeight="1" x14ac:dyDescent="0.25">
      <c r="A19" s="51" t="s">
        <v>28</v>
      </c>
      <c r="B19" s="753">
        <v>9</v>
      </c>
      <c r="C19" s="753">
        <v>83231458</v>
      </c>
      <c r="D19" s="755">
        <v>3</v>
      </c>
      <c r="E19" s="755">
        <v>65231458</v>
      </c>
      <c r="F19" s="755">
        <v>6</v>
      </c>
      <c r="G19" s="755">
        <v>18000000</v>
      </c>
      <c r="H19" s="755">
        <v>0</v>
      </c>
      <c r="I19" s="755">
        <v>0</v>
      </c>
    </row>
    <row r="20" spans="1:9" ht="11.1" customHeight="1" x14ac:dyDescent="0.25">
      <c r="A20" s="51" t="s">
        <v>29</v>
      </c>
      <c r="B20" s="753">
        <v>9</v>
      </c>
      <c r="C20" s="753">
        <v>66520362</v>
      </c>
      <c r="D20" s="755">
        <v>2</v>
      </c>
      <c r="E20" s="755">
        <v>45520362</v>
      </c>
      <c r="F20" s="755">
        <v>7</v>
      </c>
      <c r="G20" s="755">
        <v>21000000</v>
      </c>
      <c r="H20" s="755">
        <v>0</v>
      </c>
      <c r="I20" s="755">
        <v>0</v>
      </c>
    </row>
    <row r="21" spans="1:9" ht="11.1" customHeight="1" x14ac:dyDescent="0.25">
      <c r="A21" s="51" t="s">
        <v>16</v>
      </c>
      <c r="B21" s="753">
        <v>4</v>
      </c>
      <c r="C21" s="753">
        <v>31400000</v>
      </c>
      <c r="D21" s="755">
        <v>1</v>
      </c>
      <c r="E21" s="755">
        <v>22400000</v>
      </c>
      <c r="F21" s="755">
        <v>3</v>
      </c>
      <c r="G21" s="755">
        <v>9000000</v>
      </c>
      <c r="H21" s="755">
        <v>0</v>
      </c>
      <c r="I21" s="755">
        <v>0</v>
      </c>
    </row>
    <row r="22" spans="1:9" ht="11.1" customHeight="1" x14ac:dyDescent="0.25">
      <c r="A22" s="51" t="s">
        <v>17</v>
      </c>
      <c r="B22" s="753">
        <v>2</v>
      </c>
      <c r="C22" s="753">
        <v>42945267</v>
      </c>
      <c r="D22" s="755">
        <v>1</v>
      </c>
      <c r="E22" s="755">
        <v>22945267</v>
      </c>
      <c r="F22" s="755">
        <v>0</v>
      </c>
      <c r="G22" s="755">
        <v>0</v>
      </c>
      <c r="H22" s="755">
        <v>1</v>
      </c>
      <c r="I22" s="755">
        <v>20000000</v>
      </c>
    </row>
    <row r="23" spans="1:9" ht="11.25" customHeight="1" x14ac:dyDescent="0.25"/>
    <row r="24" spans="1:9" ht="11.25" customHeight="1" x14ac:dyDescent="0.25">
      <c r="A24" s="51" t="s">
        <v>47</v>
      </c>
    </row>
    <row r="25" spans="1:9" ht="11.25" customHeight="1" x14ac:dyDescent="0.25">
      <c r="A25" s="51" t="s">
        <v>685</v>
      </c>
    </row>
    <row r="26" spans="1:9" ht="11.25" customHeight="1" x14ac:dyDescent="0.25">
      <c r="A26" s="138" t="s">
        <v>666</v>
      </c>
    </row>
    <row r="27" spans="1:9" ht="11.25" customHeight="1" x14ac:dyDescent="0.25">
      <c r="A27" s="661" t="s">
        <v>592</v>
      </c>
    </row>
    <row r="28" spans="1:9" ht="12" customHeight="1" x14ac:dyDescent="0.25"/>
    <row r="29" spans="1:9" ht="12" customHeight="1" x14ac:dyDescent="0.25"/>
    <row r="30" spans="1:9" ht="12" customHeight="1" x14ac:dyDescent="0.25"/>
    <row r="31" spans="1:9" ht="12" customHeight="1" x14ac:dyDescent="0.25"/>
    <row r="32" spans="1:9" ht="12" customHeight="1" x14ac:dyDescent="0.25"/>
    <row r="33" ht="12" customHeight="1" x14ac:dyDescent="0.25"/>
    <row r="34" ht="12" customHeight="1" x14ac:dyDescent="0.25"/>
    <row r="35" ht="12" customHeight="1" x14ac:dyDescent="0.25"/>
    <row r="36" ht="12" customHeight="1" x14ac:dyDescent="0.25"/>
    <row r="37" ht="12" customHeight="1" x14ac:dyDescent="0.25"/>
    <row r="38" ht="12" customHeight="1" x14ac:dyDescent="0.25"/>
    <row r="39" ht="12" customHeight="1" x14ac:dyDescent="0.25"/>
    <row r="40" ht="12" customHeight="1" x14ac:dyDescent="0.25"/>
    <row r="41" ht="15" customHeight="1" x14ac:dyDescent="0.25"/>
    <row r="42" ht="15" customHeight="1" x14ac:dyDescent="0.25"/>
    <row r="43" ht="15" customHeight="1" x14ac:dyDescent="0.25"/>
    <row r="44" ht="15" customHeight="1" x14ac:dyDescent="0.25"/>
    <row r="45" ht="15" customHeight="1" x14ac:dyDescent="0.25"/>
    <row r="46" ht="15" customHeight="1" x14ac:dyDescent="0.25"/>
    <row r="47" ht="15" customHeight="1" x14ac:dyDescent="0.25"/>
    <row r="48" ht="15" customHeight="1" x14ac:dyDescent="0.25"/>
    <row r="49" ht="15" customHeight="1" x14ac:dyDescent="0.25"/>
    <row r="50" ht="15" customHeight="1" x14ac:dyDescent="0.25"/>
    <row r="51" ht="15" customHeight="1" x14ac:dyDescent="0.25"/>
    <row r="52" ht="15" customHeight="1" x14ac:dyDescent="0.25"/>
    <row r="53" ht="15" customHeight="1" x14ac:dyDescent="0.25"/>
    <row r="54" ht="15" customHeight="1" x14ac:dyDescent="0.25"/>
    <row r="55" ht="15" customHeight="1" x14ac:dyDescent="0.25"/>
    <row r="56" ht="15" customHeight="1" x14ac:dyDescent="0.25"/>
  </sheetData>
  <pageMargins left="0.7" right="0.7" top="0.75" bottom="0.75" header="0.3" footer="0.3"/>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5"/>
  <sheetViews>
    <sheetView workbookViewId="0"/>
  </sheetViews>
  <sheetFormatPr baseColWidth="10" defaultColWidth="11.42578125" defaultRowHeight="15" x14ac:dyDescent="0.25"/>
  <cols>
    <col min="1" max="1" width="9.140625" style="101" customWidth="1"/>
    <col min="2" max="2" width="11.42578125" style="101"/>
    <col min="3" max="3" width="15.28515625" style="101" bestFit="1" customWidth="1"/>
    <col min="4" max="4" width="11.42578125" style="101"/>
    <col min="5" max="5" width="15.28515625" style="101" bestFit="1" customWidth="1"/>
    <col min="6" max="6" width="11.5703125" style="101" bestFit="1" customWidth="1"/>
    <col min="7" max="7" width="14.85546875" style="101" bestFit="1" customWidth="1"/>
    <col min="8" max="8" width="12" style="101" bestFit="1" customWidth="1"/>
    <col min="9" max="9" width="14" style="101" bestFit="1" customWidth="1"/>
    <col min="10" max="10" width="11.5703125" style="101" bestFit="1" customWidth="1"/>
    <col min="11" max="11" width="14.85546875" style="101" bestFit="1" customWidth="1"/>
    <col min="12" max="12" width="11.5703125" style="101" bestFit="1" customWidth="1"/>
    <col min="13" max="13" width="14.85546875" style="101" bestFit="1" customWidth="1"/>
    <col min="14" max="16384" width="11.42578125" style="101"/>
  </cols>
  <sheetData>
    <row r="1" spans="1:13" ht="11.25" customHeight="1" x14ac:dyDescent="0.25"/>
    <row r="2" spans="1:13" ht="15" customHeight="1" x14ac:dyDescent="0.25">
      <c r="A2" s="794" t="s">
        <v>690</v>
      </c>
    </row>
    <row r="3" spans="1:13" ht="11.25" customHeight="1" x14ac:dyDescent="0.25"/>
    <row r="4" spans="1:13" ht="11.25" customHeight="1" x14ac:dyDescent="0.25">
      <c r="A4" s="795" t="s">
        <v>31</v>
      </c>
      <c r="B4" s="796" t="s">
        <v>1</v>
      </c>
      <c r="C4" s="797"/>
      <c r="D4" s="797"/>
      <c r="E4" s="798"/>
      <c r="F4" s="799" t="s">
        <v>691</v>
      </c>
      <c r="G4" s="796"/>
      <c r="H4" s="796"/>
      <c r="I4" s="800"/>
      <c r="J4" s="796" t="s">
        <v>692</v>
      </c>
      <c r="K4" s="796"/>
      <c r="L4" s="796"/>
      <c r="M4" s="796"/>
    </row>
    <row r="5" spans="1:13" ht="11.25" customHeight="1" x14ac:dyDescent="0.25">
      <c r="A5" s="801"/>
      <c r="B5" s="796" t="s">
        <v>573</v>
      </c>
      <c r="C5" s="796"/>
      <c r="D5" s="796" t="s">
        <v>693</v>
      </c>
      <c r="E5" s="796"/>
      <c r="F5" s="799" t="s">
        <v>573</v>
      </c>
      <c r="G5" s="796"/>
      <c r="H5" s="796" t="s">
        <v>575</v>
      </c>
      <c r="I5" s="800"/>
      <c r="J5" s="796" t="s">
        <v>573</v>
      </c>
      <c r="K5" s="796"/>
      <c r="L5" s="796" t="s">
        <v>693</v>
      </c>
      <c r="M5" s="796"/>
    </row>
    <row r="6" spans="1:13" ht="11.25" customHeight="1" x14ac:dyDescent="0.25">
      <c r="A6" s="802"/>
      <c r="B6" s="803" t="s">
        <v>576</v>
      </c>
      <c r="C6" s="803" t="s">
        <v>694</v>
      </c>
      <c r="D6" s="804" t="s">
        <v>576</v>
      </c>
      <c r="E6" s="803" t="s">
        <v>694</v>
      </c>
      <c r="F6" s="804" t="s">
        <v>576</v>
      </c>
      <c r="G6" s="803" t="s">
        <v>694</v>
      </c>
      <c r="H6" s="803" t="s">
        <v>576</v>
      </c>
      <c r="I6" s="805" t="s">
        <v>694</v>
      </c>
      <c r="J6" s="803" t="s">
        <v>576</v>
      </c>
      <c r="K6" s="803" t="s">
        <v>694</v>
      </c>
      <c r="L6" s="803" t="s">
        <v>576</v>
      </c>
      <c r="M6" s="803" t="s">
        <v>694</v>
      </c>
    </row>
    <row r="7" spans="1:13" ht="12" customHeight="1" x14ac:dyDescent="0.25">
      <c r="A7" s="806">
        <v>2019</v>
      </c>
      <c r="B7" s="807">
        <v>116</v>
      </c>
      <c r="C7" s="807">
        <v>5381559570</v>
      </c>
      <c r="D7" s="807">
        <v>41</v>
      </c>
      <c r="E7" s="808">
        <v>2073127567</v>
      </c>
      <c r="F7" s="809">
        <v>26</v>
      </c>
      <c r="G7" s="809">
        <v>1500597481</v>
      </c>
      <c r="H7" s="809">
        <v>11</v>
      </c>
      <c r="I7" s="810">
        <v>822006852</v>
      </c>
      <c r="J7" s="809">
        <v>90</v>
      </c>
      <c r="K7" s="809">
        <v>3880962089</v>
      </c>
      <c r="L7" s="809">
        <v>30</v>
      </c>
      <c r="M7" s="809">
        <v>1251120715</v>
      </c>
    </row>
    <row r="8" spans="1:13" ht="12" customHeight="1" x14ac:dyDescent="0.25">
      <c r="A8" s="811">
        <v>2020</v>
      </c>
      <c r="B8" s="807">
        <v>509</v>
      </c>
      <c r="C8" s="807">
        <v>9548100338</v>
      </c>
      <c r="D8" s="807">
        <v>218</v>
      </c>
      <c r="E8" s="807">
        <v>3956692360</v>
      </c>
      <c r="F8" s="809">
        <v>0</v>
      </c>
      <c r="G8" s="809">
        <v>0</v>
      </c>
      <c r="H8" s="809">
        <v>0</v>
      </c>
      <c r="I8" s="809">
        <v>0</v>
      </c>
      <c r="J8" s="809">
        <v>509</v>
      </c>
      <c r="K8" s="809">
        <v>9548100338</v>
      </c>
      <c r="L8" s="809">
        <v>218</v>
      </c>
      <c r="M8" s="809">
        <v>3956692360</v>
      </c>
    </row>
    <row r="9" spans="1:13" ht="12" customHeight="1" x14ac:dyDescent="0.25">
      <c r="A9" s="811">
        <v>2021</v>
      </c>
      <c r="B9" s="807">
        <v>374</v>
      </c>
      <c r="C9" s="807">
        <v>7061434422</v>
      </c>
      <c r="D9" s="807">
        <v>87</v>
      </c>
      <c r="E9" s="807">
        <v>1732723902</v>
      </c>
      <c r="F9" s="809">
        <v>31</v>
      </c>
      <c r="G9" s="809">
        <v>2406527579</v>
      </c>
      <c r="H9" s="809">
        <v>8</v>
      </c>
      <c r="I9" s="809">
        <v>645636578</v>
      </c>
      <c r="J9" s="809">
        <v>343</v>
      </c>
      <c r="K9" s="809">
        <v>4654906843</v>
      </c>
      <c r="L9" s="809">
        <v>79</v>
      </c>
      <c r="M9" s="809">
        <v>1087087324</v>
      </c>
    </row>
    <row r="10" spans="1:13" ht="12" customHeight="1" x14ac:dyDescent="0.25">
      <c r="A10" s="811">
        <v>2022</v>
      </c>
      <c r="B10" s="807">
        <v>437</v>
      </c>
      <c r="C10" s="807">
        <v>8726192301</v>
      </c>
      <c r="D10" s="807">
        <v>71</v>
      </c>
      <c r="E10" s="807">
        <v>1927799560</v>
      </c>
      <c r="F10" s="809">
        <v>22</v>
      </c>
      <c r="G10" s="809">
        <v>1148670087</v>
      </c>
      <c r="H10" s="809">
        <v>11</v>
      </c>
      <c r="I10" s="809">
        <v>581170456</v>
      </c>
      <c r="J10" s="809">
        <v>415</v>
      </c>
      <c r="K10" s="809">
        <v>7577522214</v>
      </c>
      <c r="L10" s="809">
        <v>60</v>
      </c>
      <c r="M10" s="809">
        <v>1346629104</v>
      </c>
    </row>
    <row r="11" spans="1:13" ht="12" customHeight="1" x14ac:dyDescent="0.25">
      <c r="A11" s="811">
        <v>2023</v>
      </c>
      <c r="B11" s="807">
        <v>657</v>
      </c>
      <c r="C11" s="807">
        <v>10286697909</v>
      </c>
      <c r="D11" s="807">
        <v>101</v>
      </c>
      <c r="E11" s="807">
        <v>2006489039</v>
      </c>
      <c r="F11" s="809">
        <v>49</v>
      </c>
      <c r="G11" s="809">
        <v>2643500336</v>
      </c>
      <c r="H11" s="809">
        <v>17</v>
      </c>
      <c r="I11" s="809">
        <v>981632571</v>
      </c>
      <c r="J11" s="809">
        <v>608</v>
      </c>
      <c r="K11" s="809">
        <v>7643197573</v>
      </c>
      <c r="L11" s="809">
        <v>84</v>
      </c>
      <c r="M11" s="809">
        <v>1024856468</v>
      </c>
    </row>
    <row r="12" spans="1:13" ht="12" customHeight="1" x14ac:dyDescent="0.25"/>
    <row r="13" spans="1:13" ht="12" customHeight="1" x14ac:dyDescent="0.25">
      <c r="A13" s="812" t="s">
        <v>695</v>
      </c>
    </row>
    <row r="14" spans="1:13" ht="10.5" customHeight="1" x14ac:dyDescent="0.25">
      <c r="A14" s="812" t="s">
        <v>696</v>
      </c>
    </row>
    <row r="15" spans="1:13" ht="10.5" customHeight="1" x14ac:dyDescent="0.25">
      <c r="A15" s="813" t="s">
        <v>697</v>
      </c>
      <c r="B15" s="814"/>
      <c r="C15" s="814"/>
    </row>
    <row r="16" spans="1:13" ht="10.5" customHeight="1" x14ac:dyDescent="0.25">
      <c r="A16" s="60" t="s">
        <v>698</v>
      </c>
    </row>
    <row r="17" spans="3:3" ht="11.25" customHeight="1" x14ac:dyDescent="0.25"/>
    <row r="18" spans="3:3" ht="11.25" customHeight="1" x14ac:dyDescent="0.25"/>
    <row r="19" spans="3:3" ht="11.25" customHeight="1" x14ac:dyDescent="0.25"/>
    <row r="20" spans="3:3" ht="11.25" customHeight="1" x14ac:dyDescent="0.25"/>
    <row r="21" spans="3:3" ht="12" customHeight="1" x14ac:dyDescent="0.25"/>
    <row r="22" spans="3:3" ht="12" customHeight="1" x14ac:dyDescent="0.25"/>
    <row r="23" spans="3:3" ht="12" customHeight="1" x14ac:dyDescent="0.25"/>
    <row r="24" spans="3:3" ht="12" customHeight="1" x14ac:dyDescent="0.25"/>
    <row r="25" spans="3:3" ht="12" customHeight="1" x14ac:dyDescent="0.25"/>
    <row r="26" spans="3:3" ht="12" customHeight="1" x14ac:dyDescent="0.25"/>
    <row r="27" spans="3:3" ht="12" customHeight="1" x14ac:dyDescent="0.25">
      <c r="C27" s="815"/>
    </row>
    <row r="28" spans="3:3" ht="12" customHeight="1" x14ac:dyDescent="0.25"/>
    <row r="29" spans="3:3" ht="12" customHeight="1" x14ac:dyDescent="0.25"/>
    <row r="30" spans="3:3" ht="12" customHeight="1" x14ac:dyDescent="0.25"/>
    <row r="31" spans="3:3" ht="12" customHeight="1" x14ac:dyDescent="0.25"/>
    <row r="32" spans="3:3" ht="12" customHeight="1" x14ac:dyDescent="0.25"/>
    <row r="33" ht="12" customHeight="1" x14ac:dyDescent="0.25"/>
    <row r="34" ht="12" customHeight="1" x14ac:dyDescent="0.25"/>
    <row r="35" ht="12" customHeight="1" x14ac:dyDescent="0.25"/>
  </sheetData>
  <pageMargins left="0.7" right="0.7" top="0.75" bottom="0.75" header="0.3" footer="0.3"/>
  <pageSetup paperSize="9" orientation="portrait"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7"/>
  <sheetViews>
    <sheetView workbookViewId="0"/>
  </sheetViews>
  <sheetFormatPr baseColWidth="10" defaultColWidth="11.42578125" defaultRowHeight="15" x14ac:dyDescent="0.25"/>
  <cols>
    <col min="1" max="1" width="24" customWidth="1"/>
    <col min="2" max="2" width="11.42578125" customWidth="1"/>
    <col min="3" max="3" width="15.7109375" customWidth="1"/>
    <col min="5" max="5" width="15.7109375" customWidth="1"/>
    <col min="6" max="6" width="11.42578125" customWidth="1"/>
    <col min="7" max="7" width="15.7109375" customWidth="1"/>
    <col min="9" max="9" width="15.7109375" customWidth="1"/>
    <col min="11" max="11" width="15.7109375" customWidth="1"/>
  </cols>
  <sheetData>
    <row r="1" spans="1:11" ht="10.5" customHeight="1" x14ac:dyDescent="0.25"/>
    <row r="2" spans="1:11" ht="12" customHeight="1" x14ac:dyDescent="0.25">
      <c r="A2" s="816" t="s">
        <v>699</v>
      </c>
    </row>
    <row r="3" spans="1:11" ht="9.75" customHeight="1" x14ac:dyDescent="0.25"/>
    <row r="4" spans="1:11" ht="21" x14ac:dyDescent="0.25">
      <c r="A4" s="817" t="s">
        <v>700</v>
      </c>
      <c r="B4" s="818">
        <v>2019</v>
      </c>
      <c r="C4" s="819"/>
      <c r="D4" s="818" t="s">
        <v>701</v>
      </c>
      <c r="E4" s="819"/>
      <c r="F4" s="818" t="s">
        <v>702</v>
      </c>
      <c r="G4" s="819"/>
      <c r="H4" s="818" t="s">
        <v>703</v>
      </c>
      <c r="I4" s="820"/>
      <c r="J4" s="818">
        <v>2023</v>
      </c>
      <c r="K4" s="820"/>
    </row>
    <row r="5" spans="1:11" ht="12.75" customHeight="1" x14ac:dyDescent="0.25">
      <c r="A5" s="821"/>
      <c r="B5" s="822" t="s">
        <v>576</v>
      </c>
      <c r="C5" s="823" t="s">
        <v>694</v>
      </c>
      <c r="D5" s="822" t="s">
        <v>576</v>
      </c>
      <c r="E5" s="824" t="s">
        <v>694</v>
      </c>
      <c r="F5" s="825" t="s">
        <v>576</v>
      </c>
      <c r="G5" s="824" t="s">
        <v>694</v>
      </c>
      <c r="H5" s="826" t="s">
        <v>576</v>
      </c>
      <c r="I5" s="827" t="s">
        <v>694</v>
      </c>
      <c r="J5" s="826" t="s">
        <v>576</v>
      </c>
      <c r="K5" s="827" t="s">
        <v>694</v>
      </c>
    </row>
    <row r="6" spans="1:11" ht="10.9" customHeight="1" x14ac:dyDescent="0.25">
      <c r="A6" s="828" t="s">
        <v>1</v>
      </c>
      <c r="B6" s="829">
        <v>41</v>
      </c>
      <c r="C6" s="829">
        <v>2073127567</v>
      </c>
      <c r="D6" s="829">
        <v>218</v>
      </c>
      <c r="E6" s="829">
        <v>3956692360</v>
      </c>
      <c r="F6" s="830">
        <v>87</v>
      </c>
      <c r="G6" s="830">
        <v>1732723902</v>
      </c>
      <c r="H6" s="808">
        <v>71</v>
      </c>
      <c r="I6" s="808">
        <v>1927799560</v>
      </c>
      <c r="J6" s="808">
        <v>101</v>
      </c>
      <c r="K6" s="831">
        <v>2006489039</v>
      </c>
    </row>
    <row r="7" spans="1:11" ht="10.9" customHeight="1" x14ac:dyDescent="0.25">
      <c r="A7" s="832" t="s">
        <v>2</v>
      </c>
      <c r="B7" s="833">
        <v>1</v>
      </c>
      <c r="C7" s="833">
        <v>23810000</v>
      </c>
      <c r="D7" s="834">
        <v>5</v>
      </c>
      <c r="E7" s="835">
        <v>50302456</v>
      </c>
      <c r="F7" s="836">
        <v>4</v>
      </c>
      <c r="G7" s="836">
        <v>59419525</v>
      </c>
      <c r="H7" s="836">
        <v>1</v>
      </c>
      <c r="I7" s="836">
        <v>15000000</v>
      </c>
      <c r="J7" s="836">
        <v>3</v>
      </c>
      <c r="K7" s="836">
        <v>39996441</v>
      </c>
    </row>
    <row r="8" spans="1:11" ht="10.9" customHeight="1" x14ac:dyDescent="0.25">
      <c r="A8" s="832" t="s">
        <v>3</v>
      </c>
      <c r="B8" s="833">
        <v>2</v>
      </c>
      <c r="C8" s="833">
        <v>49099100</v>
      </c>
      <c r="D8" s="834">
        <v>10</v>
      </c>
      <c r="E8" s="835">
        <v>141861476</v>
      </c>
      <c r="F8" s="836">
        <v>5</v>
      </c>
      <c r="G8" s="836">
        <v>92648942</v>
      </c>
      <c r="H8" s="836">
        <v>4</v>
      </c>
      <c r="I8" s="836">
        <v>101443420</v>
      </c>
      <c r="J8" s="836">
        <v>5</v>
      </c>
      <c r="K8" s="836">
        <v>79706471</v>
      </c>
    </row>
    <row r="9" spans="1:11" ht="10.9" customHeight="1" x14ac:dyDescent="0.25">
      <c r="A9" s="832" t="s">
        <v>4</v>
      </c>
      <c r="B9" s="833">
        <v>1</v>
      </c>
      <c r="C9" s="833">
        <v>24911628</v>
      </c>
      <c r="D9" s="834">
        <v>3</v>
      </c>
      <c r="E9" s="835">
        <v>36073767</v>
      </c>
      <c r="F9" s="836">
        <v>2</v>
      </c>
      <c r="G9" s="836">
        <v>27102206</v>
      </c>
      <c r="H9" s="836">
        <v>2</v>
      </c>
      <c r="I9" s="836">
        <v>24945676</v>
      </c>
      <c r="J9" s="836">
        <v>4</v>
      </c>
      <c r="K9" s="836">
        <v>54843000</v>
      </c>
    </row>
    <row r="10" spans="1:11" ht="10.9" customHeight="1" x14ac:dyDescent="0.25">
      <c r="A10" s="832" t="s">
        <v>5</v>
      </c>
      <c r="B10" s="833">
        <v>1</v>
      </c>
      <c r="C10" s="833">
        <v>24250000</v>
      </c>
      <c r="D10" s="834">
        <v>3</v>
      </c>
      <c r="E10" s="835">
        <v>33317200</v>
      </c>
      <c r="F10" s="836">
        <v>3</v>
      </c>
      <c r="G10" s="836">
        <v>48197402</v>
      </c>
      <c r="H10" s="836">
        <v>3</v>
      </c>
      <c r="I10" s="836">
        <v>32265315</v>
      </c>
      <c r="J10" s="836">
        <v>3</v>
      </c>
      <c r="K10" s="836">
        <v>38620000</v>
      </c>
    </row>
    <row r="11" spans="1:11" ht="10.9" customHeight="1" x14ac:dyDescent="0.25">
      <c r="A11" s="832" t="s">
        <v>6</v>
      </c>
      <c r="B11" s="833">
        <v>3</v>
      </c>
      <c r="C11" s="833">
        <v>170530976</v>
      </c>
      <c r="D11" s="834">
        <v>12</v>
      </c>
      <c r="E11" s="835">
        <v>214206368</v>
      </c>
      <c r="F11" s="836">
        <v>7</v>
      </c>
      <c r="G11" s="836">
        <v>96950259</v>
      </c>
      <c r="H11" s="836">
        <v>6</v>
      </c>
      <c r="I11" s="836">
        <v>219684852</v>
      </c>
      <c r="J11" s="836">
        <v>6</v>
      </c>
      <c r="K11" s="836">
        <v>72855051</v>
      </c>
    </row>
    <row r="12" spans="1:11" ht="10.9" customHeight="1" x14ac:dyDescent="0.25">
      <c r="A12" s="832" t="s">
        <v>7</v>
      </c>
      <c r="B12" s="833">
        <v>8</v>
      </c>
      <c r="C12" s="833">
        <v>363625591</v>
      </c>
      <c r="D12" s="834">
        <v>32</v>
      </c>
      <c r="E12" s="835">
        <v>630600591</v>
      </c>
      <c r="F12" s="836">
        <v>18</v>
      </c>
      <c r="G12" s="836">
        <v>439268359</v>
      </c>
      <c r="H12" s="836">
        <v>9</v>
      </c>
      <c r="I12" s="836">
        <v>423003785</v>
      </c>
      <c r="J12" s="836">
        <v>12</v>
      </c>
      <c r="K12" s="836">
        <v>355697544</v>
      </c>
    </row>
    <row r="13" spans="1:11" ht="10.9" customHeight="1" x14ac:dyDescent="0.25">
      <c r="A13" s="832" t="s">
        <v>8</v>
      </c>
      <c r="B13" s="833">
        <v>6</v>
      </c>
      <c r="C13" s="833">
        <v>283270419</v>
      </c>
      <c r="D13" s="834">
        <v>65</v>
      </c>
      <c r="E13" s="835">
        <v>1198885325</v>
      </c>
      <c r="F13" s="836">
        <v>12</v>
      </c>
      <c r="G13" s="836">
        <v>238768006</v>
      </c>
      <c r="H13" s="836">
        <v>6</v>
      </c>
      <c r="I13" s="836">
        <v>204468356</v>
      </c>
      <c r="J13" s="836">
        <v>13</v>
      </c>
      <c r="K13" s="836">
        <v>404203167</v>
      </c>
    </row>
    <row r="14" spans="1:11" ht="10.9" customHeight="1" x14ac:dyDescent="0.25">
      <c r="A14" s="832" t="s">
        <v>9</v>
      </c>
      <c r="B14" s="833">
        <v>2</v>
      </c>
      <c r="C14" s="833">
        <v>233133348</v>
      </c>
      <c r="D14" s="834">
        <v>7</v>
      </c>
      <c r="E14" s="835">
        <v>148442869</v>
      </c>
      <c r="F14" s="836">
        <v>4</v>
      </c>
      <c r="G14" s="836">
        <v>47718000</v>
      </c>
      <c r="H14" s="836">
        <v>5</v>
      </c>
      <c r="I14" s="836">
        <v>169240701</v>
      </c>
      <c r="J14" s="836">
        <v>10</v>
      </c>
      <c r="K14" s="836">
        <v>264785795</v>
      </c>
    </row>
    <row r="15" spans="1:11" ht="10.9" customHeight="1" x14ac:dyDescent="0.25">
      <c r="A15" s="832" t="s">
        <v>10</v>
      </c>
      <c r="B15" s="833">
        <v>2</v>
      </c>
      <c r="C15" s="833">
        <v>42393970</v>
      </c>
      <c r="D15" s="834">
        <v>7</v>
      </c>
      <c r="E15" s="835">
        <v>150128288</v>
      </c>
      <c r="F15" s="836">
        <v>3</v>
      </c>
      <c r="G15" s="836">
        <v>42789780</v>
      </c>
      <c r="H15" s="836">
        <v>4</v>
      </c>
      <c r="I15" s="836">
        <v>53630448</v>
      </c>
      <c r="J15" s="836">
        <v>3</v>
      </c>
      <c r="K15" s="836">
        <v>34996664</v>
      </c>
    </row>
    <row r="16" spans="1:11" ht="10.9" customHeight="1" x14ac:dyDescent="0.25">
      <c r="A16" s="832" t="s">
        <v>11</v>
      </c>
      <c r="B16" s="833">
        <v>0</v>
      </c>
      <c r="C16" s="833">
        <v>0</v>
      </c>
      <c r="D16" s="834">
        <v>4</v>
      </c>
      <c r="E16" s="835">
        <v>52809715</v>
      </c>
      <c r="F16" s="836">
        <v>2</v>
      </c>
      <c r="G16" s="836">
        <v>29817990</v>
      </c>
      <c r="H16" s="836">
        <v>4</v>
      </c>
      <c r="I16" s="836">
        <v>69073900</v>
      </c>
      <c r="J16" s="836">
        <v>4</v>
      </c>
      <c r="K16" s="836">
        <v>40422770</v>
      </c>
    </row>
    <row r="17" spans="1:11" ht="10.9" customHeight="1" x14ac:dyDescent="0.25">
      <c r="A17" s="832" t="s">
        <v>12</v>
      </c>
      <c r="B17" s="833">
        <v>1</v>
      </c>
      <c r="C17" s="833">
        <v>69858103</v>
      </c>
      <c r="D17" s="834">
        <v>13</v>
      </c>
      <c r="E17" s="835">
        <v>183805577</v>
      </c>
      <c r="F17" s="836">
        <v>5</v>
      </c>
      <c r="G17" s="836">
        <v>129427727</v>
      </c>
      <c r="H17" s="836">
        <v>3</v>
      </c>
      <c r="I17" s="836">
        <v>43954000</v>
      </c>
      <c r="J17" s="836">
        <v>5</v>
      </c>
      <c r="K17" s="836">
        <v>61153011</v>
      </c>
    </row>
    <row r="18" spans="1:11" ht="10.9" customHeight="1" x14ac:dyDescent="0.25">
      <c r="A18" s="832" t="s">
        <v>13</v>
      </c>
      <c r="B18" s="833">
        <v>1</v>
      </c>
      <c r="C18" s="833">
        <v>70000000</v>
      </c>
      <c r="D18" s="834">
        <v>8</v>
      </c>
      <c r="E18" s="835">
        <v>162423246</v>
      </c>
      <c r="F18" s="836">
        <v>3</v>
      </c>
      <c r="G18" s="836">
        <v>39440232</v>
      </c>
      <c r="H18" s="836">
        <v>5</v>
      </c>
      <c r="I18" s="836">
        <v>74778214</v>
      </c>
      <c r="J18" s="836">
        <v>6</v>
      </c>
      <c r="K18" s="836">
        <v>71397100</v>
      </c>
    </row>
    <row r="19" spans="1:11" ht="10.9" customHeight="1" x14ac:dyDescent="0.25">
      <c r="A19" s="832" t="s">
        <v>28</v>
      </c>
      <c r="B19" s="833">
        <v>4</v>
      </c>
      <c r="C19" s="833">
        <v>138909757</v>
      </c>
      <c r="D19" s="834">
        <v>12</v>
      </c>
      <c r="E19" s="835">
        <v>225984688</v>
      </c>
      <c r="F19" s="836">
        <v>7</v>
      </c>
      <c r="G19" s="836">
        <v>103114430</v>
      </c>
      <c r="H19" s="836">
        <v>4</v>
      </c>
      <c r="I19" s="836">
        <v>120302275</v>
      </c>
      <c r="J19" s="836">
        <v>9</v>
      </c>
      <c r="K19" s="836">
        <v>120497502</v>
      </c>
    </row>
    <row r="20" spans="1:11" ht="10.9" customHeight="1" x14ac:dyDescent="0.25">
      <c r="A20" s="832" t="s">
        <v>29</v>
      </c>
      <c r="B20" s="833">
        <v>7</v>
      </c>
      <c r="C20" s="833">
        <v>484939475</v>
      </c>
      <c r="D20" s="834">
        <v>19</v>
      </c>
      <c r="E20" s="835">
        <v>425308347</v>
      </c>
      <c r="F20" s="836">
        <v>5</v>
      </c>
      <c r="G20" s="836">
        <v>244308092</v>
      </c>
      <c r="H20" s="836">
        <v>9</v>
      </c>
      <c r="I20" s="836">
        <v>295947045</v>
      </c>
      <c r="J20" s="836">
        <v>10</v>
      </c>
      <c r="K20" s="836">
        <v>262868631</v>
      </c>
    </row>
    <row r="21" spans="1:11" ht="10.9" customHeight="1" x14ac:dyDescent="0.25">
      <c r="A21" s="837" t="s">
        <v>16</v>
      </c>
      <c r="B21" s="833">
        <v>1</v>
      </c>
      <c r="C21" s="833">
        <v>25000000</v>
      </c>
      <c r="D21" s="834">
        <v>9</v>
      </c>
      <c r="E21" s="835">
        <v>125226429</v>
      </c>
      <c r="F21" s="836">
        <v>2</v>
      </c>
      <c r="G21" s="836">
        <v>27769753</v>
      </c>
      <c r="H21" s="836">
        <v>4</v>
      </c>
      <c r="I21" s="836">
        <v>50961573</v>
      </c>
      <c r="J21" s="836">
        <v>6</v>
      </c>
      <c r="K21" s="836">
        <v>74462940</v>
      </c>
    </row>
    <row r="22" spans="1:11" ht="10.9" customHeight="1" x14ac:dyDescent="0.25">
      <c r="A22" s="838" t="s">
        <v>17</v>
      </c>
      <c r="B22" s="839">
        <v>1</v>
      </c>
      <c r="C22" s="839">
        <v>69395200</v>
      </c>
      <c r="D22" s="840">
        <v>9</v>
      </c>
      <c r="E22" s="841">
        <v>177316018</v>
      </c>
      <c r="F22" s="836">
        <v>5</v>
      </c>
      <c r="G22" s="836">
        <v>65983199</v>
      </c>
      <c r="H22" s="836">
        <v>2</v>
      </c>
      <c r="I22" s="836">
        <v>29100000</v>
      </c>
      <c r="J22" s="836">
        <v>2</v>
      </c>
      <c r="K22" s="836">
        <v>29982952</v>
      </c>
    </row>
    <row r="23" spans="1:11" ht="10.9" customHeight="1" x14ac:dyDescent="0.25">
      <c r="A23" s="838"/>
      <c r="B23" s="842"/>
      <c r="C23" s="842"/>
      <c r="D23" s="842"/>
      <c r="E23" s="842"/>
      <c r="F23" s="836"/>
      <c r="G23" s="836"/>
      <c r="H23" s="836"/>
      <c r="I23" s="836"/>
      <c r="J23" s="836"/>
      <c r="K23" s="836"/>
    </row>
    <row r="24" spans="1:11" ht="11.25" customHeight="1" x14ac:dyDescent="0.25">
      <c r="A24" s="812" t="s">
        <v>704</v>
      </c>
      <c r="B24" s="843"/>
      <c r="C24" s="843"/>
      <c r="D24" s="843"/>
      <c r="E24" s="843"/>
      <c r="F24" s="843"/>
      <c r="G24" s="843"/>
      <c r="H24" s="843"/>
      <c r="I24" s="843"/>
      <c r="J24" s="843"/>
      <c r="K24" s="843"/>
    </row>
    <row r="25" spans="1:11" ht="11.25" customHeight="1" x14ac:dyDescent="0.25">
      <c r="A25" s="661" t="s">
        <v>696</v>
      </c>
      <c r="B25" s="844"/>
      <c r="C25" s="844"/>
      <c r="D25" s="845"/>
    </row>
    <row r="26" spans="1:11" ht="11.25" customHeight="1" x14ac:dyDescent="0.25">
      <c r="A26" s="60" t="s">
        <v>698</v>
      </c>
      <c r="B26" s="844"/>
      <c r="C26" s="844"/>
      <c r="D26" s="845"/>
    </row>
    <row r="27" spans="1:11" ht="11.25" customHeight="1" x14ac:dyDescent="0.25">
      <c r="B27" s="844"/>
      <c r="C27" s="844"/>
      <c r="D27" s="845"/>
    </row>
    <row r="28" spans="1:11" ht="11.45" customHeight="1" x14ac:dyDescent="0.25"/>
    <row r="29" spans="1:11" ht="11.45" customHeight="1" x14ac:dyDescent="0.25"/>
    <row r="30" spans="1:11" ht="11.45" customHeight="1" x14ac:dyDescent="0.25"/>
    <row r="31" spans="1:11" ht="11.45" customHeight="1" x14ac:dyDescent="0.25"/>
    <row r="32" spans="1:11" ht="11.45" customHeight="1" x14ac:dyDescent="0.25"/>
    <row r="33" ht="11.45" customHeight="1" x14ac:dyDescent="0.25"/>
    <row r="34" ht="11.45" customHeight="1" x14ac:dyDescent="0.25"/>
    <row r="35" ht="11.45" customHeight="1" x14ac:dyDescent="0.25"/>
    <row r="36" ht="11.45" customHeight="1" x14ac:dyDescent="0.25"/>
    <row r="37" ht="11.45" customHeight="1" x14ac:dyDescent="0.25"/>
  </sheetData>
  <pageMargins left="0.7" right="0.7" top="0.75" bottom="0.75" header="0.3" footer="0.3"/>
  <pageSetup paperSize="9" orientation="portrait" r:id="rId1"/>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3"/>
  <sheetViews>
    <sheetView workbookViewId="0"/>
  </sheetViews>
  <sheetFormatPr baseColWidth="10" defaultColWidth="11.42578125" defaultRowHeight="15" x14ac:dyDescent="0.25"/>
  <cols>
    <col min="1" max="1" width="11.42578125" style="101"/>
    <col min="2" max="2" width="10.28515625" style="101" customWidth="1"/>
    <col min="3" max="3" width="15.42578125" style="101" bestFit="1" customWidth="1"/>
    <col min="4" max="4" width="10.28515625" style="101" customWidth="1"/>
    <col min="5" max="5" width="15.42578125" style="101" bestFit="1" customWidth="1"/>
    <col min="6" max="6" width="10.28515625" style="101" customWidth="1"/>
    <col min="7" max="7" width="14" style="101" bestFit="1" customWidth="1"/>
    <col min="8" max="8" width="10.28515625" style="101" customWidth="1"/>
    <col min="9" max="9" width="13.28515625" style="101" bestFit="1" customWidth="1"/>
    <col min="10" max="10" width="10.28515625" style="101" customWidth="1"/>
    <col min="11" max="11" width="14" style="101" bestFit="1" customWidth="1"/>
    <col min="12" max="12" width="10.28515625" style="101" customWidth="1"/>
    <col min="13" max="13" width="14" style="101" bestFit="1" customWidth="1"/>
    <col min="14" max="16384" width="11.42578125" style="101"/>
  </cols>
  <sheetData>
    <row r="1" spans="1:13" ht="12" customHeight="1" x14ac:dyDescent="0.25"/>
    <row r="2" spans="1:13" ht="12" customHeight="1" x14ac:dyDescent="0.25">
      <c r="A2" s="846" t="s">
        <v>705</v>
      </c>
    </row>
    <row r="3" spans="1:13" ht="12" customHeight="1" x14ac:dyDescent="0.25"/>
    <row r="4" spans="1:13" ht="11.25" customHeight="1" x14ac:dyDescent="0.25">
      <c r="A4" s="795" t="s">
        <v>31</v>
      </c>
      <c r="B4" s="847" t="s">
        <v>1</v>
      </c>
      <c r="C4" s="797"/>
      <c r="D4" s="797"/>
      <c r="E4" s="798"/>
      <c r="F4" s="848" t="s">
        <v>706</v>
      </c>
      <c r="G4" s="847"/>
      <c r="H4" s="847"/>
      <c r="I4" s="849"/>
      <c r="J4" s="850" t="s">
        <v>707</v>
      </c>
      <c r="K4" s="847"/>
      <c r="L4" s="847"/>
      <c r="M4" s="847"/>
    </row>
    <row r="5" spans="1:13" ht="10.5" customHeight="1" x14ac:dyDescent="0.25">
      <c r="A5" s="851"/>
      <c r="B5" s="847" t="s">
        <v>573</v>
      </c>
      <c r="C5" s="847"/>
      <c r="D5" s="847" t="s">
        <v>575</v>
      </c>
      <c r="E5" s="847"/>
      <c r="F5" s="852" t="s">
        <v>573</v>
      </c>
      <c r="G5" s="847"/>
      <c r="H5" s="847" t="s">
        <v>575</v>
      </c>
      <c r="I5" s="849"/>
      <c r="J5" s="847" t="s">
        <v>573</v>
      </c>
      <c r="K5" s="847"/>
      <c r="L5" s="847" t="s">
        <v>575</v>
      </c>
      <c r="M5" s="847"/>
    </row>
    <row r="6" spans="1:13" ht="10.5" customHeight="1" x14ac:dyDescent="0.25">
      <c r="A6" s="802"/>
      <c r="B6" s="853" t="s">
        <v>576</v>
      </c>
      <c r="C6" s="853" t="s">
        <v>694</v>
      </c>
      <c r="D6" s="854" t="s">
        <v>576</v>
      </c>
      <c r="E6" s="853" t="s">
        <v>694</v>
      </c>
      <c r="F6" s="854" t="s">
        <v>576</v>
      </c>
      <c r="G6" s="853" t="s">
        <v>694</v>
      </c>
      <c r="H6" s="853" t="s">
        <v>576</v>
      </c>
      <c r="I6" s="855" t="s">
        <v>694</v>
      </c>
      <c r="J6" s="853" t="s">
        <v>576</v>
      </c>
      <c r="K6" s="853" t="s">
        <v>694</v>
      </c>
      <c r="L6" s="853" t="s">
        <v>576</v>
      </c>
      <c r="M6" s="853" t="s">
        <v>694</v>
      </c>
    </row>
    <row r="7" spans="1:13" ht="12" customHeight="1" x14ac:dyDescent="0.25">
      <c r="A7" s="856">
        <v>2019</v>
      </c>
      <c r="B7" s="857">
        <v>10</v>
      </c>
      <c r="C7" s="857">
        <v>171242222</v>
      </c>
      <c r="D7" s="857">
        <v>5</v>
      </c>
      <c r="E7" s="858">
        <v>99560000</v>
      </c>
      <c r="F7" s="836">
        <v>10</v>
      </c>
      <c r="G7" s="859">
        <v>171242222</v>
      </c>
      <c r="H7" s="836">
        <v>5</v>
      </c>
      <c r="I7" s="860">
        <v>99560000</v>
      </c>
      <c r="J7" s="861">
        <v>0</v>
      </c>
      <c r="K7" s="861">
        <v>0</v>
      </c>
      <c r="L7" s="809">
        <v>0</v>
      </c>
      <c r="M7" s="862">
        <v>0</v>
      </c>
    </row>
    <row r="8" spans="1:13" ht="12" customHeight="1" x14ac:dyDescent="0.25">
      <c r="A8" s="863">
        <v>2020</v>
      </c>
      <c r="B8" s="857">
        <v>10</v>
      </c>
      <c r="C8" s="857">
        <v>456915083</v>
      </c>
      <c r="D8" s="857">
        <v>4</v>
      </c>
      <c r="E8" s="857">
        <v>110583457</v>
      </c>
      <c r="F8" s="836">
        <v>10</v>
      </c>
      <c r="G8" s="859">
        <v>456915083</v>
      </c>
      <c r="H8" s="836">
        <v>4</v>
      </c>
      <c r="I8" s="859">
        <v>110583457</v>
      </c>
      <c r="J8" s="861">
        <v>0</v>
      </c>
      <c r="K8" s="861">
        <v>0</v>
      </c>
      <c r="L8" s="809">
        <v>0</v>
      </c>
      <c r="M8" s="861">
        <v>0</v>
      </c>
    </row>
    <row r="9" spans="1:13" ht="12" customHeight="1" x14ac:dyDescent="0.25">
      <c r="A9" s="863">
        <v>2021</v>
      </c>
      <c r="B9" s="857">
        <v>19</v>
      </c>
      <c r="C9" s="857">
        <v>784004367</v>
      </c>
      <c r="D9" s="857">
        <v>12</v>
      </c>
      <c r="E9" s="857">
        <v>475394200</v>
      </c>
      <c r="F9" s="836">
        <v>8</v>
      </c>
      <c r="G9" s="859">
        <v>282218632</v>
      </c>
      <c r="H9" s="836">
        <v>6</v>
      </c>
      <c r="I9" s="859">
        <v>189235200</v>
      </c>
      <c r="J9" s="861">
        <v>11</v>
      </c>
      <c r="K9" s="861">
        <v>501785735</v>
      </c>
      <c r="L9" s="809">
        <v>6</v>
      </c>
      <c r="M9" s="861">
        <v>286159000</v>
      </c>
    </row>
    <row r="10" spans="1:13" ht="12" customHeight="1" x14ac:dyDescent="0.25">
      <c r="A10" s="863">
        <v>2022</v>
      </c>
      <c r="B10" s="857">
        <v>6</v>
      </c>
      <c r="C10" s="857">
        <v>145806922</v>
      </c>
      <c r="D10" s="857">
        <v>6</v>
      </c>
      <c r="E10" s="857">
        <v>145806922</v>
      </c>
      <c r="F10" s="836">
        <v>6</v>
      </c>
      <c r="G10" s="859">
        <v>145806922</v>
      </c>
      <c r="H10" s="836">
        <v>6</v>
      </c>
      <c r="I10" s="859">
        <v>145806922</v>
      </c>
      <c r="J10" s="861">
        <v>0</v>
      </c>
      <c r="K10" s="861">
        <v>0</v>
      </c>
      <c r="L10" s="809">
        <v>0</v>
      </c>
      <c r="M10" s="809">
        <v>0</v>
      </c>
    </row>
    <row r="11" spans="1:13" ht="12" customHeight="1" x14ac:dyDescent="0.25">
      <c r="A11" s="863">
        <v>2023</v>
      </c>
      <c r="B11" s="857">
        <v>10</v>
      </c>
      <c r="C11" s="857">
        <v>271093360</v>
      </c>
      <c r="D11" s="857">
        <v>9</v>
      </c>
      <c r="E11" s="857">
        <v>250393400</v>
      </c>
      <c r="F11" s="836">
        <v>10</v>
      </c>
      <c r="G11" s="859">
        <v>271093360</v>
      </c>
      <c r="H11" s="836">
        <v>9</v>
      </c>
      <c r="I11" s="859">
        <v>250393400</v>
      </c>
      <c r="J11" s="861">
        <v>0</v>
      </c>
      <c r="K11" s="861">
        <v>0</v>
      </c>
      <c r="L11" s="861">
        <v>0</v>
      </c>
      <c r="M11" s="809">
        <v>0</v>
      </c>
    </row>
    <row r="12" spans="1:13" ht="12.75" customHeight="1" x14ac:dyDescent="0.25"/>
    <row r="13" spans="1:13" ht="11.25" customHeight="1" x14ac:dyDescent="0.25">
      <c r="A13" s="864" t="s">
        <v>708</v>
      </c>
    </row>
    <row r="14" spans="1:13" ht="11.25" customHeight="1" x14ac:dyDescent="0.25">
      <c r="A14" s="661" t="s">
        <v>709</v>
      </c>
    </row>
    <row r="15" spans="1:13" ht="11.25" customHeight="1" x14ac:dyDescent="0.25">
      <c r="A15" s="864" t="s">
        <v>710</v>
      </c>
    </row>
    <row r="16" spans="1:13" ht="11.25" customHeight="1" x14ac:dyDescent="0.25">
      <c r="A16" s="60" t="s">
        <v>698</v>
      </c>
    </row>
    <row r="17" ht="11.25" customHeight="1" x14ac:dyDescent="0.25"/>
    <row r="18" ht="12.75" customHeight="1" x14ac:dyDescent="0.25"/>
    <row r="19" ht="12.75" customHeight="1" x14ac:dyDescent="0.25"/>
    <row r="20" ht="12.75" customHeight="1" x14ac:dyDescent="0.25"/>
    <row r="21" ht="12.75" customHeight="1" x14ac:dyDescent="0.25"/>
    <row r="22" ht="12.75" customHeight="1" x14ac:dyDescent="0.25"/>
    <row r="23" ht="12.75" customHeight="1" x14ac:dyDescent="0.25"/>
  </sheetData>
  <pageMargins left="0.7" right="0.7" top="0.75" bottom="0.75" header="0.3" footer="0.3"/>
  <pageSetup paperSize="9" orientation="portrait" r:id="rId1"/>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19"/>
  <sheetViews>
    <sheetView zoomScaleNormal="100" workbookViewId="0"/>
  </sheetViews>
  <sheetFormatPr baseColWidth="10" defaultColWidth="15.5703125" defaultRowHeight="15" customHeight="1" x14ac:dyDescent="0.25"/>
  <cols>
    <col min="1" max="1" width="27.28515625" style="865" customWidth="1"/>
    <col min="2" max="2" width="10.28515625" style="865" bestFit="1" customWidth="1"/>
    <col min="3" max="3" width="12.42578125" style="865" bestFit="1" customWidth="1"/>
    <col min="4" max="4" width="10.28515625" style="865" bestFit="1" customWidth="1"/>
    <col min="5" max="5" width="13.5703125" style="865" bestFit="1" customWidth="1"/>
    <col min="6" max="6" width="10.28515625" style="865" bestFit="1" customWidth="1"/>
    <col min="7" max="7" width="13.5703125" style="865" bestFit="1" customWidth="1"/>
    <col min="8" max="8" width="10.28515625" style="865" bestFit="1" customWidth="1"/>
    <col min="9" max="9" width="13.5703125" style="865" bestFit="1" customWidth="1"/>
    <col min="10" max="10" width="10.28515625" style="865" bestFit="1" customWidth="1"/>
    <col min="11" max="11" width="13.5703125" style="865" bestFit="1" customWidth="1"/>
    <col min="12" max="19" width="9.85546875" style="865" customWidth="1"/>
    <col min="20" max="16384" width="15.5703125" style="865"/>
  </cols>
  <sheetData>
    <row r="1" spans="1:19" ht="10.5" x14ac:dyDescent="0.25"/>
    <row r="2" spans="1:19" ht="15" customHeight="1" x14ac:dyDescent="0.25">
      <c r="A2" s="866" t="s">
        <v>711</v>
      </c>
    </row>
    <row r="3" spans="1:19" ht="10.5" x14ac:dyDescent="0.25">
      <c r="A3" s="867"/>
    </row>
    <row r="4" spans="1:19" ht="21" x14ac:dyDescent="0.25">
      <c r="A4" s="868" t="s">
        <v>700</v>
      </c>
      <c r="B4" s="818">
        <v>2019</v>
      </c>
      <c r="C4" s="819"/>
      <c r="D4" s="818">
        <v>2020</v>
      </c>
      <c r="E4" s="819"/>
      <c r="F4" s="818">
        <v>2021</v>
      </c>
      <c r="G4" s="820"/>
      <c r="H4" s="818">
        <v>2022</v>
      </c>
      <c r="I4" s="820"/>
      <c r="J4" s="818">
        <v>2023</v>
      </c>
      <c r="K4" s="820"/>
      <c r="L4" s="869"/>
      <c r="M4" s="869"/>
      <c r="N4" s="869"/>
      <c r="O4" s="869"/>
      <c r="P4" s="869"/>
      <c r="Q4" s="869"/>
      <c r="R4" s="869"/>
      <c r="S4" s="869"/>
    </row>
    <row r="5" spans="1:19" ht="10.5" x14ac:dyDescent="0.25">
      <c r="A5" s="870"/>
      <c r="B5" s="822" t="s">
        <v>576</v>
      </c>
      <c r="C5" s="824" t="s">
        <v>694</v>
      </c>
      <c r="D5" s="825" t="s">
        <v>576</v>
      </c>
      <c r="E5" s="824" t="s">
        <v>694</v>
      </c>
      <c r="F5" s="826" t="s">
        <v>576</v>
      </c>
      <c r="G5" s="827" t="s">
        <v>694</v>
      </c>
      <c r="H5" s="826" t="s">
        <v>576</v>
      </c>
      <c r="I5" s="827" t="s">
        <v>694</v>
      </c>
      <c r="J5" s="826" t="s">
        <v>576</v>
      </c>
      <c r="K5" s="827" t="s">
        <v>694</v>
      </c>
    </row>
    <row r="6" spans="1:19" ht="11.25" customHeight="1" x14ac:dyDescent="0.25">
      <c r="A6" s="871" t="s">
        <v>1</v>
      </c>
      <c r="B6" s="872">
        <v>5</v>
      </c>
      <c r="C6" s="872">
        <v>99560000</v>
      </c>
      <c r="D6" s="872">
        <v>4</v>
      </c>
      <c r="E6" s="872">
        <v>110583457</v>
      </c>
      <c r="F6" s="873">
        <v>12</v>
      </c>
      <c r="G6" s="873">
        <v>475394200</v>
      </c>
      <c r="H6" s="873">
        <v>6</v>
      </c>
      <c r="I6" s="873">
        <v>145806922</v>
      </c>
      <c r="J6" s="873">
        <v>9</v>
      </c>
      <c r="K6" s="874">
        <v>250393400</v>
      </c>
    </row>
    <row r="7" spans="1:19" ht="11.25" customHeight="1" x14ac:dyDescent="0.25">
      <c r="A7" s="875" t="s">
        <v>2</v>
      </c>
      <c r="B7" s="876">
        <v>0</v>
      </c>
      <c r="C7" s="877">
        <v>0</v>
      </c>
      <c r="D7" s="876">
        <v>1</v>
      </c>
      <c r="E7" s="877">
        <v>12960000</v>
      </c>
      <c r="F7" s="876">
        <v>1</v>
      </c>
      <c r="G7" s="877">
        <v>9389832</v>
      </c>
      <c r="H7" s="876">
        <v>1</v>
      </c>
      <c r="I7" s="877">
        <v>20152000</v>
      </c>
      <c r="J7" s="876">
        <v>1</v>
      </c>
      <c r="K7" s="877">
        <v>30000000</v>
      </c>
    </row>
    <row r="8" spans="1:19" ht="11.25" customHeight="1" x14ac:dyDescent="0.25">
      <c r="A8" s="875" t="s">
        <v>3</v>
      </c>
      <c r="B8" s="876">
        <v>2</v>
      </c>
      <c r="C8" s="877">
        <v>31000000</v>
      </c>
      <c r="D8" s="876">
        <v>1</v>
      </c>
      <c r="E8" s="877">
        <v>35903068</v>
      </c>
      <c r="F8" s="876">
        <v>2</v>
      </c>
      <c r="G8" s="877">
        <v>131144041</v>
      </c>
      <c r="H8" s="876">
        <v>1</v>
      </c>
      <c r="I8" s="877">
        <v>30000000</v>
      </c>
      <c r="J8" s="876">
        <v>2</v>
      </c>
      <c r="K8" s="877">
        <v>50000000</v>
      </c>
    </row>
    <row r="9" spans="1:19" ht="11.25" customHeight="1" x14ac:dyDescent="0.25">
      <c r="A9" s="875" t="s">
        <v>4</v>
      </c>
      <c r="B9" s="876">
        <v>0</v>
      </c>
      <c r="C9" s="877">
        <v>0</v>
      </c>
      <c r="D9" s="876">
        <v>0</v>
      </c>
      <c r="E9" s="877">
        <v>0</v>
      </c>
      <c r="F9" s="876">
        <v>1</v>
      </c>
      <c r="G9" s="877">
        <v>44360000</v>
      </c>
      <c r="H9" s="876">
        <v>0</v>
      </c>
      <c r="I9" s="877">
        <v>0</v>
      </c>
      <c r="J9" s="876">
        <v>2</v>
      </c>
      <c r="K9" s="877">
        <v>23500000</v>
      </c>
    </row>
    <row r="10" spans="1:19" ht="11.25" customHeight="1" x14ac:dyDescent="0.25">
      <c r="A10" s="875" t="s">
        <v>5</v>
      </c>
      <c r="B10" s="876">
        <v>0</v>
      </c>
      <c r="C10" s="877">
        <v>0</v>
      </c>
      <c r="D10" s="876">
        <v>0</v>
      </c>
      <c r="E10" s="877">
        <v>0</v>
      </c>
      <c r="F10" s="876">
        <v>0</v>
      </c>
      <c r="G10" s="877">
        <v>0</v>
      </c>
      <c r="H10" s="876">
        <v>0</v>
      </c>
      <c r="I10" s="877">
        <v>0</v>
      </c>
      <c r="J10" s="876">
        <v>0</v>
      </c>
      <c r="K10" s="877">
        <v>0</v>
      </c>
    </row>
    <row r="11" spans="1:19" ht="11.25" customHeight="1" x14ac:dyDescent="0.25">
      <c r="A11" s="875" t="s">
        <v>6</v>
      </c>
      <c r="B11" s="876">
        <v>0</v>
      </c>
      <c r="C11" s="877">
        <v>0</v>
      </c>
      <c r="D11" s="876">
        <v>0</v>
      </c>
      <c r="E11" s="877">
        <v>0</v>
      </c>
      <c r="F11" s="876">
        <v>0</v>
      </c>
      <c r="G11" s="877">
        <v>0</v>
      </c>
      <c r="H11" s="876">
        <v>0</v>
      </c>
      <c r="I11" s="877">
        <v>0</v>
      </c>
      <c r="J11" s="876">
        <v>0</v>
      </c>
      <c r="K11" s="877">
        <v>0</v>
      </c>
    </row>
    <row r="12" spans="1:19" ht="11.25" customHeight="1" x14ac:dyDescent="0.25">
      <c r="A12" s="875" t="s">
        <v>7</v>
      </c>
      <c r="B12" s="876">
        <v>1</v>
      </c>
      <c r="C12" s="877">
        <v>10000000</v>
      </c>
      <c r="D12" s="876">
        <v>0</v>
      </c>
      <c r="E12" s="877">
        <v>0</v>
      </c>
      <c r="F12" s="876">
        <v>4</v>
      </c>
      <c r="G12" s="877">
        <v>145393068</v>
      </c>
      <c r="H12" s="876">
        <v>2</v>
      </c>
      <c r="I12" s="877">
        <v>36033000</v>
      </c>
      <c r="J12" s="876">
        <v>2</v>
      </c>
      <c r="K12" s="877">
        <v>90976000</v>
      </c>
    </row>
    <row r="13" spans="1:19" ht="11.25" customHeight="1" x14ac:dyDescent="0.25">
      <c r="A13" s="875" t="s">
        <v>8</v>
      </c>
      <c r="B13" s="876">
        <v>0</v>
      </c>
      <c r="C13" s="877">
        <v>0</v>
      </c>
      <c r="D13" s="876">
        <v>0</v>
      </c>
      <c r="E13" s="877">
        <v>0</v>
      </c>
      <c r="F13" s="876">
        <v>0</v>
      </c>
      <c r="G13" s="877">
        <v>0</v>
      </c>
      <c r="H13" s="876">
        <v>0</v>
      </c>
      <c r="I13" s="877">
        <v>0</v>
      </c>
      <c r="J13" s="876">
        <v>0</v>
      </c>
      <c r="K13" s="877">
        <v>0</v>
      </c>
    </row>
    <row r="14" spans="1:19" ht="11.25" customHeight="1" x14ac:dyDescent="0.25">
      <c r="A14" s="875" t="s">
        <v>9</v>
      </c>
      <c r="B14" s="876">
        <v>1</v>
      </c>
      <c r="C14" s="877">
        <v>28560000</v>
      </c>
      <c r="D14" s="876">
        <v>1</v>
      </c>
      <c r="E14" s="877">
        <v>30160600</v>
      </c>
      <c r="F14" s="876">
        <v>2</v>
      </c>
      <c r="G14" s="877">
        <v>79727259</v>
      </c>
      <c r="H14" s="876">
        <v>1</v>
      </c>
      <c r="I14" s="877">
        <v>25921922</v>
      </c>
      <c r="J14" s="876">
        <v>1</v>
      </c>
      <c r="K14" s="877">
        <v>25917400</v>
      </c>
    </row>
    <row r="15" spans="1:19" ht="11.25" customHeight="1" x14ac:dyDescent="0.25">
      <c r="A15" s="875" t="s">
        <v>10</v>
      </c>
      <c r="B15" s="876">
        <v>0</v>
      </c>
      <c r="C15" s="877">
        <v>0</v>
      </c>
      <c r="D15" s="876">
        <v>0</v>
      </c>
      <c r="E15" s="877">
        <v>0</v>
      </c>
      <c r="F15" s="876">
        <v>0</v>
      </c>
      <c r="G15" s="877">
        <v>0</v>
      </c>
      <c r="H15" s="876">
        <v>0</v>
      </c>
      <c r="I15" s="877">
        <v>0</v>
      </c>
      <c r="J15" s="876">
        <v>0</v>
      </c>
      <c r="K15" s="877">
        <v>0</v>
      </c>
    </row>
    <row r="16" spans="1:19" ht="11.25" customHeight="1" x14ac:dyDescent="0.25">
      <c r="A16" s="875" t="s">
        <v>11</v>
      </c>
      <c r="B16" s="876">
        <v>0</v>
      </c>
      <c r="C16" s="877">
        <v>0</v>
      </c>
      <c r="D16" s="876">
        <v>0</v>
      </c>
      <c r="E16" s="877">
        <v>0</v>
      </c>
      <c r="F16" s="876">
        <v>0</v>
      </c>
      <c r="G16" s="877">
        <v>0</v>
      </c>
      <c r="H16" s="876">
        <v>0</v>
      </c>
      <c r="I16" s="877">
        <v>0</v>
      </c>
      <c r="J16" s="876">
        <v>0</v>
      </c>
      <c r="K16" s="877">
        <v>0</v>
      </c>
    </row>
    <row r="17" spans="1:11" ht="11.25" customHeight="1" x14ac:dyDescent="0.25">
      <c r="A17" s="875" t="s">
        <v>12</v>
      </c>
      <c r="B17" s="876">
        <v>0</v>
      </c>
      <c r="C17" s="877">
        <v>0</v>
      </c>
      <c r="D17" s="876">
        <v>0</v>
      </c>
      <c r="E17" s="877">
        <v>0</v>
      </c>
      <c r="F17" s="876">
        <v>0</v>
      </c>
      <c r="G17" s="877">
        <v>0</v>
      </c>
      <c r="H17" s="876">
        <v>0</v>
      </c>
      <c r="I17" s="877">
        <v>0</v>
      </c>
      <c r="J17" s="876">
        <v>0</v>
      </c>
      <c r="K17" s="877">
        <v>0</v>
      </c>
    </row>
    <row r="18" spans="1:11" ht="11.25" customHeight="1" x14ac:dyDescent="0.25">
      <c r="A18" s="875" t="s">
        <v>13</v>
      </c>
      <c r="B18" s="876">
        <v>0</v>
      </c>
      <c r="C18" s="877">
        <v>0</v>
      </c>
      <c r="D18" s="876">
        <v>0</v>
      </c>
      <c r="E18" s="877">
        <v>0</v>
      </c>
      <c r="F18" s="876">
        <v>0</v>
      </c>
      <c r="G18" s="877">
        <v>0</v>
      </c>
      <c r="H18" s="876">
        <v>0</v>
      </c>
      <c r="I18" s="877">
        <v>0</v>
      </c>
      <c r="J18" s="876">
        <v>0</v>
      </c>
      <c r="K18" s="877">
        <v>0</v>
      </c>
    </row>
    <row r="19" spans="1:11" ht="11.25" customHeight="1" x14ac:dyDescent="0.25">
      <c r="A19" s="875" t="s">
        <v>28</v>
      </c>
      <c r="B19" s="876">
        <v>0</v>
      </c>
      <c r="C19" s="877">
        <v>0</v>
      </c>
      <c r="D19" s="876">
        <v>0</v>
      </c>
      <c r="E19" s="877">
        <v>0</v>
      </c>
      <c r="F19" s="876">
        <v>0</v>
      </c>
      <c r="G19" s="877">
        <v>0</v>
      </c>
      <c r="H19" s="876">
        <v>0</v>
      </c>
      <c r="I19" s="877">
        <v>0</v>
      </c>
      <c r="J19" s="876">
        <v>0</v>
      </c>
      <c r="K19" s="877">
        <v>0</v>
      </c>
    </row>
    <row r="20" spans="1:11" ht="11.25" customHeight="1" x14ac:dyDescent="0.25">
      <c r="A20" s="875" t="s">
        <v>29</v>
      </c>
      <c r="B20" s="876">
        <v>1</v>
      </c>
      <c r="C20" s="877">
        <v>30000000</v>
      </c>
      <c r="D20" s="876">
        <v>1</v>
      </c>
      <c r="E20" s="877">
        <v>31559789</v>
      </c>
      <c r="F20" s="876">
        <v>2</v>
      </c>
      <c r="G20" s="877">
        <v>65380000</v>
      </c>
      <c r="H20" s="876">
        <v>1</v>
      </c>
      <c r="I20" s="877">
        <v>33700000</v>
      </c>
      <c r="J20" s="876">
        <v>1</v>
      </c>
      <c r="K20" s="877">
        <v>30000000</v>
      </c>
    </row>
    <row r="21" spans="1:11" ht="11.25" customHeight="1" x14ac:dyDescent="0.25">
      <c r="A21" s="875" t="s">
        <v>16</v>
      </c>
      <c r="B21" s="878">
        <v>0</v>
      </c>
      <c r="C21" s="879">
        <v>0</v>
      </c>
      <c r="D21" s="878">
        <v>0</v>
      </c>
      <c r="E21" s="879">
        <v>0</v>
      </c>
      <c r="F21" s="878">
        <v>0</v>
      </c>
      <c r="G21" s="879">
        <v>0</v>
      </c>
      <c r="H21" s="878">
        <v>0</v>
      </c>
      <c r="I21" s="879">
        <v>0</v>
      </c>
      <c r="J21" s="878">
        <v>0</v>
      </c>
      <c r="K21" s="879">
        <v>0</v>
      </c>
    </row>
    <row r="22" spans="1:11" ht="11.25" customHeight="1" x14ac:dyDescent="0.25">
      <c r="A22" s="880" t="s">
        <v>17</v>
      </c>
      <c r="B22" s="861">
        <v>0</v>
      </c>
      <c r="C22" s="861">
        <v>0</v>
      </c>
      <c r="D22" s="861">
        <v>0</v>
      </c>
      <c r="E22" s="861">
        <v>0</v>
      </c>
      <c r="F22" s="861">
        <v>0</v>
      </c>
      <c r="G22" s="861">
        <v>0</v>
      </c>
      <c r="H22" s="861">
        <v>0</v>
      </c>
      <c r="I22" s="861">
        <v>0</v>
      </c>
      <c r="J22" s="861">
        <v>0</v>
      </c>
      <c r="K22" s="861">
        <v>0</v>
      </c>
    </row>
    <row r="23" spans="1:11" ht="12" customHeight="1" x14ac:dyDescent="0.25">
      <c r="A23" s="867"/>
      <c r="B23" s="881"/>
      <c r="C23" s="881"/>
      <c r="D23" s="881"/>
      <c r="E23" s="881"/>
      <c r="F23" s="881"/>
      <c r="G23" s="881"/>
      <c r="H23" s="881"/>
      <c r="I23" s="881"/>
      <c r="J23" s="881"/>
      <c r="K23" s="881"/>
    </row>
    <row r="24" spans="1:11" ht="10.5" customHeight="1" x14ac:dyDescent="0.25">
      <c r="A24" s="661" t="s">
        <v>696</v>
      </c>
    </row>
    <row r="25" spans="1:11" ht="10.5" customHeight="1" x14ac:dyDescent="0.25">
      <c r="A25" s="60" t="s">
        <v>698</v>
      </c>
    </row>
    <row r="26" spans="1:11" ht="12" customHeight="1" x14ac:dyDescent="0.25"/>
    <row r="27" spans="1:11" ht="12" customHeight="1" x14ac:dyDescent="0.25"/>
    <row r="28" spans="1:11" ht="12" customHeight="1" x14ac:dyDescent="0.25"/>
    <row r="29" spans="1:11" ht="12" customHeight="1" x14ac:dyDescent="0.25"/>
    <row r="30" spans="1:11" ht="12" customHeight="1" x14ac:dyDescent="0.25"/>
    <row r="31" spans="1:11" ht="12" customHeight="1" x14ac:dyDescent="0.25"/>
    <row r="32" spans="1:11" ht="12" customHeight="1" x14ac:dyDescent="0.25"/>
    <row r="33" ht="12" customHeight="1" x14ac:dyDescent="0.25"/>
    <row r="34" ht="12" customHeight="1" x14ac:dyDescent="0.25"/>
    <row r="35" ht="12" customHeight="1" x14ac:dyDescent="0.25"/>
    <row r="36" ht="12" customHeight="1" x14ac:dyDescent="0.25"/>
    <row r="37" ht="12" customHeight="1" x14ac:dyDescent="0.25"/>
    <row r="38" ht="12" customHeight="1" x14ac:dyDescent="0.25"/>
    <row r="39" ht="12" customHeight="1" x14ac:dyDescent="0.25"/>
    <row r="40" ht="12" customHeight="1" x14ac:dyDescent="0.25"/>
    <row r="41" ht="12" customHeight="1" x14ac:dyDescent="0.25"/>
    <row r="42" ht="12" customHeight="1" x14ac:dyDescent="0.25"/>
    <row r="43" ht="12" customHeight="1" x14ac:dyDescent="0.25"/>
    <row r="44" ht="12" customHeight="1" x14ac:dyDescent="0.25"/>
    <row r="45" ht="12" customHeight="1" x14ac:dyDescent="0.25"/>
    <row r="46" ht="12" customHeight="1" x14ac:dyDescent="0.25"/>
    <row r="47" ht="12" customHeight="1" x14ac:dyDescent="0.25"/>
    <row r="48" ht="12" customHeight="1" x14ac:dyDescent="0.25"/>
    <row r="49" ht="12" customHeight="1" x14ac:dyDescent="0.25"/>
    <row r="50" ht="12" customHeight="1" x14ac:dyDescent="0.25"/>
    <row r="51" ht="12" customHeight="1" x14ac:dyDescent="0.25"/>
    <row r="52" ht="12" customHeight="1" x14ac:dyDescent="0.25"/>
    <row r="53" ht="12" customHeight="1" x14ac:dyDescent="0.25"/>
    <row r="54" ht="12" customHeight="1" x14ac:dyDescent="0.25"/>
    <row r="55" ht="12" customHeight="1" x14ac:dyDescent="0.25"/>
    <row r="56" ht="12" customHeight="1" x14ac:dyDescent="0.25"/>
    <row r="57" ht="12" customHeight="1" x14ac:dyDescent="0.25"/>
    <row r="58" ht="12" customHeight="1" x14ac:dyDescent="0.25"/>
    <row r="59" ht="12" customHeight="1" x14ac:dyDescent="0.25"/>
    <row r="60" ht="12" customHeight="1" x14ac:dyDescent="0.25"/>
    <row r="61" ht="12" customHeight="1" x14ac:dyDescent="0.25"/>
    <row r="62" ht="12" customHeight="1" x14ac:dyDescent="0.25"/>
    <row r="63" ht="12" customHeight="1" x14ac:dyDescent="0.25"/>
    <row r="64" ht="12" customHeight="1" x14ac:dyDescent="0.25"/>
    <row r="65" ht="12" customHeight="1" x14ac:dyDescent="0.25"/>
    <row r="66" ht="12" customHeight="1" x14ac:dyDescent="0.25"/>
    <row r="67" ht="12" customHeight="1" x14ac:dyDescent="0.25"/>
    <row r="68" ht="12" customHeight="1" x14ac:dyDescent="0.25"/>
    <row r="69" ht="12" customHeight="1" x14ac:dyDescent="0.25"/>
    <row r="70" ht="12" customHeight="1" x14ac:dyDescent="0.25"/>
    <row r="71" ht="12" customHeight="1" x14ac:dyDescent="0.25"/>
    <row r="72" ht="12" customHeight="1" x14ac:dyDescent="0.25"/>
    <row r="73" ht="12" customHeight="1" x14ac:dyDescent="0.25"/>
    <row r="74" ht="12" customHeight="1" x14ac:dyDescent="0.25"/>
    <row r="75" ht="12" customHeight="1" x14ac:dyDescent="0.25"/>
    <row r="76" ht="12" customHeight="1" x14ac:dyDescent="0.25"/>
    <row r="77" ht="12" customHeight="1" x14ac:dyDescent="0.25"/>
    <row r="78" ht="12" customHeight="1" x14ac:dyDescent="0.25"/>
    <row r="79" ht="12" customHeight="1" x14ac:dyDescent="0.25"/>
    <row r="80" ht="12" customHeight="1" x14ac:dyDescent="0.25"/>
    <row r="81" ht="12" customHeight="1" x14ac:dyDescent="0.25"/>
    <row r="82" ht="12" customHeight="1" x14ac:dyDescent="0.25"/>
    <row r="83" ht="12" customHeight="1" x14ac:dyDescent="0.25"/>
    <row r="84" ht="12" customHeight="1" x14ac:dyDescent="0.25"/>
    <row r="85" ht="12" customHeight="1" x14ac:dyDescent="0.25"/>
    <row r="86" ht="12" customHeight="1" x14ac:dyDescent="0.25"/>
    <row r="87" ht="12" customHeight="1" x14ac:dyDescent="0.25"/>
    <row r="88" ht="12" customHeight="1" x14ac:dyDescent="0.25"/>
    <row r="89" ht="12" customHeight="1" x14ac:dyDescent="0.25"/>
    <row r="90" ht="12" customHeight="1" x14ac:dyDescent="0.25"/>
    <row r="91" ht="12" customHeight="1" x14ac:dyDescent="0.25"/>
    <row r="92" ht="12" customHeight="1" x14ac:dyDescent="0.25"/>
    <row r="93" ht="12" customHeight="1" x14ac:dyDescent="0.25"/>
    <row r="94" ht="12" customHeight="1" x14ac:dyDescent="0.25"/>
    <row r="95" ht="12" customHeight="1" x14ac:dyDescent="0.25"/>
    <row r="96" ht="12" customHeight="1" x14ac:dyDescent="0.25"/>
    <row r="97" ht="12" customHeight="1" x14ac:dyDescent="0.25"/>
    <row r="98" ht="12" customHeight="1" x14ac:dyDescent="0.25"/>
    <row r="99" ht="12" customHeight="1" x14ac:dyDescent="0.25"/>
    <row r="100" ht="12" customHeight="1" x14ac:dyDescent="0.25"/>
    <row r="101" ht="12" customHeight="1" x14ac:dyDescent="0.25"/>
    <row r="102" ht="12" customHeight="1" x14ac:dyDescent="0.25"/>
    <row r="103" ht="12" customHeight="1" x14ac:dyDescent="0.25"/>
    <row r="104" ht="12" customHeight="1" x14ac:dyDescent="0.25"/>
    <row r="105" ht="12" customHeight="1" x14ac:dyDescent="0.25"/>
    <row r="106" ht="12" customHeight="1" x14ac:dyDescent="0.25"/>
    <row r="107" ht="12" customHeight="1" x14ac:dyDescent="0.25"/>
    <row r="108" ht="12" customHeight="1" x14ac:dyDescent="0.25"/>
    <row r="109" ht="12" customHeight="1" x14ac:dyDescent="0.25"/>
    <row r="110" ht="12" customHeight="1" x14ac:dyDescent="0.25"/>
    <row r="111" ht="12" customHeight="1" x14ac:dyDescent="0.25"/>
    <row r="112" ht="12" customHeight="1" x14ac:dyDescent="0.25"/>
    <row r="113" ht="12" customHeight="1" x14ac:dyDescent="0.25"/>
    <row r="114" ht="12" customHeight="1" x14ac:dyDescent="0.25"/>
    <row r="115" ht="12" customHeight="1" x14ac:dyDescent="0.25"/>
    <row r="116" ht="12" customHeight="1" x14ac:dyDescent="0.25"/>
    <row r="117" ht="12" customHeight="1" x14ac:dyDescent="0.25"/>
    <row r="118" ht="12" customHeight="1" x14ac:dyDescent="0.25"/>
    <row r="119" ht="12" customHeight="1" x14ac:dyDescent="0.25"/>
    <row r="120" ht="12" customHeight="1" x14ac:dyDescent="0.25"/>
    <row r="121" ht="12" customHeight="1" x14ac:dyDescent="0.25"/>
    <row r="122" ht="12" customHeight="1" x14ac:dyDescent="0.25"/>
    <row r="123" ht="12" customHeight="1" x14ac:dyDescent="0.25"/>
    <row r="124" ht="12" customHeight="1" x14ac:dyDescent="0.25"/>
    <row r="125" ht="12" customHeight="1" x14ac:dyDescent="0.25"/>
    <row r="126" ht="12" customHeight="1" x14ac:dyDescent="0.25"/>
    <row r="127" ht="12" customHeight="1" x14ac:dyDescent="0.25"/>
    <row r="128" ht="12" customHeight="1" x14ac:dyDescent="0.25"/>
    <row r="129" ht="12" customHeight="1" x14ac:dyDescent="0.25"/>
    <row r="130" ht="12" customHeight="1" x14ac:dyDescent="0.25"/>
    <row r="131" ht="12" customHeight="1" x14ac:dyDescent="0.25"/>
    <row r="132" ht="12" customHeight="1" x14ac:dyDescent="0.25"/>
    <row r="133" ht="12" customHeight="1" x14ac:dyDescent="0.25"/>
    <row r="134" ht="12" customHeight="1" x14ac:dyDescent="0.25"/>
    <row r="135" ht="12" customHeight="1" x14ac:dyDescent="0.25"/>
    <row r="136" ht="12" customHeight="1" x14ac:dyDescent="0.25"/>
    <row r="137" ht="12" customHeight="1" x14ac:dyDescent="0.25"/>
    <row r="138" ht="12" customHeight="1" x14ac:dyDescent="0.25"/>
    <row r="139" ht="12" customHeight="1" x14ac:dyDescent="0.25"/>
    <row r="140" ht="12" customHeight="1" x14ac:dyDescent="0.25"/>
    <row r="141" ht="12" customHeight="1" x14ac:dyDescent="0.25"/>
    <row r="142" ht="12" customHeight="1" x14ac:dyDescent="0.25"/>
    <row r="143" ht="12" customHeight="1" x14ac:dyDescent="0.25"/>
    <row r="144" ht="12" customHeight="1" x14ac:dyDescent="0.25"/>
    <row r="145" ht="12" customHeight="1" x14ac:dyDescent="0.25"/>
    <row r="146" ht="12" customHeight="1" x14ac:dyDescent="0.25"/>
    <row r="147" ht="12" customHeight="1" x14ac:dyDescent="0.25"/>
    <row r="148" ht="12" customHeight="1" x14ac:dyDescent="0.25"/>
    <row r="149" ht="12" customHeight="1" x14ac:dyDescent="0.25"/>
    <row r="150" ht="12" customHeight="1" x14ac:dyDescent="0.25"/>
    <row r="151" ht="12" customHeight="1" x14ac:dyDescent="0.25"/>
    <row r="152" ht="12" customHeight="1" x14ac:dyDescent="0.25"/>
    <row r="153" ht="12" customHeight="1" x14ac:dyDescent="0.25"/>
    <row r="154" ht="12" customHeight="1" x14ac:dyDescent="0.25"/>
    <row r="155" ht="12" customHeight="1" x14ac:dyDescent="0.25"/>
    <row r="156" ht="12" customHeight="1" x14ac:dyDescent="0.25"/>
    <row r="157" ht="12" customHeight="1" x14ac:dyDescent="0.25"/>
    <row r="158" ht="12" customHeight="1" x14ac:dyDescent="0.25"/>
    <row r="159" ht="12" customHeight="1" x14ac:dyDescent="0.25"/>
    <row r="160" ht="12" customHeight="1" x14ac:dyDescent="0.25"/>
    <row r="161" ht="12" customHeight="1" x14ac:dyDescent="0.25"/>
    <row r="162" ht="12" customHeight="1" x14ac:dyDescent="0.25"/>
    <row r="163" ht="12" customHeight="1" x14ac:dyDescent="0.25"/>
    <row r="164" ht="12" customHeight="1" x14ac:dyDescent="0.25"/>
    <row r="165" ht="12" customHeight="1" x14ac:dyDescent="0.25"/>
    <row r="166" ht="12" customHeight="1" x14ac:dyDescent="0.25"/>
    <row r="167" ht="12" customHeight="1" x14ac:dyDescent="0.25"/>
    <row r="168" ht="12" customHeight="1" x14ac:dyDescent="0.25"/>
    <row r="169" ht="12" customHeight="1" x14ac:dyDescent="0.25"/>
    <row r="170" ht="12" customHeight="1" x14ac:dyDescent="0.25"/>
    <row r="171" ht="12" customHeight="1" x14ac:dyDescent="0.25"/>
    <row r="172" ht="12" customHeight="1" x14ac:dyDescent="0.25"/>
    <row r="173" ht="12" customHeight="1" x14ac:dyDescent="0.25"/>
    <row r="174" ht="12" customHeight="1" x14ac:dyDescent="0.25"/>
    <row r="175" ht="12" customHeight="1" x14ac:dyDescent="0.25"/>
    <row r="176" ht="12" customHeight="1" x14ac:dyDescent="0.25"/>
    <row r="177" ht="12" customHeight="1" x14ac:dyDescent="0.25"/>
    <row r="178" ht="12" customHeight="1" x14ac:dyDescent="0.25"/>
    <row r="179" ht="12" customHeight="1" x14ac:dyDescent="0.25"/>
    <row r="180" ht="12" customHeight="1" x14ac:dyDescent="0.25"/>
    <row r="181" ht="12" customHeight="1" x14ac:dyDescent="0.25"/>
    <row r="182" ht="12" customHeight="1" x14ac:dyDescent="0.25"/>
    <row r="183" ht="12" customHeight="1" x14ac:dyDescent="0.25"/>
    <row r="184" ht="12" customHeight="1" x14ac:dyDescent="0.25"/>
    <row r="185" ht="12" customHeight="1" x14ac:dyDescent="0.25"/>
    <row r="186" ht="12" customHeight="1" x14ac:dyDescent="0.25"/>
    <row r="187" ht="12" customHeight="1" x14ac:dyDescent="0.25"/>
    <row r="188" ht="12" customHeight="1" x14ac:dyDescent="0.25"/>
    <row r="189" ht="12" customHeight="1" x14ac:dyDescent="0.25"/>
    <row r="190" ht="12" customHeight="1" x14ac:dyDescent="0.25"/>
    <row r="191" ht="12" customHeight="1" x14ac:dyDescent="0.25"/>
    <row r="192" ht="12" customHeight="1" x14ac:dyDescent="0.25"/>
    <row r="193" ht="12" customHeight="1" x14ac:dyDescent="0.25"/>
    <row r="194" ht="12" customHeight="1" x14ac:dyDescent="0.25"/>
    <row r="195" ht="12" customHeight="1" x14ac:dyDescent="0.25"/>
    <row r="196" ht="12" customHeight="1" x14ac:dyDescent="0.25"/>
    <row r="197" ht="12" customHeight="1" x14ac:dyDescent="0.25"/>
    <row r="198" ht="12" customHeight="1" x14ac:dyDescent="0.25"/>
    <row r="199" ht="12" customHeight="1" x14ac:dyDescent="0.25"/>
    <row r="200" ht="12" customHeight="1" x14ac:dyDescent="0.25"/>
    <row r="201" ht="12" customHeight="1" x14ac:dyDescent="0.25"/>
    <row r="202" ht="12" customHeight="1" x14ac:dyDescent="0.25"/>
    <row r="203" ht="12" customHeight="1" x14ac:dyDescent="0.25"/>
    <row r="204" ht="12" customHeight="1" x14ac:dyDescent="0.25"/>
    <row r="205" ht="12" customHeight="1" x14ac:dyDescent="0.25"/>
    <row r="206" ht="12" customHeight="1" x14ac:dyDescent="0.25"/>
    <row r="207" ht="12" customHeight="1" x14ac:dyDescent="0.25"/>
    <row r="208" ht="12" customHeight="1" x14ac:dyDescent="0.25"/>
    <row r="209" ht="12" customHeight="1" x14ac:dyDescent="0.25"/>
    <row r="210" ht="12" customHeight="1" x14ac:dyDescent="0.25"/>
    <row r="211" ht="12" customHeight="1" x14ac:dyDescent="0.25"/>
    <row r="212" ht="12" customHeight="1" x14ac:dyDescent="0.25"/>
    <row r="213" ht="12" customHeight="1" x14ac:dyDescent="0.25"/>
    <row r="214" ht="12" customHeight="1" x14ac:dyDescent="0.25"/>
    <row r="215" ht="12" customHeight="1" x14ac:dyDescent="0.25"/>
    <row r="216" ht="12" customHeight="1" x14ac:dyDescent="0.25"/>
    <row r="217" ht="12" customHeight="1" x14ac:dyDescent="0.25"/>
    <row r="218" ht="12" customHeight="1" x14ac:dyDescent="0.25"/>
    <row r="219" ht="12" customHeight="1" x14ac:dyDescent="0.25"/>
    <row r="220" ht="12" customHeight="1" x14ac:dyDescent="0.25"/>
    <row r="221" ht="12" customHeight="1" x14ac:dyDescent="0.25"/>
    <row r="222" ht="12" customHeight="1" x14ac:dyDescent="0.25"/>
    <row r="223" ht="12" customHeight="1" x14ac:dyDescent="0.25"/>
    <row r="224" ht="12" customHeight="1" x14ac:dyDescent="0.25"/>
    <row r="225" ht="12" customHeight="1" x14ac:dyDescent="0.25"/>
    <row r="226" ht="12" customHeight="1" x14ac:dyDescent="0.25"/>
    <row r="227" ht="12" customHeight="1" x14ac:dyDescent="0.25"/>
    <row r="228" ht="12" customHeight="1" x14ac:dyDescent="0.25"/>
    <row r="229" ht="12" customHeight="1" x14ac:dyDescent="0.25"/>
    <row r="230" ht="12" customHeight="1" x14ac:dyDescent="0.25"/>
    <row r="231" ht="12" customHeight="1" x14ac:dyDescent="0.25"/>
    <row r="232" ht="12" customHeight="1" x14ac:dyDescent="0.25"/>
    <row r="233" ht="12" customHeight="1" x14ac:dyDescent="0.25"/>
    <row r="234" ht="12" customHeight="1" x14ac:dyDescent="0.25"/>
    <row r="235" ht="12" customHeight="1" x14ac:dyDescent="0.25"/>
    <row r="236" ht="12" customHeight="1" x14ac:dyDescent="0.25"/>
    <row r="237" ht="12" customHeight="1" x14ac:dyDescent="0.25"/>
    <row r="238" ht="12" customHeight="1" x14ac:dyDescent="0.25"/>
    <row r="239" ht="12" customHeight="1" x14ac:dyDescent="0.25"/>
    <row r="240" ht="12" customHeight="1" x14ac:dyDescent="0.25"/>
    <row r="241" ht="12" customHeight="1" x14ac:dyDescent="0.25"/>
    <row r="242" ht="12" customHeight="1" x14ac:dyDescent="0.25"/>
    <row r="243" ht="12" customHeight="1" x14ac:dyDescent="0.25"/>
    <row r="244" ht="12" customHeight="1" x14ac:dyDescent="0.25"/>
    <row r="245" ht="12" customHeight="1" x14ac:dyDescent="0.25"/>
    <row r="246" ht="12" customHeight="1" x14ac:dyDescent="0.25"/>
    <row r="247" ht="12" customHeight="1" x14ac:dyDescent="0.25"/>
    <row r="248" ht="12" customHeight="1" x14ac:dyDescent="0.25"/>
    <row r="249" ht="12" customHeight="1" x14ac:dyDescent="0.25"/>
    <row r="250" ht="12" customHeight="1" x14ac:dyDescent="0.25"/>
    <row r="251" ht="12" customHeight="1" x14ac:dyDescent="0.25"/>
    <row r="252" ht="12" customHeight="1" x14ac:dyDescent="0.25"/>
    <row r="253" ht="12" customHeight="1" x14ac:dyDescent="0.25"/>
    <row r="254" ht="12" customHeight="1" x14ac:dyDescent="0.25"/>
    <row r="255" ht="12" customHeight="1" x14ac:dyDescent="0.25"/>
    <row r="256" ht="12" customHeight="1" x14ac:dyDescent="0.25"/>
    <row r="257" ht="12" customHeight="1" x14ac:dyDescent="0.25"/>
    <row r="258" ht="12" customHeight="1" x14ac:dyDescent="0.25"/>
    <row r="259" ht="12" customHeight="1" x14ac:dyDescent="0.25"/>
    <row r="260" ht="12" customHeight="1" x14ac:dyDescent="0.25"/>
    <row r="261" ht="12" customHeight="1" x14ac:dyDescent="0.25"/>
    <row r="262" ht="12" customHeight="1" x14ac:dyDescent="0.25"/>
    <row r="263" ht="12" customHeight="1" x14ac:dyDescent="0.25"/>
    <row r="264" ht="12" customHeight="1" x14ac:dyDescent="0.25"/>
    <row r="265" ht="12" customHeight="1" x14ac:dyDescent="0.25"/>
    <row r="266" ht="12" customHeight="1" x14ac:dyDescent="0.25"/>
    <row r="267" ht="12" customHeight="1" x14ac:dyDescent="0.25"/>
    <row r="268" ht="12" customHeight="1" x14ac:dyDescent="0.25"/>
    <row r="269" ht="12" customHeight="1" x14ac:dyDescent="0.25"/>
    <row r="270" ht="12" customHeight="1" x14ac:dyDescent="0.25"/>
    <row r="271" ht="12" customHeight="1" x14ac:dyDescent="0.25"/>
    <row r="272" ht="12" customHeight="1" x14ac:dyDescent="0.25"/>
    <row r="273" ht="12" customHeight="1" x14ac:dyDescent="0.25"/>
    <row r="274" ht="12" customHeight="1" x14ac:dyDescent="0.25"/>
    <row r="275" ht="12" customHeight="1" x14ac:dyDescent="0.25"/>
    <row r="276" ht="12" customHeight="1" x14ac:dyDescent="0.25"/>
    <row r="277" ht="12" customHeight="1" x14ac:dyDescent="0.25"/>
    <row r="278" ht="12" customHeight="1" x14ac:dyDescent="0.25"/>
    <row r="279" ht="12" customHeight="1" x14ac:dyDescent="0.25"/>
    <row r="280" ht="12" customHeight="1" x14ac:dyDescent="0.25"/>
    <row r="281" ht="12" customHeight="1" x14ac:dyDescent="0.25"/>
    <row r="282" ht="12" customHeight="1" x14ac:dyDescent="0.25"/>
    <row r="283" ht="12" customHeight="1" x14ac:dyDescent="0.25"/>
    <row r="284" ht="12" customHeight="1" x14ac:dyDescent="0.25"/>
    <row r="285" ht="12" customHeight="1" x14ac:dyDescent="0.25"/>
    <row r="286" ht="12" customHeight="1" x14ac:dyDescent="0.25"/>
    <row r="287" ht="12" customHeight="1" x14ac:dyDescent="0.25"/>
    <row r="288" ht="12" customHeight="1" x14ac:dyDescent="0.25"/>
    <row r="289" ht="12" customHeight="1" x14ac:dyDescent="0.25"/>
    <row r="290" ht="12" customHeight="1" x14ac:dyDescent="0.25"/>
    <row r="291" ht="12" customHeight="1" x14ac:dyDescent="0.25"/>
    <row r="292" ht="12" customHeight="1" x14ac:dyDescent="0.25"/>
    <row r="293" ht="12" customHeight="1" x14ac:dyDescent="0.25"/>
    <row r="294" ht="12" customHeight="1" x14ac:dyDescent="0.25"/>
    <row r="295" ht="12" customHeight="1" x14ac:dyDescent="0.25"/>
    <row r="296" ht="12" customHeight="1" x14ac:dyDescent="0.25"/>
    <row r="297" ht="12" customHeight="1" x14ac:dyDescent="0.25"/>
    <row r="298" ht="12" customHeight="1" x14ac:dyDescent="0.25"/>
    <row r="299" ht="12" customHeight="1" x14ac:dyDescent="0.25"/>
    <row r="300" ht="12" customHeight="1" x14ac:dyDescent="0.25"/>
    <row r="301" ht="12" customHeight="1" x14ac:dyDescent="0.25"/>
    <row r="302" ht="12" customHeight="1" x14ac:dyDescent="0.25"/>
    <row r="303" ht="12" customHeight="1" x14ac:dyDescent="0.25"/>
    <row r="304" ht="12" customHeight="1" x14ac:dyDescent="0.25"/>
    <row r="305" ht="12" customHeight="1" x14ac:dyDescent="0.25"/>
    <row r="306" ht="12" customHeight="1" x14ac:dyDescent="0.25"/>
    <row r="307" ht="12" customHeight="1" x14ac:dyDescent="0.25"/>
    <row r="308" ht="12" customHeight="1" x14ac:dyDescent="0.25"/>
    <row r="309" ht="12" customHeight="1" x14ac:dyDescent="0.25"/>
    <row r="310" ht="12" customHeight="1" x14ac:dyDescent="0.25"/>
    <row r="311" ht="12" customHeight="1" x14ac:dyDescent="0.25"/>
    <row r="312" ht="12" customHeight="1" x14ac:dyDescent="0.25"/>
    <row r="313" ht="12" customHeight="1" x14ac:dyDescent="0.25"/>
    <row r="314" ht="12" customHeight="1" x14ac:dyDescent="0.25"/>
    <row r="315" ht="12" customHeight="1" x14ac:dyDescent="0.25"/>
    <row r="316" ht="12" customHeight="1" x14ac:dyDescent="0.25"/>
    <row r="317" ht="12" customHeight="1" x14ac:dyDescent="0.25"/>
    <row r="318" ht="12" customHeight="1" x14ac:dyDescent="0.25"/>
    <row r="319" ht="12" customHeight="1" x14ac:dyDescent="0.25"/>
    <row r="320" ht="12" customHeight="1" x14ac:dyDescent="0.25"/>
    <row r="321" ht="12" customHeight="1" x14ac:dyDescent="0.25"/>
    <row r="322" ht="12" customHeight="1" x14ac:dyDescent="0.25"/>
    <row r="323" ht="12" customHeight="1" x14ac:dyDescent="0.25"/>
    <row r="324" ht="12" customHeight="1" x14ac:dyDescent="0.25"/>
    <row r="325" ht="12" customHeight="1" x14ac:dyDescent="0.25"/>
    <row r="326" ht="12" customHeight="1" x14ac:dyDescent="0.25"/>
    <row r="327" ht="12" customHeight="1" x14ac:dyDescent="0.25"/>
    <row r="328" ht="12" customHeight="1" x14ac:dyDescent="0.25"/>
    <row r="329" ht="12" customHeight="1" x14ac:dyDescent="0.25"/>
    <row r="330" ht="12" customHeight="1" x14ac:dyDescent="0.25"/>
    <row r="331" ht="12" customHeight="1" x14ac:dyDescent="0.25"/>
    <row r="332" ht="12" customHeight="1" x14ac:dyDescent="0.25"/>
    <row r="333" ht="12" customHeight="1" x14ac:dyDescent="0.25"/>
    <row r="334" ht="12" customHeight="1" x14ac:dyDescent="0.25"/>
    <row r="335" ht="12" customHeight="1" x14ac:dyDescent="0.25"/>
    <row r="336" ht="12" customHeight="1" x14ac:dyDescent="0.25"/>
    <row r="337" ht="12" customHeight="1" x14ac:dyDescent="0.25"/>
    <row r="338" ht="12" customHeight="1" x14ac:dyDescent="0.25"/>
    <row r="339" ht="12" customHeight="1" x14ac:dyDescent="0.25"/>
    <row r="340" ht="12" customHeight="1" x14ac:dyDescent="0.25"/>
    <row r="341" ht="12" customHeight="1" x14ac:dyDescent="0.25"/>
    <row r="342" ht="12" customHeight="1" x14ac:dyDescent="0.25"/>
    <row r="343" ht="12" customHeight="1" x14ac:dyDescent="0.25"/>
    <row r="344" ht="12" customHeight="1" x14ac:dyDescent="0.25"/>
    <row r="345" ht="12" customHeight="1" x14ac:dyDescent="0.25"/>
    <row r="346" ht="12" customHeight="1" x14ac:dyDescent="0.25"/>
    <row r="347" ht="12" customHeight="1" x14ac:dyDescent="0.25"/>
    <row r="348" ht="12" customHeight="1" x14ac:dyDescent="0.25"/>
    <row r="349" ht="12" customHeight="1" x14ac:dyDescent="0.25"/>
    <row r="350" ht="12" customHeight="1" x14ac:dyDescent="0.25"/>
    <row r="351" ht="12" customHeight="1" x14ac:dyDescent="0.25"/>
    <row r="352" ht="12" customHeight="1" x14ac:dyDescent="0.25"/>
    <row r="353" ht="12" customHeight="1" x14ac:dyDescent="0.25"/>
    <row r="354" ht="12" customHeight="1" x14ac:dyDescent="0.25"/>
    <row r="355" ht="12" customHeight="1" x14ac:dyDescent="0.25"/>
    <row r="356" ht="12" customHeight="1" x14ac:dyDescent="0.25"/>
    <row r="357" ht="12" customHeight="1" x14ac:dyDescent="0.25"/>
    <row r="358" ht="12" customHeight="1" x14ac:dyDescent="0.25"/>
    <row r="359" ht="12" customHeight="1" x14ac:dyDescent="0.25"/>
    <row r="360" ht="12" customHeight="1" x14ac:dyDescent="0.25"/>
    <row r="361" ht="12" customHeight="1" x14ac:dyDescent="0.25"/>
    <row r="362" ht="12" customHeight="1" x14ac:dyDescent="0.25"/>
    <row r="363" ht="12" customHeight="1" x14ac:dyDescent="0.25"/>
    <row r="364" ht="12" customHeight="1" x14ac:dyDescent="0.25"/>
    <row r="365" ht="12" customHeight="1" x14ac:dyDescent="0.25"/>
    <row r="366" ht="12" customHeight="1" x14ac:dyDescent="0.25"/>
    <row r="367" ht="12" customHeight="1" x14ac:dyDescent="0.25"/>
    <row r="368" ht="12" customHeight="1" x14ac:dyDescent="0.25"/>
    <row r="369" ht="12" customHeight="1" x14ac:dyDescent="0.25"/>
    <row r="370" ht="12" customHeight="1" x14ac:dyDescent="0.25"/>
    <row r="371" ht="12" customHeight="1" x14ac:dyDescent="0.25"/>
    <row r="372" ht="12" customHeight="1" x14ac:dyDescent="0.25"/>
    <row r="373" ht="12" customHeight="1" x14ac:dyDescent="0.25"/>
    <row r="374" ht="12" customHeight="1" x14ac:dyDescent="0.25"/>
    <row r="375" ht="12" customHeight="1" x14ac:dyDescent="0.25"/>
    <row r="376" ht="12" customHeight="1" x14ac:dyDescent="0.25"/>
    <row r="377" ht="12" customHeight="1" x14ac:dyDescent="0.25"/>
    <row r="378" ht="12" customHeight="1" x14ac:dyDescent="0.25"/>
    <row r="379" ht="12" customHeight="1" x14ac:dyDescent="0.25"/>
    <row r="380" ht="12" customHeight="1" x14ac:dyDescent="0.25"/>
    <row r="381" ht="12" customHeight="1" x14ac:dyDescent="0.25"/>
    <row r="382" ht="12" customHeight="1" x14ac:dyDescent="0.25"/>
    <row r="383" ht="12" customHeight="1" x14ac:dyDescent="0.25"/>
    <row r="384" ht="12" customHeight="1" x14ac:dyDescent="0.25"/>
    <row r="385" ht="12" customHeight="1" x14ac:dyDescent="0.25"/>
    <row r="386" ht="12" customHeight="1" x14ac:dyDescent="0.25"/>
    <row r="387" ht="12" customHeight="1" x14ac:dyDescent="0.25"/>
    <row r="388" ht="12" customHeight="1" x14ac:dyDescent="0.25"/>
    <row r="389" ht="12" customHeight="1" x14ac:dyDescent="0.25"/>
    <row r="390" ht="12" customHeight="1" x14ac:dyDescent="0.25"/>
    <row r="391" ht="12" customHeight="1" x14ac:dyDescent="0.25"/>
    <row r="392" ht="12" customHeight="1" x14ac:dyDescent="0.25"/>
    <row r="393" ht="12" customHeight="1" x14ac:dyDescent="0.25"/>
    <row r="394" ht="12" customHeight="1" x14ac:dyDescent="0.25"/>
    <row r="395" ht="12" customHeight="1" x14ac:dyDescent="0.25"/>
    <row r="396" ht="12" customHeight="1" x14ac:dyDescent="0.25"/>
    <row r="397" ht="12" customHeight="1" x14ac:dyDescent="0.25"/>
    <row r="398" ht="12" customHeight="1" x14ac:dyDescent="0.25"/>
    <row r="399" ht="12" customHeight="1" x14ac:dyDescent="0.25"/>
    <row r="400" ht="12" customHeight="1" x14ac:dyDescent="0.25"/>
    <row r="401" ht="12" customHeight="1" x14ac:dyDescent="0.25"/>
    <row r="402" ht="12" customHeight="1" x14ac:dyDescent="0.25"/>
    <row r="403" ht="12" customHeight="1" x14ac:dyDescent="0.25"/>
    <row r="404" ht="12" customHeight="1" x14ac:dyDescent="0.25"/>
    <row r="405" ht="12" customHeight="1" x14ac:dyDescent="0.25"/>
    <row r="406" ht="12" customHeight="1" x14ac:dyDescent="0.25"/>
    <row r="407" ht="12" customHeight="1" x14ac:dyDescent="0.25"/>
    <row r="408" ht="12" customHeight="1" x14ac:dyDescent="0.25"/>
    <row r="409" ht="12" customHeight="1" x14ac:dyDescent="0.25"/>
    <row r="410" ht="12" customHeight="1" x14ac:dyDescent="0.25"/>
    <row r="411" ht="12" customHeight="1" x14ac:dyDescent="0.25"/>
    <row r="412" ht="12" customHeight="1" x14ac:dyDescent="0.25"/>
    <row r="413" ht="12" customHeight="1" x14ac:dyDescent="0.25"/>
    <row r="414" ht="12" customHeight="1" x14ac:dyDescent="0.25"/>
    <row r="415" ht="12" customHeight="1" x14ac:dyDescent="0.25"/>
    <row r="416" ht="12" customHeight="1" x14ac:dyDescent="0.25"/>
    <row r="417" ht="12" customHeight="1" x14ac:dyDescent="0.25"/>
    <row r="418" ht="12" customHeight="1" x14ac:dyDescent="0.25"/>
    <row r="419" ht="12" customHeight="1" x14ac:dyDescent="0.25"/>
    <row r="420" ht="12" customHeight="1" x14ac:dyDescent="0.25"/>
    <row r="421" ht="12" customHeight="1" x14ac:dyDescent="0.25"/>
    <row r="422" ht="12" customHeight="1" x14ac:dyDescent="0.25"/>
    <row r="423" ht="12" customHeight="1" x14ac:dyDescent="0.25"/>
    <row r="424" ht="12" customHeight="1" x14ac:dyDescent="0.25"/>
    <row r="425" ht="12" customHeight="1" x14ac:dyDescent="0.25"/>
    <row r="426" ht="12" customHeight="1" x14ac:dyDescent="0.25"/>
    <row r="427" ht="12" customHeight="1" x14ac:dyDescent="0.25"/>
    <row r="428" ht="12" customHeight="1" x14ac:dyDescent="0.25"/>
    <row r="429" ht="12" customHeight="1" x14ac:dyDescent="0.25"/>
    <row r="430" ht="12" customHeight="1" x14ac:dyDescent="0.25"/>
    <row r="431" ht="12" customHeight="1" x14ac:dyDescent="0.25"/>
    <row r="432" ht="12" customHeight="1" x14ac:dyDescent="0.25"/>
    <row r="433" ht="12" customHeight="1" x14ac:dyDescent="0.25"/>
    <row r="434" ht="12" customHeight="1" x14ac:dyDescent="0.25"/>
    <row r="435" ht="12" customHeight="1" x14ac:dyDescent="0.25"/>
    <row r="436" ht="12" customHeight="1" x14ac:dyDescent="0.25"/>
    <row r="437" ht="12" customHeight="1" x14ac:dyDescent="0.25"/>
    <row r="438" ht="12" customHeight="1" x14ac:dyDescent="0.25"/>
    <row r="439" ht="12" customHeight="1" x14ac:dyDescent="0.25"/>
    <row r="440" ht="12" customHeight="1" x14ac:dyDescent="0.25"/>
    <row r="441" ht="12" customHeight="1" x14ac:dyDescent="0.25"/>
    <row r="442" ht="12" customHeight="1" x14ac:dyDescent="0.25"/>
    <row r="443" ht="12" customHeight="1" x14ac:dyDescent="0.25"/>
    <row r="444" ht="12" customHeight="1" x14ac:dyDescent="0.25"/>
    <row r="445" ht="12" customHeight="1" x14ac:dyDescent="0.25"/>
    <row r="446" ht="12" customHeight="1" x14ac:dyDescent="0.25"/>
    <row r="447" ht="12" customHeight="1" x14ac:dyDescent="0.25"/>
    <row r="448" ht="12" customHeight="1" x14ac:dyDescent="0.25"/>
    <row r="449" ht="12" customHeight="1" x14ac:dyDescent="0.25"/>
    <row r="450" ht="12" customHeight="1" x14ac:dyDescent="0.25"/>
    <row r="451" ht="12" customHeight="1" x14ac:dyDescent="0.25"/>
    <row r="452" ht="12" customHeight="1" x14ac:dyDescent="0.25"/>
    <row r="453" ht="12" customHeight="1" x14ac:dyDescent="0.25"/>
    <row r="454" ht="12" customHeight="1" x14ac:dyDescent="0.25"/>
    <row r="455" ht="12" customHeight="1" x14ac:dyDescent="0.25"/>
    <row r="456" ht="12" customHeight="1" x14ac:dyDescent="0.25"/>
    <row r="457" ht="12" customHeight="1" x14ac:dyDescent="0.25"/>
    <row r="458" ht="12" customHeight="1" x14ac:dyDescent="0.25"/>
    <row r="459" ht="12" customHeight="1" x14ac:dyDescent="0.25"/>
    <row r="460" ht="12" customHeight="1" x14ac:dyDescent="0.25"/>
    <row r="461" ht="12" customHeight="1" x14ac:dyDescent="0.25"/>
    <row r="462" ht="12" customHeight="1" x14ac:dyDescent="0.25"/>
    <row r="463" ht="12" customHeight="1" x14ac:dyDescent="0.25"/>
    <row r="464" ht="12" customHeight="1" x14ac:dyDescent="0.25"/>
    <row r="465" ht="12" customHeight="1" x14ac:dyDescent="0.25"/>
    <row r="466" ht="12" customHeight="1" x14ac:dyDescent="0.25"/>
    <row r="467" ht="12" customHeight="1" x14ac:dyDescent="0.25"/>
    <row r="468" ht="12" customHeight="1" x14ac:dyDescent="0.25"/>
    <row r="469" ht="12" customHeight="1" x14ac:dyDescent="0.25"/>
    <row r="470" ht="12" customHeight="1" x14ac:dyDescent="0.25"/>
    <row r="471" ht="12" customHeight="1" x14ac:dyDescent="0.25"/>
    <row r="472" ht="12" customHeight="1" x14ac:dyDescent="0.25"/>
    <row r="473" ht="12" customHeight="1" x14ac:dyDescent="0.25"/>
    <row r="474" ht="12" customHeight="1" x14ac:dyDescent="0.25"/>
    <row r="475" ht="12" customHeight="1" x14ac:dyDescent="0.25"/>
    <row r="476" ht="12" customHeight="1" x14ac:dyDescent="0.25"/>
    <row r="477" ht="12" customHeight="1" x14ac:dyDescent="0.25"/>
    <row r="478" ht="12" customHeight="1" x14ac:dyDescent="0.25"/>
    <row r="479" ht="12" customHeight="1" x14ac:dyDescent="0.25"/>
    <row r="480" ht="12" customHeight="1" x14ac:dyDescent="0.25"/>
    <row r="481" ht="12" customHeight="1" x14ac:dyDescent="0.25"/>
    <row r="482" ht="12" customHeight="1" x14ac:dyDescent="0.25"/>
    <row r="483" ht="12" customHeight="1" x14ac:dyDescent="0.25"/>
    <row r="484" ht="12" customHeight="1" x14ac:dyDescent="0.25"/>
    <row r="485" ht="12" customHeight="1" x14ac:dyDescent="0.25"/>
    <row r="486" ht="12" customHeight="1" x14ac:dyDescent="0.25"/>
    <row r="487" ht="12" customHeight="1" x14ac:dyDescent="0.25"/>
    <row r="488" ht="12" customHeight="1" x14ac:dyDescent="0.25"/>
    <row r="489" ht="12" customHeight="1" x14ac:dyDescent="0.25"/>
    <row r="490" ht="12" customHeight="1" x14ac:dyDescent="0.25"/>
    <row r="491" ht="12" customHeight="1" x14ac:dyDescent="0.25"/>
    <row r="492" ht="12" customHeight="1" x14ac:dyDescent="0.25"/>
    <row r="493" ht="12" customHeight="1" x14ac:dyDescent="0.25"/>
    <row r="494" ht="12" customHeight="1" x14ac:dyDescent="0.25"/>
    <row r="495" ht="12" customHeight="1" x14ac:dyDescent="0.25"/>
    <row r="496" ht="12" customHeight="1" x14ac:dyDescent="0.25"/>
    <row r="497" ht="12" customHeight="1" x14ac:dyDescent="0.25"/>
    <row r="498" ht="12" customHeight="1" x14ac:dyDescent="0.25"/>
    <row r="499" ht="12" customHeight="1" x14ac:dyDescent="0.25"/>
    <row r="500" ht="12" customHeight="1" x14ac:dyDescent="0.25"/>
    <row r="501" ht="12" customHeight="1" x14ac:dyDescent="0.25"/>
    <row r="502" ht="12" customHeight="1" x14ac:dyDescent="0.25"/>
    <row r="503" ht="12" customHeight="1" x14ac:dyDescent="0.25"/>
    <row r="504" ht="12" customHeight="1" x14ac:dyDescent="0.25"/>
    <row r="505" ht="12" customHeight="1" x14ac:dyDescent="0.25"/>
    <row r="506" ht="12" customHeight="1" x14ac:dyDescent="0.25"/>
    <row r="507" ht="12" customHeight="1" x14ac:dyDescent="0.25"/>
    <row r="508" ht="12" customHeight="1" x14ac:dyDescent="0.25"/>
    <row r="509" ht="12" customHeight="1" x14ac:dyDescent="0.25"/>
    <row r="510" ht="12" customHeight="1" x14ac:dyDescent="0.25"/>
    <row r="511" ht="12" customHeight="1" x14ac:dyDescent="0.25"/>
    <row r="512" ht="12" customHeight="1" x14ac:dyDescent="0.25"/>
    <row r="513" ht="12" customHeight="1" x14ac:dyDescent="0.25"/>
    <row r="514" ht="12" customHeight="1" x14ac:dyDescent="0.25"/>
    <row r="515" ht="12" customHeight="1" x14ac:dyDescent="0.25"/>
    <row r="516" ht="12" customHeight="1" x14ac:dyDescent="0.25"/>
    <row r="517" ht="12" customHeight="1" x14ac:dyDescent="0.25"/>
    <row r="518" ht="12" customHeight="1" x14ac:dyDescent="0.25"/>
    <row r="519" ht="12" customHeight="1" x14ac:dyDescent="0.25"/>
    <row r="520" ht="12" customHeight="1" x14ac:dyDescent="0.25"/>
    <row r="521" ht="12" customHeight="1" x14ac:dyDescent="0.25"/>
    <row r="522" ht="12" customHeight="1" x14ac:dyDescent="0.25"/>
    <row r="523" ht="12" customHeight="1" x14ac:dyDescent="0.25"/>
    <row r="524" ht="12" customHeight="1" x14ac:dyDescent="0.25"/>
    <row r="525" ht="12" customHeight="1" x14ac:dyDescent="0.25"/>
    <row r="526" ht="12" customHeight="1" x14ac:dyDescent="0.25"/>
    <row r="527" ht="12" customHeight="1" x14ac:dyDescent="0.25"/>
    <row r="528" ht="12" customHeight="1" x14ac:dyDescent="0.25"/>
    <row r="529" ht="12" customHeight="1" x14ac:dyDescent="0.25"/>
    <row r="530" ht="12" customHeight="1" x14ac:dyDescent="0.25"/>
    <row r="531" ht="12" customHeight="1" x14ac:dyDescent="0.25"/>
    <row r="532" ht="12" customHeight="1" x14ac:dyDescent="0.25"/>
    <row r="533" ht="12" customHeight="1" x14ac:dyDescent="0.25"/>
    <row r="534" ht="12" customHeight="1" x14ac:dyDescent="0.25"/>
    <row r="535" ht="12" customHeight="1" x14ac:dyDescent="0.25"/>
    <row r="536" ht="12" customHeight="1" x14ac:dyDescent="0.25"/>
    <row r="537" ht="12" customHeight="1" x14ac:dyDescent="0.25"/>
    <row r="538" ht="12" customHeight="1" x14ac:dyDescent="0.25"/>
    <row r="539" ht="12" customHeight="1" x14ac:dyDescent="0.25"/>
    <row r="540" ht="12" customHeight="1" x14ac:dyDescent="0.25"/>
    <row r="541" ht="12" customHeight="1" x14ac:dyDescent="0.25"/>
    <row r="542" ht="12" customHeight="1" x14ac:dyDescent="0.25"/>
    <row r="543" ht="12" customHeight="1" x14ac:dyDescent="0.25"/>
    <row r="544" ht="12" customHeight="1" x14ac:dyDescent="0.25"/>
    <row r="545" ht="12" customHeight="1" x14ac:dyDescent="0.25"/>
    <row r="546" ht="12" customHeight="1" x14ac:dyDescent="0.25"/>
    <row r="547" ht="12" customHeight="1" x14ac:dyDescent="0.25"/>
    <row r="548" ht="12" customHeight="1" x14ac:dyDescent="0.25"/>
    <row r="549" ht="12" customHeight="1" x14ac:dyDescent="0.25"/>
    <row r="550" ht="12" customHeight="1" x14ac:dyDescent="0.25"/>
    <row r="551" ht="12" customHeight="1" x14ac:dyDescent="0.25"/>
    <row r="552" ht="12" customHeight="1" x14ac:dyDescent="0.25"/>
    <row r="553" ht="12" customHeight="1" x14ac:dyDescent="0.25"/>
    <row r="554" ht="12" customHeight="1" x14ac:dyDescent="0.25"/>
    <row r="555" ht="12" customHeight="1" x14ac:dyDescent="0.25"/>
    <row r="556" ht="12" customHeight="1" x14ac:dyDescent="0.25"/>
    <row r="557" ht="12" customHeight="1" x14ac:dyDescent="0.25"/>
    <row r="558" ht="12" customHeight="1" x14ac:dyDescent="0.25"/>
    <row r="559" ht="12" customHeight="1" x14ac:dyDescent="0.25"/>
    <row r="560" ht="12" customHeight="1" x14ac:dyDescent="0.25"/>
    <row r="561" ht="12" customHeight="1" x14ac:dyDescent="0.25"/>
    <row r="562" ht="12" customHeight="1" x14ac:dyDescent="0.25"/>
    <row r="563" ht="12" customHeight="1" x14ac:dyDescent="0.25"/>
    <row r="564" ht="12" customHeight="1" x14ac:dyDescent="0.25"/>
    <row r="565" ht="12" customHeight="1" x14ac:dyDescent="0.25"/>
    <row r="566" ht="12" customHeight="1" x14ac:dyDescent="0.25"/>
    <row r="567" ht="12" customHeight="1" x14ac:dyDescent="0.25"/>
    <row r="568" ht="12" customHeight="1" x14ac:dyDescent="0.25"/>
    <row r="569" ht="12" customHeight="1" x14ac:dyDescent="0.25"/>
    <row r="570" ht="12" customHeight="1" x14ac:dyDescent="0.25"/>
    <row r="571" ht="12" customHeight="1" x14ac:dyDescent="0.25"/>
    <row r="572" ht="12" customHeight="1" x14ac:dyDescent="0.25"/>
    <row r="573" ht="12" customHeight="1" x14ac:dyDescent="0.25"/>
    <row r="574" ht="12" customHeight="1" x14ac:dyDescent="0.25"/>
    <row r="575" ht="12" customHeight="1" x14ac:dyDescent="0.25"/>
    <row r="576" ht="12" customHeight="1" x14ac:dyDescent="0.25"/>
    <row r="577" ht="12" customHeight="1" x14ac:dyDescent="0.25"/>
    <row r="578" ht="12" customHeight="1" x14ac:dyDescent="0.25"/>
    <row r="579" ht="12" customHeight="1" x14ac:dyDescent="0.25"/>
    <row r="580" ht="12" customHeight="1" x14ac:dyDescent="0.25"/>
    <row r="581" ht="12" customHeight="1" x14ac:dyDescent="0.25"/>
    <row r="582" ht="12" customHeight="1" x14ac:dyDescent="0.25"/>
    <row r="583" ht="12" customHeight="1" x14ac:dyDescent="0.25"/>
    <row r="584" ht="12" customHeight="1" x14ac:dyDescent="0.25"/>
    <row r="585" ht="12" customHeight="1" x14ac:dyDescent="0.25"/>
    <row r="586" ht="12" customHeight="1" x14ac:dyDescent="0.25"/>
    <row r="587" ht="12" customHeight="1" x14ac:dyDescent="0.25"/>
    <row r="588" ht="12" customHeight="1" x14ac:dyDescent="0.25"/>
    <row r="589" ht="12" customHeight="1" x14ac:dyDescent="0.25"/>
    <row r="590" ht="12" customHeight="1" x14ac:dyDescent="0.25"/>
    <row r="591" ht="12" customHeight="1" x14ac:dyDescent="0.25"/>
    <row r="592" ht="12" customHeight="1" x14ac:dyDescent="0.25"/>
    <row r="593" ht="12" customHeight="1" x14ac:dyDescent="0.25"/>
    <row r="594" ht="12" customHeight="1" x14ac:dyDescent="0.25"/>
    <row r="595" ht="12" customHeight="1" x14ac:dyDescent="0.25"/>
    <row r="596" ht="12" customHeight="1" x14ac:dyDescent="0.25"/>
    <row r="597" ht="12" customHeight="1" x14ac:dyDescent="0.25"/>
    <row r="598" ht="12" customHeight="1" x14ac:dyDescent="0.25"/>
    <row r="599" ht="12" customHeight="1" x14ac:dyDescent="0.25"/>
    <row r="600" ht="12" customHeight="1" x14ac:dyDescent="0.25"/>
    <row r="601" ht="12" customHeight="1" x14ac:dyDescent="0.25"/>
    <row r="602" ht="12" customHeight="1" x14ac:dyDescent="0.25"/>
    <row r="603" ht="12" customHeight="1" x14ac:dyDescent="0.25"/>
    <row r="604" ht="12" customHeight="1" x14ac:dyDescent="0.25"/>
    <row r="605" ht="12" customHeight="1" x14ac:dyDescent="0.25"/>
    <row r="606" ht="12" customHeight="1" x14ac:dyDescent="0.25"/>
    <row r="607" ht="12" customHeight="1" x14ac:dyDescent="0.25"/>
    <row r="608" ht="12" customHeight="1" x14ac:dyDescent="0.25"/>
    <row r="609" ht="12" customHeight="1" x14ac:dyDescent="0.25"/>
    <row r="610" ht="12" customHeight="1" x14ac:dyDescent="0.25"/>
    <row r="611" ht="12" customHeight="1" x14ac:dyDescent="0.25"/>
    <row r="612" ht="12" customHeight="1" x14ac:dyDescent="0.25"/>
    <row r="613" ht="12" customHeight="1" x14ac:dyDescent="0.25"/>
    <row r="614" ht="12" customHeight="1" x14ac:dyDescent="0.25"/>
    <row r="615" ht="12" customHeight="1" x14ac:dyDescent="0.25"/>
    <row r="616" ht="12" customHeight="1" x14ac:dyDescent="0.25"/>
    <row r="617" ht="12" customHeight="1" x14ac:dyDescent="0.25"/>
    <row r="618" ht="12" customHeight="1" x14ac:dyDescent="0.25"/>
    <row r="619" ht="12" customHeight="1" x14ac:dyDescent="0.25"/>
    <row r="620" ht="12" customHeight="1" x14ac:dyDescent="0.25"/>
    <row r="621" ht="12" customHeight="1" x14ac:dyDescent="0.25"/>
    <row r="622" ht="12" customHeight="1" x14ac:dyDescent="0.25"/>
    <row r="623" ht="12" customHeight="1" x14ac:dyDescent="0.25"/>
    <row r="624" ht="12" customHeight="1" x14ac:dyDescent="0.25"/>
    <row r="625" ht="12" customHeight="1" x14ac:dyDescent="0.25"/>
    <row r="626" ht="12" customHeight="1" x14ac:dyDescent="0.25"/>
    <row r="627" ht="12" customHeight="1" x14ac:dyDescent="0.25"/>
    <row r="628" ht="12" customHeight="1" x14ac:dyDescent="0.25"/>
    <row r="629" ht="12" customHeight="1" x14ac:dyDescent="0.25"/>
    <row r="630" ht="12" customHeight="1" x14ac:dyDescent="0.25"/>
    <row r="631" ht="12" customHeight="1" x14ac:dyDescent="0.25"/>
    <row r="632" ht="12" customHeight="1" x14ac:dyDescent="0.25"/>
    <row r="633" ht="12" customHeight="1" x14ac:dyDescent="0.25"/>
    <row r="634" ht="12" customHeight="1" x14ac:dyDescent="0.25"/>
    <row r="635" ht="12" customHeight="1" x14ac:dyDescent="0.25"/>
    <row r="636" ht="12" customHeight="1" x14ac:dyDescent="0.25"/>
    <row r="637" ht="12" customHeight="1" x14ac:dyDescent="0.25"/>
    <row r="638" ht="12" customHeight="1" x14ac:dyDescent="0.25"/>
    <row r="639" ht="12" customHeight="1" x14ac:dyDescent="0.25"/>
    <row r="640" ht="12" customHeight="1" x14ac:dyDescent="0.25"/>
    <row r="641" ht="12" customHeight="1" x14ac:dyDescent="0.25"/>
    <row r="642" ht="12" customHeight="1" x14ac:dyDescent="0.25"/>
    <row r="643" ht="12" customHeight="1" x14ac:dyDescent="0.25"/>
    <row r="644" ht="12" customHeight="1" x14ac:dyDescent="0.25"/>
    <row r="645" ht="12" customHeight="1" x14ac:dyDescent="0.25"/>
    <row r="646" ht="12" customHeight="1" x14ac:dyDescent="0.25"/>
    <row r="647" ht="12" customHeight="1" x14ac:dyDescent="0.25"/>
    <row r="648" ht="12" customHeight="1" x14ac:dyDescent="0.25"/>
    <row r="649" ht="12" customHeight="1" x14ac:dyDescent="0.25"/>
    <row r="650" ht="12" customHeight="1" x14ac:dyDescent="0.25"/>
    <row r="651" ht="12" customHeight="1" x14ac:dyDescent="0.25"/>
    <row r="652" ht="12" customHeight="1" x14ac:dyDescent="0.25"/>
    <row r="653" ht="12" customHeight="1" x14ac:dyDescent="0.25"/>
    <row r="654" ht="12" customHeight="1" x14ac:dyDescent="0.25"/>
    <row r="655" ht="12" customHeight="1" x14ac:dyDescent="0.25"/>
    <row r="656" ht="12" customHeight="1" x14ac:dyDescent="0.25"/>
    <row r="657" ht="12" customHeight="1" x14ac:dyDescent="0.25"/>
    <row r="658" ht="12" customHeight="1" x14ac:dyDescent="0.25"/>
    <row r="659" ht="12" customHeight="1" x14ac:dyDescent="0.25"/>
    <row r="660" ht="12" customHeight="1" x14ac:dyDescent="0.25"/>
    <row r="661" ht="12" customHeight="1" x14ac:dyDescent="0.25"/>
    <row r="662" ht="12" customHeight="1" x14ac:dyDescent="0.25"/>
    <row r="663" ht="12" customHeight="1" x14ac:dyDescent="0.25"/>
    <row r="664" ht="12" customHeight="1" x14ac:dyDescent="0.25"/>
    <row r="665" ht="12" customHeight="1" x14ac:dyDescent="0.25"/>
    <row r="666" ht="12" customHeight="1" x14ac:dyDescent="0.25"/>
    <row r="667" ht="12" customHeight="1" x14ac:dyDescent="0.25"/>
    <row r="668" ht="12" customHeight="1" x14ac:dyDescent="0.25"/>
    <row r="669" ht="12" customHeight="1" x14ac:dyDescent="0.25"/>
    <row r="670" ht="12" customHeight="1" x14ac:dyDescent="0.25"/>
    <row r="671" ht="12" customHeight="1" x14ac:dyDescent="0.25"/>
    <row r="672" ht="12" customHeight="1" x14ac:dyDescent="0.25"/>
    <row r="673" ht="12" customHeight="1" x14ac:dyDescent="0.25"/>
    <row r="674" ht="12" customHeight="1" x14ac:dyDescent="0.25"/>
    <row r="675" ht="12" customHeight="1" x14ac:dyDescent="0.25"/>
    <row r="676" ht="12" customHeight="1" x14ac:dyDescent="0.25"/>
    <row r="677" ht="12" customHeight="1" x14ac:dyDescent="0.25"/>
    <row r="678" ht="12" customHeight="1" x14ac:dyDescent="0.25"/>
    <row r="679" ht="12" customHeight="1" x14ac:dyDescent="0.25"/>
    <row r="680" ht="12" customHeight="1" x14ac:dyDescent="0.25"/>
    <row r="681" ht="12" customHeight="1" x14ac:dyDescent="0.25"/>
    <row r="682" ht="12" customHeight="1" x14ac:dyDescent="0.25"/>
    <row r="683" ht="12" customHeight="1" x14ac:dyDescent="0.25"/>
    <row r="684" ht="12" customHeight="1" x14ac:dyDescent="0.25"/>
    <row r="685" ht="12" customHeight="1" x14ac:dyDescent="0.25"/>
    <row r="686" ht="12" customHeight="1" x14ac:dyDescent="0.25"/>
    <row r="687" ht="12" customHeight="1" x14ac:dyDescent="0.25"/>
    <row r="688" ht="12" customHeight="1" x14ac:dyDescent="0.25"/>
    <row r="689" ht="12" customHeight="1" x14ac:dyDescent="0.25"/>
    <row r="690" ht="12" customHeight="1" x14ac:dyDescent="0.25"/>
    <row r="691" ht="12" customHeight="1" x14ac:dyDescent="0.25"/>
    <row r="692" ht="12" customHeight="1" x14ac:dyDescent="0.25"/>
    <row r="693" ht="12" customHeight="1" x14ac:dyDescent="0.25"/>
    <row r="694" ht="12" customHeight="1" x14ac:dyDescent="0.25"/>
    <row r="695" ht="12" customHeight="1" x14ac:dyDescent="0.25"/>
    <row r="696" ht="12" customHeight="1" x14ac:dyDescent="0.25"/>
    <row r="697" ht="12" customHeight="1" x14ac:dyDescent="0.25"/>
    <row r="698" ht="12" customHeight="1" x14ac:dyDescent="0.25"/>
    <row r="699" ht="12" customHeight="1" x14ac:dyDescent="0.25"/>
    <row r="700" ht="12" customHeight="1" x14ac:dyDescent="0.25"/>
    <row r="701" ht="12" customHeight="1" x14ac:dyDescent="0.25"/>
    <row r="702" ht="12" customHeight="1" x14ac:dyDescent="0.25"/>
    <row r="703" ht="12" customHeight="1" x14ac:dyDescent="0.25"/>
    <row r="704" ht="12" customHeight="1" x14ac:dyDescent="0.25"/>
    <row r="705" ht="12" customHeight="1" x14ac:dyDescent="0.25"/>
    <row r="706" ht="12" customHeight="1" x14ac:dyDescent="0.25"/>
    <row r="707" ht="12" customHeight="1" x14ac:dyDescent="0.25"/>
    <row r="708" ht="12" customHeight="1" x14ac:dyDescent="0.25"/>
    <row r="709" ht="12" customHeight="1" x14ac:dyDescent="0.25"/>
    <row r="710" ht="12" customHeight="1" x14ac:dyDescent="0.25"/>
    <row r="711" ht="12" customHeight="1" x14ac:dyDescent="0.25"/>
    <row r="712" ht="12" customHeight="1" x14ac:dyDescent="0.25"/>
    <row r="713" ht="12" customHeight="1" x14ac:dyDescent="0.25"/>
    <row r="714" ht="12" customHeight="1" x14ac:dyDescent="0.25"/>
    <row r="715" ht="12" customHeight="1" x14ac:dyDescent="0.25"/>
    <row r="716" ht="12" customHeight="1" x14ac:dyDescent="0.25"/>
    <row r="717" ht="12" customHeight="1" x14ac:dyDescent="0.25"/>
    <row r="718" ht="12" customHeight="1" x14ac:dyDescent="0.25"/>
    <row r="719" ht="12" customHeight="1" x14ac:dyDescent="0.25"/>
  </sheetData>
  <pageMargins left="0.78740157480314965" right="0.78740157480314965" top="0.78740157480314965" bottom="0.78740157480314965" header="0" footer="0"/>
  <pageSetup paperSize="9" orientation="portrait"/>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1"/>
  <sheetViews>
    <sheetView workbookViewId="0"/>
  </sheetViews>
  <sheetFormatPr baseColWidth="10" defaultColWidth="11.42578125" defaultRowHeight="15" x14ac:dyDescent="0.25"/>
  <cols>
    <col min="1" max="1" width="11.42578125" style="101"/>
    <col min="2" max="2" width="10.28515625" style="101" customWidth="1"/>
    <col min="3" max="3" width="16.5703125" style="101" bestFit="1" customWidth="1"/>
    <col min="4" max="4" width="10.28515625" style="101" customWidth="1"/>
    <col min="5" max="5" width="16.5703125" style="101" bestFit="1" customWidth="1"/>
    <col min="6" max="6" width="10.28515625" style="101" customWidth="1"/>
    <col min="7" max="7" width="14.85546875" style="101" bestFit="1" customWidth="1"/>
    <col min="8" max="8" width="10.28515625" style="101" customWidth="1"/>
    <col min="9" max="9" width="14.85546875" style="101" bestFit="1" customWidth="1"/>
    <col min="10" max="10" width="10.28515625" style="101" customWidth="1"/>
    <col min="11" max="11" width="13.28515625" style="101" bestFit="1" customWidth="1"/>
    <col min="12" max="12" width="10.28515625" style="101" customWidth="1"/>
    <col min="13" max="13" width="13.28515625" style="101" bestFit="1" customWidth="1"/>
    <col min="14" max="16384" width="11.42578125" style="101"/>
  </cols>
  <sheetData>
    <row r="1" spans="1:13" ht="12.75" customHeight="1" x14ac:dyDescent="0.25"/>
    <row r="2" spans="1:13" ht="10.5" customHeight="1" x14ac:dyDescent="0.25">
      <c r="A2" s="678" t="s">
        <v>712</v>
      </c>
    </row>
    <row r="3" spans="1:13" ht="12" customHeight="1" x14ac:dyDescent="0.25"/>
    <row r="4" spans="1:13" ht="12" customHeight="1" x14ac:dyDescent="0.25">
      <c r="A4" s="795" t="s">
        <v>31</v>
      </c>
      <c r="B4" s="847" t="s">
        <v>1</v>
      </c>
      <c r="C4" s="797"/>
      <c r="D4" s="797"/>
      <c r="E4" s="798"/>
      <c r="F4" s="847" t="s">
        <v>713</v>
      </c>
      <c r="G4" s="847"/>
      <c r="H4" s="847"/>
      <c r="I4" s="847"/>
      <c r="J4" s="852" t="s">
        <v>714</v>
      </c>
      <c r="K4" s="847"/>
      <c r="L4" s="847"/>
      <c r="M4" s="847"/>
    </row>
    <row r="5" spans="1:13" ht="12" customHeight="1" x14ac:dyDescent="0.25">
      <c r="A5" s="851"/>
      <c r="B5" s="847" t="s">
        <v>573</v>
      </c>
      <c r="C5" s="847"/>
      <c r="D5" s="847" t="s">
        <v>575</v>
      </c>
      <c r="E5" s="847"/>
      <c r="F5" s="847" t="s">
        <v>573</v>
      </c>
      <c r="G5" s="847"/>
      <c r="H5" s="847" t="s">
        <v>575</v>
      </c>
      <c r="I5" s="847"/>
      <c r="J5" s="852" t="s">
        <v>573</v>
      </c>
      <c r="K5" s="847"/>
      <c r="L5" s="847" t="s">
        <v>575</v>
      </c>
      <c r="M5" s="847"/>
    </row>
    <row r="6" spans="1:13" ht="12" customHeight="1" x14ac:dyDescent="0.25">
      <c r="A6" s="802"/>
      <c r="B6" s="853" t="s">
        <v>576</v>
      </c>
      <c r="C6" s="853" t="s">
        <v>694</v>
      </c>
      <c r="D6" s="854" t="s">
        <v>576</v>
      </c>
      <c r="E6" s="853" t="s">
        <v>694</v>
      </c>
      <c r="F6" s="853" t="s">
        <v>576</v>
      </c>
      <c r="G6" s="853" t="s">
        <v>694</v>
      </c>
      <c r="H6" s="853" t="s">
        <v>576</v>
      </c>
      <c r="I6" s="853" t="s">
        <v>694</v>
      </c>
      <c r="J6" s="854" t="s">
        <v>576</v>
      </c>
      <c r="K6" s="853" t="s">
        <v>694</v>
      </c>
      <c r="L6" s="853" t="s">
        <v>576</v>
      </c>
      <c r="M6" s="853" t="s">
        <v>694</v>
      </c>
    </row>
    <row r="7" spans="1:13" ht="12" customHeight="1" x14ac:dyDescent="0.25">
      <c r="A7" s="856">
        <v>2019</v>
      </c>
      <c r="B7" s="857">
        <v>47</v>
      </c>
      <c r="C7" s="857">
        <v>1116764212</v>
      </c>
      <c r="D7" s="857">
        <v>40</v>
      </c>
      <c r="E7" s="858">
        <v>855387346</v>
      </c>
      <c r="F7" s="882">
        <v>23</v>
      </c>
      <c r="G7" s="882">
        <v>560176478</v>
      </c>
      <c r="H7" s="882">
        <v>16</v>
      </c>
      <c r="I7" s="883">
        <v>464490355</v>
      </c>
      <c r="J7" s="882">
        <v>24</v>
      </c>
      <c r="K7" s="882">
        <v>556587734</v>
      </c>
      <c r="L7" s="882">
        <v>24</v>
      </c>
      <c r="M7" s="883">
        <v>390896991</v>
      </c>
    </row>
    <row r="8" spans="1:13" ht="12" customHeight="1" x14ac:dyDescent="0.25">
      <c r="A8" s="863">
        <v>2020</v>
      </c>
      <c r="B8" s="857">
        <v>51</v>
      </c>
      <c r="C8" s="857">
        <v>1282983531</v>
      </c>
      <c r="D8" s="857">
        <v>34</v>
      </c>
      <c r="E8" s="857">
        <v>900013668</v>
      </c>
      <c r="F8" s="882">
        <v>26</v>
      </c>
      <c r="G8" s="882">
        <v>737005951</v>
      </c>
      <c r="H8" s="882">
        <v>14</v>
      </c>
      <c r="I8" s="882">
        <v>523038360</v>
      </c>
      <c r="J8" s="882">
        <v>25</v>
      </c>
      <c r="K8" s="882">
        <v>545977580</v>
      </c>
      <c r="L8" s="882">
        <v>20</v>
      </c>
      <c r="M8" s="882">
        <v>376975308</v>
      </c>
    </row>
    <row r="9" spans="1:13" ht="12" customHeight="1" x14ac:dyDescent="0.25">
      <c r="A9" s="863">
        <v>2021</v>
      </c>
      <c r="B9" s="857">
        <v>86</v>
      </c>
      <c r="C9" s="857">
        <v>1904718307</v>
      </c>
      <c r="D9" s="857">
        <v>86</v>
      </c>
      <c r="E9" s="857">
        <v>1904718307</v>
      </c>
      <c r="F9" s="882">
        <v>55</v>
      </c>
      <c r="G9" s="882">
        <v>1371036329</v>
      </c>
      <c r="H9" s="882">
        <v>55</v>
      </c>
      <c r="I9" s="882">
        <v>1371036329</v>
      </c>
      <c r="J9" s="882">
        <v>31</v>
      </c>
      <c r="K9" s="882">
        <v>533681978</v>
      </c>
      <c r="L9" s="882">
        <v>31</v>
      </c>
      <c r="M9" s="882">
        <v>533681978</v>
      </c>
    </row>
    <row r="10" spans="1:13" ht="12" customHeight="1" x14ac:dyDescent="0.25">
      <c r="A10" s="863">
        <v>2022</v>
      </c>
      <c r="B10" s="857">
        <v>50</v>
      </c>
      <c r="C10" s="857">
        <v>1232140043</v>
      </c>
      <c r="D10" s="857">
        <v>42</v>
      </c>
      <c r="E10" s="857">
        <v>1102202731</v>
      </c>
      <c r="F10" s="882">
        <v>31</v>
      </c>
      <c r="G10" s="882">
        <v>904405809</v>
      </c>
      <c r="H10" s="882">
        <v>27</v>
      </c>
      <c r="I10" s="882">
        <v>840738798</v>
      </c>
      <c r="J10" s="882">
        <v>19</v>
      </c>
      <c r="K10" s="882">
        <v>327734234</v>
      </c>
      <c r="L10" s="882">
        <v>15</v>
      </c>
      <c r="M10" s="882">
        <v>261463933</v>
      </c>
    </row>
    <row r="11" spans="1:13" ht="12" customHeight="1" x14ac:dyDescent="0.25">
      <c r="A11" s="863">
        <v>2023</v>
      </c>
      <c r="B11" s="857">
        <v>69</v>
      </c>
      <c r="C11" s="857">
        <v>1866459943</v>
      </c>
      <c r="D11" s="857">
        <v>45</v>
      </c>
      <c r="E11" s="857">
        <v>1121573432</v>
      </c>
      <c r="F11" s="882">
        <v>46</v>
      </c>
      <c r="G11" s="882">
        <v>1464410745</v>
      </c>
      <c r="H11" s="882">
        <v>27</v>
      </c>
      <c r="I11" s="882">
        <v>811160515</v>
      </c>
      <c r="J11" s="882">
        <v>23</v>
      </c>
      <c r="K11" s="882">
        <v>402049198</v>
      </c>
      <c r="L11" s="882">
        <v>18</v>
      </c>
      <c r="M11" s="882">
        <v>310412917</v>
      </c>
    </row>
    <row r="12" spans="1:13" ht="12" customHeight="1" x14ac:dyDescent="0.25">
      <c r="B12" s="884"/>
      <c r="C12" s="884"/>
      <c r="D12" s="884"/>
      <c r="E12" s="884"/>
      <c r="F12" s="884"/>
      <c r="G12" s="884"/>
      <c r="H12" s="884"/>
      <c r="I12" s="884"/>
      <c r="J12" s="884"/>
      <c r="K12" s="884"/>
      <c r="L12" s="884"/>
      <c r="M12" s="884"/>
    </row>
    <row r="13" spans="1:13" ht="11.25" customHeight="1" x14ac:dyDescent="0.25">
      <c r="A13" s="661" t="s">
        <v>696</v>
      </c>
    </row>
    <row r="14" spans="1:13" ht="11.25" customHeight="1" x14ac:dyDescent="0.25">
      <c r="A14" s="60" t="s">
        <v>698</v>
      </c>
    </row>
    <row r="15" spans="1:13" ht="12" customHeight="1" x14ac:dyDescent="0.25"/>
    <row r="16" spans="1:13" ht="12" customHeight="1" x14ac:dyDescent="0.25"/>
    <row r="17" ht="12" customHeight="1" x14ac:dyDescent="0.25"/>
    <row r="18" ht="12" customHeight="1" x14ac:dyDescent="0.25"/>
    <row r="19" ht="12" customHeight="1" x14ac:dyDescent="0.25"/>
    <row r="20" ht="12" customHeight="1" x14ac:dyDescent="0.25"/>
    <row r="21" ht="12" customHeight="1" x14ac:dyDescent="0.25"/>
    <row r="22" ht="12" customHeight="1" x14ac:dyDescent="0.25"/>
    <row r="26" ht="12" customHeight="1" x14ac:dyDescent="0.25"/>
    <row r="27" ht="12" customHeight="1" x14ac:dyDescent="0.25"/>
    <row r="28" ht="12" customHeight="1" x14ac:dyDescent="0.25"/>
    <row r="29" ht="12" customHeight="1" x14ac:dyDescent="0.25"/>
    <row r="30" ht="12" customHeight="1" x14ac:dyDescent="0.25"/>
    <row r="31" ht="12" customHeight="1" x14ac:dyDescent="0.25"/>
    <row r="32" ht="12" customHeight="1" x14ac:dyDescent="0.25"/>
    <row r="33" ht="12" customHeight="1" x14ac:dyDescent="0.25"/>
    <row r="34" ht="12" customHeight="1" x14ac:dyDescent="0.25"/>
    <row r="35" ht="12" customHeight="1" x14ac:dyDescent="0.25"/>
    <row r="36" ht="12" customHeight="1" x14ac:dyDescent="0.25"/>
    <row r="37" ht="12" customHeight="1" x14ac:dyDescent="0.25"/>
    <row r="38" ht="12" customHeight="1" x14ac:dyDescent="0.25"/>
    <row r="39" ht="12" customHeight="1" x14ac:dyDescent="0.25"/>
    <row r="40" ht="12" customHeight="1" x14ac:dyDescent="0.25"/>
    <row r="41" ht="12" customHeight="1" x14ac:dyDescent="0.25"/>
  </sheetData>
  <pageMargins left="0.7" right="0.7" top="0.75" bottom="0.75" header="0.3" footer="0.3"/>
  <pageSetup paperSize="9" orientation="portrait" r:id="rId1"/>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26"/>
  <sheetViews>
    <sheetView zoomScaleNormal="100" workbookViewId="0"/>
  </sheetViews>
  <sheetFormatPr baseColWidth="10" defaultColWidth="10.42578125" defaultRowHeight="10.5" x14ac:dyDescent="0.25"/>
  <cols>
    <col min="1" max="1" width="29.5703125" style="885" customWidth="1"/>
    <col min="2" max="2" width="10.28515625" style="885" customWidth="1"/>
    <col min="3" max="3" width="15.85546875" style="885" customWidth="1"/>
    <col min="4" max="4" width="10.28515625" style="885" customWidth="1"/>
    <col min="5" max="5" width="16.42578125" style="885" customWidth="1"/>
    <col min="6" max="6" width="10.28515625" style="885" customWidth="1"/>
    <col min="7" max="7" width="17.5703125" style="885" customWidth="1"/>
    <col min="8" max="8" width="10.28515625" style="885" customWidth="1"/>
    <col min="9" max="9" width="16.5703125" style="885" bestFit="1" customWidth="1"/>
    <col min="10" max="10" width="10.28515625" style="885" customWidth="1"/>
    <col min="11" max="11" width="16.5703125" style="885" bestFit="1" customWidth="1"/>
    <col min="12" max="226" width="10.42578125" style="885"/>
    <col min="227" max="227" width="44.140625" style="885" customWidth="1"/>
    <col min="228" max="229" width="17.5703125" style="885" customWidth="1"/>
    <col min="230" max="230" width="15.42578125" style="885" customWidth="1"/>
    <col min="231" max="231" width="17.5703125" style="885" customWidth="1"/>
    <col min="232" max="232" width="15.42578125" style="885" customWidth="1"/>
    <col min="233" max="233" width="19" style="885" customWidth="1"/>
    <col min="234" max="234" width="15.42578125" style="885" customWidth="1"/>
    <col min="235" max="235" width="17.5703125" style="885" customWidth="1"/>
    <col min="236" max="236" width="15.42578125" style="885" customWidth="1"/>
    <col min="237" max="237" width="17.5703125" style="885" customWidth="1"/>
    <col min="238" max="238" width="15.42578125" style="885" customWidth="1"/>
    <col min="239" max="239" width="17.7109375" style="885" customWidth="1"/>
    <col min="240" max="240" width="15.42578125" style="885" customWidth="1"/>
    <col min="241" max="241" width="17.7109375" style="885" customWidth="1"/>
    <col min="242" max="242" width="15.42578125" style="885" customWidth="1"/>
    <col min="243" max="243" width="19.28515625" style="885" customWidth="1"/>
    <col min="244" max="244" width="15.42578125" style="885" customWidth="1"/>
    <col min="245" max="245" width="17.85546875" style="885" customWidth="1"/>
    <col min="246" max="246" width="15.42578125" style="885" customWidth="1"/>
    <col min="247" max="247" width="18.42578125" style="885" customWidth="1"/>
    <col min="248" max="248" width="15.42578125" style="885" customWidth="1"/>
    <col min="249" max="249" width="18.7109375" style="885" customWidth="1"/>
    <col min="250" max="250" width="15.42578125" style="885" customWidth="1"/>
    <col min="251" max="251" width="17.85546875" style="885" customWidth="1"/>
    <col min="252" max="252" width="15.42578125" style="885" customWidth="1"/>
    <col min="253" max="253" width="18.140625" style="885" customWidth="1"/>
    <col min="254" max="254" width="15.42578125" style="885" customWidth="1"/>
    <col min="255" max="255" width="27.85546875" style="885" bestFit="1" customWidth="1"/>
    <col min="256" max="256" width="16.7109375" style="885" customWidth="1"/>
    <col min="257" max="257" width="13.140625" style="885" customWidth="1"/>
    <col min="258" max="258" width="17" style="885" customWidth="1"/>
    <col min="259" max="259" width="13.5703125" style="885" customWidth="1"/>
    <col min="260" max="260" width="21" style="885" customWidth="1"/>
    <col min="261" max="261" width="12.7109375" style="885" customWidth="1"/>
    <col min="262" max="262" width="14.85546875" style="885" customWidth="1"/>
    <col min="263" max="482" width="10.42578125" style="885"/>
    <col min="483" max="483" width="44.140625" style="885" customWidth="1"/>
    <col min="484" max="485" width="17.5703125" style="885" customWidth="1"/>
    <col min="486" max="486" width="15.42578125" style="885" customWidth="1"/>
    <col min="487" max="487" width="17.5703125" style="885" customWidth="1"/>
    <col min="488" max="488" width="15.42578125" style="885" customWidth="1"/>
    <col min="489" max="489" width="19" style="885" customWidth="1"/>
    <col min="490" max="490" width="15.42578125" style="885" customWidth="1"/>
    <col min="491" max="491" width="17.5703125" style="885" customWidth="1"/>
    <col min="492" max="492" width="15.42578125" style="885" customWidth="1"/>
    <col min="493" max="493" width="17.5703125" style="885" customWidth="1"/>
    <col min="494" max="494" width="15.42578125" style="885" customWidth="1"/>
    <col min="495" max="495" width="17.7109375" style="885" customWidth="1"/>
    <col min="496" max="496" width="15.42578125" style="885" customWidth="1"/>
    <col min="497" max="497" width="17.7109375" style="885" customWidth="1"/>
    <col min="498" max="498" width="15.42578125" style="885" customWidth="1"/>
    <col min="499" max="499" width="19.28515625" style="885" customWidth="1"/>
    <col min="500" max="500" width="15.42578125" style="885" customWidth="1"/>
    <col min="501" max="501" width="17.85546875" style="885" customWidth="1"/>
    <col min="502" max="502" width="15.42578125" style="885" customWidth="1"/>
    <col min="503" max="503" width="18.42578125" style="885" customWidth="1"/>
    <col min="504" max="504" width="15.42578125" style="885" customWidth="1"/>
    <col min="505" max="505" width="18.7109375" style="885" customWidth="1"/>
    <col min="506" max="506" width="15.42578125" style="885" customWidth="1"/>
    <col min="507" max="507" width="17.85546875" style="885" customWidth="1"/>
    <col min="508" max="508" width="15.42578125" style="885" customWidth="1"/>
    <col min="509" max="509" width="18.140625" style="885" customWidth="1"/>
    <col min="510" max="510" width="15.42578125" style="885" customWidth="1"/>
    <col min="511" max="511" width="27.85546875" style="885" bestFit="1" customWidth="1"/>
    <col min="512" max="512" width="16.7109375" style="885" customWidth="1"/>
    <col min="513" max="513" width="13.140625" style="885" customWidth="1"/>
    <col min="514" max="514" width="17" style="885" customWidth="1"/>
    <col min="515" max="515" width="13.5703125" style="885" customWidth="1"/>
    <col min="516" max="516" width="21" style="885" customWidth="1"/>
    <col min="517" max="517" width="12.7109375" style="885" customWidth="1"/>
    <col min="518" max="518" width="14.85546875" style="885" customWidth="1"/>
    <col min="519" max="738" width="10.42578125" style="885"/>
    <col min="739" max="739" width="44.140625" style="885" customWidth="1"/>
    <col min="740" max="741" width="17.5703125" style="885" customWidth="1"/>
    <col min="742" max="742" width="15.42578125" style="885" customWidth="1"/>
    <col min="743" max="743" width="17.5703125" style="885" customWidth="1"/>
    <col min="744" max="744" width="15.42578125" style="885" customWidth="1"/>
    <col min="745" max="745" width="19" style="885" customWidth="1"/>
    <col min="746" max="746" width="15.42578125" style="885" customWidth="1"/>
    <col min="747" max="747" width="17.5703125" style="885" customWidth="1"/>
    <col min="748" max="748" width="15.42578125" style="885" customWidth="1"/>
    <col min="749" max="749" width="17.5703125" style="885" customWidth="1"/>
    <col min="750" max="750" width="15.42578125" style="885" customWidth="1"/>
    <col min="751" max="751" width="17.7109375" style="885" customWidth="1"/>
    <col min="752" max="752" width="15.42578125" style="885" customWidth="1"/>
    <col min="753" max="753" width="17.7109375" style="885" customWidth="1"/>
    <col min="754" max="754" width="15.42578125" style="885" customWidth="1"/>
    <col min="755" max="755" width="19.28515625" style="885" customWidth="1"/>
    <col min="756" max="756" width="15.42578125" style="885" customWidth="1"/>
    <col min="757" max="757" width="17.85546875" style="885" customWidth="1"/>
    <col min="758" max="758" width="15.42578125" style="885" customWidth="1"/>
    <col min="759" max="759" width="18.42578125" style="885" customWidth="1"/>
    <col min="760" max="760" width="15.42578125" style="885" customWidth="1"/>
    <col min="761" max="761" width="18.7109375" style="885" customWidth="1"/>
    <col min="762" max="762" width="15.42578125" style="885" customWidth="1"/>
    <col min="763" max="763" width="17.85546875" style="885" customWidth="1"/>
    <col min="764" max="764" width="15.42578125" style="885" customWidth="1"/>
    <col min="765" max="765" width="18.140625" style="885" customWidth="1"/>
    <col min="766" max="766" width="15.42578125" style="885" customWidth="1"/>
    <col min="767" max="767" width="27.85546875" style="885" bestFit="1" customWidth="1"/>
    <col min="768" max="768" width="16.7109375" style="885" customWidth="1"/>
    <col min="769" max="769" width="13.140625" style="885" customWidth="1"/>
    <col min="770" max="770" width="17" style="885" customWidth="1"/>
    <col min="771" max="771" width="13.5703125" style="885" customWidth="1"/>
    <col min="772" max="772" width="21" style="885" customWidth="1"/>
    <col min="773" max="773" width="12.7109375" style="885" customWidth="1"/>
    <col min="774" max="774" width="14.85546875" style="885" customWidth="1"/>
    <col min="775" max="994" width="10.42578125" style="885"/>
    <col min="995" max="995" width="44.140625" style="885" customWidth="1"/>
    <col min="996" max="997" width="17.5703125" style="885" customWidth="1"/>
    <col min="998" max="998" width="15.42578125" style="885" customWidth="1"/>
    <col min="999" max="999" width="17.5703125" style="885" customWidth="1"/>
    <col min="1000" max="1000" width="15.42578125" style="885" customWidth="1"/>
    <col min="1001" max="1001" width="19" style="885" customWidth="1"/>
    <col min="1002" max="1002" width="15.42578125" style="885" customWidth="1"/>
    <col min="1003" max="1003" width="17.5703125" style="885" customWidth="1"/>
    <col min="1004" max="1004" width="15.42578125" style="885" customWidth="1"/>
    <col min="1005" max="1005" width="17.5703125" style="885" customWidth="1"/>
    <col min="1006" max="1006" width="15.42578125" style="885" customWidth="1"/>
    <col min="1007" max="1007" width="17.7109375" style="885" customWidth="1"/>
    <col min="1008" max="1008" width="15.42578125" style="885" customWidth="1"/>
    <col min="1009" max="1009" width="17.7109375" style="885" customWidth="1"/>
    <col min="1010" max="1010" width="15.42578125" style="885" customWidth="1"/>
    <col min="1011" max="1011" width="19.28515625" style="885" customWidth="1"/>
    <col min="1012" max="1012" width="15.42578125" style="885" customWidth="1"/>
    <col min="1013" max="1013" width="17.85546875" style="885" customWidth="1"/>
    <col min="1014" max="1014" width="15.42578125" style="885" customWidth="1"/>
    <col min="1015" max="1015" width="18.42578125" style="885" customWidth="1"/>
    <col min="1016" max="1016" width="15.42578125" style="885" customWidth="1"/>
    <col min="1017" max="1017" width="18.7109375" style="885" customWidth="1"/>
    <col min="1018" max="1018" width="15.42578125" style="885" customWidth="1"/>
    <col min="1019" max="1019" width="17.85546875" style="885" customWidth="1"/>
    <col min="1020" max="1020" width="15.42578125" style="885" customWidth="1"/>
    <col min="1021" max="1021" width="18.140625" style="885" customWidth="1"/>
    <col min="1022" max="1022" width="15.42578125" style="885" customWidth="1"/>
    <col min="1023" max="1023" width="27.85546875" style="885" bestFit="1" customWidth="1"/>
    <col min="1024" max="1024" width="16.7109375" style="885" customWidth="1"/>
    <col min="1025" max="1025" width="13.140625" style="885" customWidth="1"/>
    <col min="1026" max="1026" width="17" style="885" customWidth="1"/>
    <col min="1027" max="1027" width="13.5703125" style="885" customWidth="1"/>
    <col min="1028" max="1028" width="21" style="885" customWidth="1"/>
    <col min="1029" max="1029" width="12.7109375" style="885" customWidth="1"/>
    <col min="1030" max="1030" width="14.85546875" style="885" customWidth="1"/>
    <col min="1031" max="1250" width="10.42578125" style="885"/>
    <col min="1251" max="1251" width="44.140625" style="885" customWidth="1"/>
    <col min="1252" max="1253" width="17.5703125" style="885" customWidth="1"/>
    <col min="1254" max="1254" width="15.42578125" style="885" customWidth="1"/>
    <col min="1255" max="1255" width="17.5703125" style="885" customWidth="1"/>
    <col min="1256" max="1256" width="15.42578125" style="885" customWidth="1"/>
    <col min="1257" max="1257" width="19" style="885" customWidth="1"/>
    <col min="1258" max="1258" width="15.42578125" style="885" customWidth="1"/>
    <col min="1259" max="1259" width="17.5703125" style="885" customWidth="1"/>
    <col min="1260" max="1260" width="15.42578125" style="885" customWidth="1"/>
    <col min="1261" max="1261" width="17.5703125" style="885" customWidth="1"/>
    <col min="1262" max="1262" width="15.42578125" style="885" customWidth="1"/>
    <col min="1263" max="1263" width="17.7109375" style="885" customWidth="1"/>
    <col min="1264" max="1264" width="15.42578125" style="885" customWidth="1"/>
    <col min="1265" max="1265" width="17.7109375" style="885" customWidth="1"/>
    <col min="1266" max="1266" width="15.42578125" style="885" customWidth="1"/>
    <col min="1267" max="1267" width="19.28515625" style="885" customWidth="1"/>
    <col min="1268" max="1268" width="15.42578125" style="885" customWidth="1"/>
    <col min="1269" max="1269" width="17.85546875" style="885" customWidth="1"/>
    <col min="1270" max="1270" width="15.42578125" style="885" customWidth="1"/>
    <col min="1271" max="1271" width="18.42578125" style="885" customWidth="1"/>
    <col min="1272" max="1272" width="15.42578125" style="885" customWidth="1"/>
    <col min="1273" max="1273" width="18.7109375" style="885" customWidth="1"/>
    <col min="1274" max="1274" width="15.42578125" style="885" customWidth="1"/>
    <col min="1275" max="1275" width="17.85546875" style="885" customWidth="1"/>
    <col min="1276" max="1276" width="15.42578125" style="885" customWidth="1"/>
    <col min="1277" max="1277" width="18.140625" style="885" customWidth="1"/>
    <col min="1278" max="1278" width="15.42578125" style="885" customWidth="1"/>
    <col min="1279" max="1279" width="27.85546875" style="885" bestFit="1" customWidth="1"/>
    <col min="1280" max="1280" width="16.7109375" style="885" customWidth="1"/>
    <col min="1281" max="1281" width="13.140625" style="885" customWidth="1"/>
    <col min="1282" max="1282" width="17" style="885" customWidth="1"/>
    <col min="1283" max="1283" width="13.5703125" style="885" customWidth="1"/>
    <col min="1284" max="1284" width="21" style="885" customWidth="1"/>
    <col min="1285" max="1285" width="12.7109375" style="885" customWidth="1"/>
    <col min="1286" max="1286" width="14.85546875" style="885" customWidth="1"/>
    <col min="1287" max="1506" width="10.42578125" style="885"/>
    <col min="1507" max="1507" width="44.140625" style="885" customWidth="1"/>
    <col min="1508" max="1509" width="17.5703125" style="885" customWidth="1"/>
    <col min="1510" max="1510" width="15.42578125" style="885" customWidth="1"/>
    <col min="1511" max="1511" width="17.5703125" style="885" customWidth="1"/>
    <col min="1512" max="1512" width="15.42578125" style="885" customWidth="1"/>
    <col min="1513" max="1513" width="19" style="885" customWidth="1"/>
    <col min="1514" max="1514" width="15.42578125" style="885" customWidth="1"/>
    <col min="1515" max="1515" width="17.5703125" style="885" customWidth="1"/>
    <col min="1516" max="1516" width="15.42578125" style="885" customWidth="1"/>
    <col min="1517" max="1517" width="17.5703125" style="885" customWidth="1"/>
    <col min="1518" max="1518" width="15.42578125" style="885" customWidth="1"/>
    <col min="1519" max="1519" width="17.7109375" style="885" customWidth="1"/>
    <col min="1520" max="1520" width="15.42578125" style="885" customWidth="1"/>
    <col min="1521" max="1521" width="17.7109375" style="885" customWidth="1"/>
    <col min="1522" max="1522" width="15.42578125" style="885" customWidth="1"/>
    <col min="1523" max="1523" width="19.28515625" style="885" customWidth="1"/>
    <col min="1524" max="1524" width="15.42578125" style="885" customWidth="1"/>
    <col min="1525" max="1525" width="17.85546875" style="885" customWidth="1"/>
    <col min="1526" max="1526" width="15.42578125" style="885" customWidth="1"/>
    <col min="1527" max="1527" width="18.42578125" style="885" customWidth="1"/>
    <col min="1528" max="1528" width="15.42578125" style="885" customWidth="1"/>
    <col min="1529" max="1529" width="18.7109375" style="885" customWidth="1"/>
    <col min="1530" max="1530" width="15.42578125" style="885" customWidth="1"/>
    <col min="1531" max="1531" width="17.85546875" style="885" customWidth="1"/>
    <col min="1532" max="1532" width="15.42578125" style="885" customWidth="1"/>
    <col min="1533" max="1533" width="18.140625" style="885" customWidth="1"/>
    <col min="1534" max="1534" width="15.42578125" style="885" customWidth="1"/>
    <col min="1535" max="1535" width="27.85546875" style="885" bestFit="1" customWidth="1"/>
    <col min="1536" max="1536" width="16.7109375" style="885" customWidth="1"/>
    <col min="1537" max="1537" width="13.140625" style="885" customWidth="1"/>
    <col min="1538" max="1538" width="17" style="885" customWidth="1"/>
    <col min="1539" max="1539" width="13.5703125" style="885" customWidth="1"/>
    <col min="1540" max="1540" width="21" style="885" customWidth="1"/>
    <col min="1541" max="1541" width="12.7109375" style="885" customWidth="1"/>
    <col min="1542" max="1542" width="14.85546875" style="885" customWidth="1"/>
    <col min="1543" max="1762" width="10.42578125" style="885"/>
    <col min="1763" max="1763" width="44.140625" style="885" customWidth="1"/>
    <col min="1764" max="1765" width="17.5703125" style="885" customWidth="1"/>
    <col min="1766" max="1766" width="15.42578125" style="885" customWidth="1"/>
    <col min="1767" max="1767" width="17.5703125" style="885" customWidth="1"/>
    <col min="1768" max="1768" width="15.42578125" style="885" customWidth="1"/>
    <col min="1769" max="1769" width="19" style="885" customWidth="1"/>
    <col min="1770" max="1770" width="15.42578125" style="885" customWidth="1"/>
    <col min="1771" max="1771" width="17.5703125" style="885" customWidth="1"/>
    <col min="1772" max="1772" width="15.42578125" style="885" customWidth="1"/>
    <col min="1773" max="1773" width="17.5703125" style="885" customWidth="1"/>
    <col min="1774" max="1774" width="15.42578125" style="885" customWidth="1"/>
    <col min="1775" max="1775" width="17.7109375" style="885" customWidth="1"/>
    <col min="1776" max="1776" width="15.42578125" style="885" customWidth="1"/>
    <col min="1777" max="1777" width="17.7109375" style="885" customWidth="1"/>
    <col min="1778" max="1778" width="15.42578125" style="885" customWidth="1"/>
    <col min="1779" max="1779" width="19.28515625" style="885" customWidth="1"/>
    <col min="1780" max="1780" width="15.42578125" style="885" customWidth="1"/>
    <col min="1781" max="1781" width="17.85546875" style="885" customWidth="1"/>
    <col min="1782" max="1782" width="15.42578125" style="885" customWidth="1"/>
    <col min="1783" max="1783" width="18.42578125" style="885" customWidth="1"/>
    <col min="1784" max="1784" width="15.42578125" style="885" customWidth="1"/>
    <col min="1785" max="1785" width="18.7109375" style="885" customWidth="1"/>
    <col min="1786" max="1786" width="15.42578125" style="885" customWidth="1"/>
    <col min="1787" max="1787" width="17.85546875" style="885" customWidth="1"/>
    <col min="1788" max="1788" width="15.42578125" style="885" customWidth="1"/>
    <col min="1789" max="1789" width="18.140625" style="885" customWidth="1"/>
    <col min="1790" max="1790" width="15.42578125" style="885" customWidth="1"/>
    <col min="1791" max="1791" width="27.85546875" style="885" bestFit="1" customWidth="1"/>
    <col min="1792" max="1792" width="16.7109375" style="885" customWidth="1"/>
    <col min="1793" max="1793" width="13.140625" style="885" customWidth="1"/>
    <col min="1794" max="1794" width="17" style="885" customWidth="1"/>
    <col min="1795" max="1795" width="13.5703125" style="885" customWidth="1"/>
    <col min="1796" max="1796" width="21" style="885" customWidth="1"/>
    <col min="1797" max="1797" width="12.7109375" style="885" customWidth="1"/>
    <col min="1798" max="1798" width="14.85546875" style="885" customWidth="1"/>
    <col min="1799" max="2018" width="10.42578125" style="885"/>
    <col min="2019" max="2019" width="44.140625" style="885" customWidth="1"/>
    <col min="2020" max="2021" width="17.5703125" style="885" customWidth="1"/>
    <col min="2022" max="2022" width="15.42578125" style="885" customWidth="1"/>
    <col min="2023" max="2023" width="17.5703125" style="885" customWidth="1"/>
    <col min="2024" max="2024" width="15.42578125" style="885" customWidth="1"/>
    <col min="2025" max="2025" width="19" style="885" customWidth="1"/>
    <col min="2026" max="2026" width="15.42578125" style="885" customWidth="1"/>
    <col min="2027" max="2027" width="17.5703125" style="885" customWidth="1"/>
    <col min="2028" max="2028" width="15.42578125" style="885" customWidth="1"/>
    <col min="2029" max="2029" width="17.5703125" style="885" customWidth="1"/>
    <col min="2030" max="2030" width="15.42578125" style="885" customWidth="1"/>
    <col min="2031" max="2031" width="17.7109375" style="885" customWidth="1"/>
    <col min="2032" max="2032" width="15.42578125" style="885" customWidth="1"/>
    <col min="2033" max="2033" width="17.7109375" style="885" customWidth="1"/>
    <col min="2034" max="2034" width="15.42578125" style="885" customWidth="1"/>
    <col min="2035" max="2035" width="19.28515625" style="885" customWidth="1"/>
    <col min="2036" max="2036" width="15.42578125" style="885" customWidth="1"/>
    <col min="2037" max="2037" width="17.85546875" style="885" customWidth="1"/>
    <col min="2038" max="2038" width="15.42578125" style="885" customWidth="1"/>
    <col min="2039" max="2039" width="18.42578125" style="885" customWidth="1"/>
    <col min="2040" max="2040" width="15.42578125" style="885" customWidth="1"/>
    <col min="2041" max="2041" width="18.7109375" style="885" customWidth="1"/>
    <col min="2042" max="2042" width="15.42578125" style="885" customWidth="1"/>
    <col min="2043" max="2043" width="17.85546875" style="885" customWidth="1"/>
    <col min="2044" max="2044" width="15.42578125" style="885" customWidth="1"/>
    <col min="2045" max="2045" width="18.140625" style="885" customWidth="1"/>
    <col min="2046" max="2046" width="15.42578125" style="885" customWidth="1"/>
    <col min="2047" max="2047" width="27.85546875" style="885" bestFit="1" customWidth="1"/>
    <col min="2048" max="2048" width="16.7109375" style="885" customWidth="1"/>
    <col min="2049" max="2049" width="13.140625" style="885" customWidth="1"/>
    <col min="2050" max="2050" width="17" style="885" customWidth="1"/>
    <col min="2051" max="2051" width="13.5703125" style="885" customWidth="1"/>
    <col min="2052" max="2052" width="21" style="885" customWidth="1"/>
    <col min="2053" max="2053" width="12.7109375" style="885" customWidth="1"/>
    <col min="2054" max="2054" width="14.85546875" style="885" customWidth="1"/>
    <col min="2055" max="2274" width="10.42578125" style="885"/>
    <col min="2275" max="2275" width="44.140625" style="885" customWidth="1"/>
    <col min="2276" max="2277" width="17.5703125" style="885" customWidth="1"/>
    <col min="2278" max="2278" width="15.42578125" style="885" customWidth="1"/>
    <col min="2279" max="2279" width="17.5703125" style="885" customWidth="1"/>
    <col min="2280" max="2280" width="15.42578125" style="885" customWidth="1"/>
    <col min="2281" max="2281" width="19" style="885" customWidth="1"/>
    <col min="2282" max="2282" width="15.42578125" style="885" customWidth="1"/>
    <col min="2283" max="2283" width="17.5703125" style="885" customWidth="1"/>
    <col min="2284" max="2284" width="15.42578125" style="885" customWidth="1"/>
    <col min="2285" max="2285" width="17.5703125" style="885" customWidth="1"/>
    <col min="2286" max="2286" width="15.42578125" style="885" customWidth="1"/>
    <col min="2287" max="2287" width="17.7109375" style="885" customWidth="1"/>
    <col min="2288" max="2288" width="15.42578125" style="885" customWidth="1"/>
    <col min="2289" max="2289" width="17.7109375" style="885" customWidth="1"/>
    <col min="2290" max="2290" width="15.42578125" style="885" customWidth="1"/>
    <col min="2291" max="2291" width="19.28515625" style="885" customWidth="1"/>
    <col min="2292" max="2292" width="15.42578125" style="885" customWidth="1"/>
    <col min="2293" max="2293" width="17.85546875" style="885" customWidth="1"/>
    <col min="2294" max="2294" width="15.42578125" style="885" customWidth="1"/>
    <col min="2295" max="2295" width="18.42578125" style="885" customWidth="1"/>
    <col min="2296" max="2296" width="15.42578125" style="885" customWidth="1"/>
    <col min="2297" max="2297" width="18.7109375" style="885" customWidth="1"/>
    <col min="2298" max="2298" width="15.42578125" style="885" customWidth="1"/>
    <col min="2299" max="2299" width="17.85546875" style="885" customWidth="1"/>
    <col min="2300" max="2300" width="15.42578125" style="885" customWidth="1"/>
    <col min="2301" max="2301" width="18.140625" style="885" customWidth="1"/>
    <col min="2302" max="2302" width="15.42578125" style="885" customWidth="1"/>
    <col min="2303" max="2303" width="27.85546875" style="885" bestFit="1" customWidth="1"/>
    <col min="2304" max="2304" width="16.7109375" style="885" customWidth="1"/>
    <col min="2305" max="2305" width="13.140625" style="885" customWidth="1"/>
    <col min="2306" max="2306" width="17" style="885" customWidth="1"/>
    <col min="2307" max="2307" width="13.5703125" style="885" customWidth="1"/>
    <col min="2308" max="2308" width="21" style="885" customWidth="1"/>
    <col min="2309" max="2309" width="12.7109375" style="885" customWidth="1"/>
    <col min="2310" max="2310" width="14.85546875" style="885" customWidth="1"/>
    <col min="2311" max="2530" width="10.42578125" style="885"/>
    <col min="2531" max="2531" width="44.140625" style="885" customWidth="1"/>
    <col min="2532" max="2533" width="17.5703125" style="885" customWidth="1"/>
    <col min="2534" max="2534" width="15.42578125" style="885" customWidth="1"/>
    <col min="2535" max="2535" width="17.5703125" style="885" customWidth="1"/>
    <col min="2536" max="2536" width="15.42578125" style="885" customWidth="1"/>
    <col min="2537" max="2537" width="19" style="885" customWidth="1"/>
    <col min="2538" max="2538" width="15.42578125" style="885" customWidth="1"/>
    <col min="2539" max="2539" width="17.5703125" style="885" customWidth="1"/>
    <col min="2540" max="2540" width="15.42578125" style="885" customWidth="1"/>
    <col min="2541" max="2541" width="17.5703125" style="885" customWidth="1"/>
    <col min="2542" max="2542" width="15.42578125" style="885" customWidth="1"/>
    <col min="2543" max="2543" width="17.7109375" style="885" customWidth="1"/>
    <col min="2544" max="2544" width="15.42578125" style="885" customWidth="1"/>
    <col min="2545" max="2545" width="17.7109375" style="885" customWidth="1"/>
    <col min="2546" max="2546" width="15.42578125" style="885" customWidth="1"/>
    <col min="2547" max="2547" width="19.28515625" style="885" customWidth="1"/>
    <col min="2548" max="2548" width="15.42578125" style="885" customWidth="1"/>
    <col min="2549" max="2549" width="17.85546875" style="885" customWidth="1"/>
    <col min="2550" max="2550" width="15.42578125" style="885" customWidth="1"/>
    <col min="2551" max="2551" width="18.42578125" style="885" customWidth="1"/>
    <col min="2552" max="2552" width="15.42578125" style="885" customWidth="1"/>
    <col min="2553" max="2553" width="18.7109375" style="885" customWidth="1"/>
    <col min="2554" max="2554" width="15.42578125" style="885" customWidth="1"/>
    <col min="2555" max="2555" width="17.85546875" style="885" customWidth="1"/>
    <col min="2556" max="2556" width="15.42578125" style="885" customWidth="1"/>
    <col min="2557" max="2557" width="18.140625" style="885" customWidth="1"/>
    <col min="2558" max="2558" width="15.42578125" style="885" customWidth="1"/>
    <col min="2559" max="2559" width="27.85546875" style="885" bestFit="1" customWidth="1"/>
    <col min="2560" max="2560" width="16.7109375" style="885" customWidth="1"/>
    <col min="2561" max="2561" width="13.140625" style="885" customWidth="1"/>
    <col min="2562" max="2562" width="17" style="885" customWidth="1"/>
    <col min="2563" max="2563" width="13.5703125" style="885" customWidth="1"/>
    <col min="2564" max="2564" width="21" style="885" customWidth="1"/>
    <col min="2565" max="2565" width="12.7109375" style="885" customWidth="1"/>
    <col min="2566" max="2566" width="14.85546875" style="885" customWidth="1"/>
    <col min="2567" max="2786" width="10.42578125" style="885"/>
    <col min="2787" max="2787" width="44.140625" style="885" customWidth="1"/>
    <col min="2788" max="2789" width="17.5703125" style="885" customWidth="1"/>
    <col min="2790" max="2790" width="15.42578125" style="885" customWidth="1"/>
    <col min="2791" max="2791" width="17.5703125" style="885" customWidth="1"/>
    <col min="2792" max="2792" width="15.42578125" style="885" customWidth="1"/>
    <col min="2793" max="2793" width="19" style="885" customWidth="1"/>
    <col min="2794" max="2794" width="15.42578125" style="885" customWidth="1"/>
    <col min="2795" max="2795" width="17.5703125" style="885" customWidth="1"/>
    <col min="2796" max="2796" width="15.42578125" style="885" customWidth="1"/>
    <col min="2797" max="2797" width="17.5703125" style="885" customWidth="1"/>
    <col min="2798" max="2798" width="15.42578125" style="885" customWidth="1"/>
    <col min="2799" max="2799" width="17.7109375" style="885" customWidth="1"/>
    <col min="2800" max="2800" width="15.42578125" style="885" customWidth="1"/>
    <col min="2801" max="2801" width="17.7109375" style="885" customWidth="1"/>
    <col min="2802" max="2802" width="15.42578125" style="885" customWidth="1"/>
    <col min="2803" max="2803" width="19.28515625" style="885" customWidth="1"/>
    <col min="2804" max="2804" width="15.42578125" style="885" customWidth="1"/>
    <col min="2805" max="2805" width="17.85546875" style="885" customWidth="1"/>
    <col min="2806" max="2806" width="15.42578125" style="885" customWidth="1"/>
    <col min="2807" max="2807" width="18.42578125" style="885" customWidth="1"/>
    <col min="2808" max="2808" width="15.42578125" style="885" customWidth="1"/>
    <col min="2809" max="2809" width="18.7109375" style="885" customWidth="1"/>
    <col min="2810" max="2810" width="15.42578125" style="885" customWidth="1"/>
    <col min="2811" max="2811" width="17.85546875" style="885" customWidth="1"/>
    <col min="2812" max="2812" width="15.42578125" style="885" customWidth="1"/>
    <col min="2813" max="2813" width="18.140625" style="885" customWidth="1"/>
    <col min="2814" max="2814" width="15.42578125" style="885" customWidth="1"/>
    <col min="2815" max="2815" width="27.85546875" style="885" bestFit="1" customWidth="1"/>
    <col min="2816" max="2816" width="16.7109375" style="885" customWidth="1"/>
    <col min="2817" max="2817" width="13.140625" style="885" customWidth="1"/>
    <col min="2818" max="2818" width="17" style="885" customWidth="1"/>
    <col min="2819" max="2819" width="13.5703125" style="885" customWidth="1"/>
    <col min="2820" max="2820" width="21" style="885" customWidth="1"/>
    <col min="2821" max="2821" width="12.7109375" style="885" customWidth="1"/>
    <col min="2822" max="2822" width="14.85546875" style="885" customWidth="1"/>
    <col min="2823" max="3042" width="10.42578125" style="885"/>
    <col min="3043" max="3043" width="44.140625" style="885" customWidth="1"/>
    <col min="3044" max="3045" width="17.5703125" style="885" customWidth="1"/>
    <col min="3046" max="3046" width="15.42578125" style="885" customWidth="1"/>
    <col min="3047" max="3047" width="17.5703125" style="885" customWidth="1"/>
    <col min="3048" max="3048" width="15.42578125" style="885" customWidth="1"/>
    <col min="3049" max="3049" width="19" style="885" customWidth="1"/>
    <col min="3050" max="3050" width="15.42578125" style="885" customWidth="1"/>
    <col min="3051" max="3051" width="17.5703125" style="885" customWidth="1"/>
    <col min="3052" max="3052" width="15.42578125" style="885" customWidth="1"/>
    <col min="3053" max="3053" width="17.5703125" style="885" customWidth="1"/>
    <col min="3054" max="3054" width="15.42578125" style="885" customWidth="1"/>
    <col min="3055" max="3055" width="17.7109375" style="885" customWidth="1"/>
    <col min="3056" max="3056" width="15.42578125" style="885" customWidth="1"/>
    <col min="3057" max="3057" width="17.7109375" style="885" customWidth="1"/>
    <col min="3058" max="3058" width="15.42578125" style="885" customWidth="1"/>
    <col min="3059" max="3059" width="19.28515625" style="885" customWidth="1"/>
    <col min="3060" max="3060" width="15.42578125" style="885" customWidth="1"/>
    <col min="3061" max="3061" width="17.85546875" style="885" customWidth="1"/>
    <col min="3062" max="3062" width="15.42578125" style="885" customWidth="1"/>
    <col min="3063" max="3063" width="18.42578125" style="885" customWidth="1"/>
    <col min="3064" max="3064" width="15.42578125" style="885" customWidth="1"/>
    <col min="3065" max="3065" width="18.7109375" style="885" customWidth="1"/>
    <col min="3066" max="3066" width="15.42578125" style="885" customWidth="1"/>
    <col min="3067" max="3067" width="17.85546875" style="885" customWidth="1"/>
    <col min="3068" max="3068" width="15.42578125" style="885" customWidth="1"/>
    <col min="3069" max="3069" width="18.140625" style="885" customWidth="1"/>
    <col min="3070" max="3070" width="15.42578125" style="885" customWidth="1"/>
    <col min="3071" max="3071" width="27.85546875" style="885" bestFit="1" customWidth="1"/>
    <col min="3072" max="3072" width="16.7109375" style="885" customWidth="1"/>
    <col min="3073" max="3073" width="13.140625" style="885" customWidth="1"/>
    <col min="3074" max="3074" width="17" style="885" customWidth="1"/>
    <col min="3075" max="3075" width="13.5703125" style="885" customWidth="1"/>
    <col min="3076" max="3076" width="21" style="885" customWidth="1"/>
    <col min="3077" max="3077" width="12.7109375" style="885" customWidth="1"/>
    <col min="3078" max="3078" width="14.85546875" style="885" customWidth="1"/>
    <col min="3079" max="3298" width="10.42578125" style="885"/>
    <col min="3299" max="3299" width="44.140625" style="885" customWidth="1"/>
    <col min="3300" max="3301" width="17.5703125" style="885" customWidth="1"/>
    <col min="3302" max="3302" width="15.42578125" style="885" customWidth="1"/>
    <col min="3303" max="3303" width="17.5703125" style="885" customWidth="1"/>
    <col min="3304" max="3304" width="15.42578125" style="885" customWidth="1"/>
    <col min="3305" max="3305" width="19" style="885" customWidth="1"/>
    <col min="3306" max="3306" width="15.42578125" style="885" customWidth="1"/>
    <col min="3307" max="3307" width="17.5703125" style="885" customWidth="1"/>
    <col min="3308" max="3308" width="15.42578125" style="885" customWidth="1"/>
    <col min="3309" max="3309" width="17.5703125" style="885" customWidth="1"/>
    <col min="3310" max="3310" width="15.42578125" style="885" customWidth="1"/>
    <col min="3311" max="3311" width="17.7109375" style="885" customWidth="1"/>
    <col min="3312" max="3312" width="15.42578125" style="885" customWidth="1"/>
    <col min="3313" max="3313" width="17.7109375" style="885" customWidth="1"/>
    <col min="3314" max="3314" width="15.42578125" style="885" customWidth="1"/>
    <col min="3315" max="3315" width="19.28515625" style="885" customWidth="1"/>
    <col min="3316" max="3316" width="15.42578125" style="885" customWidth="1"/>
    <col min="3317" max="3317" width="17.85546875" style="885" customWidth="1"/>
    <col min="3318" max="3318" width="15.42578125" style="885" customWidth="1"/>
    <col min="3319" max="3319" width="18.42578125" style="885" customWidth="1"/>
    <col min="3320" max="3320" width="15.42578125" style="885" customWidth="1"/>
    <col min="3321" max="3321" width="18.7109375" style="885" customWidth="1"/>
    <col min="3322" max="3322" width="15.42578125" style="885" customWidth="1"/>
    <col min="3323" max="3323" width="17.85546875" style="885" customWidth="1"/>
    <col min="3324" max="3324" width="15.42578125" style="885" customWidth="1"/>
    <col min="3325" max="3325" width="18.140625" style="885" customWidth="1"/>
    <col min="3326" max="3326" width="15.42578125" style="885" customWidth="1"/>
    <col min="3327" max="3327" width="27.85546875" style="885" bestFit="1" customWidth="1"/>
    <col min="3328" max="3328" width="16.7109375" style="885" customWidth="1"/>
    <col min="3329" max="3329" width="13.140625" style="885" customWidth="1"/>
    <col min="3330" max="3330" width="17" style="885" customWidth="1"/>
    <col min="3331" max="3331" width="13.5703125" style="885" customWidth="1"/>
    <col min="3332" max="3332" width="21" style="885" customWidth="1"/>
    <col min="3333" max="3333" width="12.7109375" style="885" customWidth="1"/>
    <col min="3334" max="3334" width="14.85546875" style="885" customWidth="1"/>
    <col min="3335" max="3554" width="10.42578125" style="885"/>
    <col min="3555" max="3555" width="44.140625" style="885" customWidth="1"/>
    <col min="3556" max="3557" width="17.5703125" style="885" customWidth="1"/>
    <col min="3558" max="3558" width="15.42578125" style="885" customWidth="1"/>
    <col min="3559" max="3559" width="17.5703125" style="885" customWidth="1"/>
    <col min="3560" max="3560" width="15.42578125" style="885" customWidth="1"/>
    <col min="3561" max="3561" width="19" style="885" customWidth="1"/>
    <col min="3562" max="3562" width="15.42578125" style="885" customWidth="1"/>
    <col min="3563" max="3563" width="17.5703125" style="885" customWidth="1"/>
    <col min="3564" max="3564" width="15.42578125" style="885" customWidth="1"/>
    <col min="3565" max="3565" width="17.5703125" style="885" customWidth="1"/>
    <col min="3566" max="3566" width="15.42578125" style="885" customWidth="1"/>
    <col min="3567" max="3567" width="17.7109375" style="885" customWidth="1"/>
    <col min="3568" max="3568" width="15.42578125" style="885" customWidth="1"/>
    <col min="3569" max="3569" width="17.7109375" style="885" customWidth="1"/>
    <col min="3570" max="3570" width="15.42578125" style="885" customWidth="1"/>
    <col min="3571" max="3571" width="19.28515625" style="885" customWidth="1"/>
    <col min="3572" max="3572" width="15.42578125" style="885" customWidth="1"/>
    <col min="3573" max="3573" width="17.85546875" style="885" customWidth="1"/>
    <col min="3574" max="3574" width="15.42578125" style="885" customWidth="1"/>
    <col min="3575" max="3575" width="18.42578125" style="885" customWidth="1"/>
    <col min="3576" max="3576" width="15.42578125" style="885" customWidth="1"/>
    <col min="3577" max="3577" width="18.7109375" style="885" customWidth="1"/>
    <col min="3578" max="3578" width="15.42578125" style="885" customWidth="1"/>
    <col min="3579" max="3579" width="17.85546875" style="885" customWidth="1"/>
    <col min="3580" max="3580" width="15.42578125" style="885" customWidth="1"/>
    <col min="3581" max="3581" width="18.140625" style="885" customWidth="1"/>
    <col min="3582" max="3582" width="15.42578125" style="885" customWidth="1"/>
    <col min="3583" max="3583" width="27.85546875" style="885" bestFit="1" customWidth="1"/>
    <col min="3584" max="3584" width="16.7109375" style="885" customWidth="1"/>
    <col min="3585" max="3585" width="13.140625" style="885" customWidth="1"/>
    <col min="3586" max="3586" width="17" style="885" customWidth="1"/>
    <col min="3587" max="3587" width="13.5703125" style="885" customWidth="1"/>
    <col min="3588" max="3588" width="21" style="885" customWidth="1"/>
    <col min="3589" max="3589" width="12.7109375" style="885" customWidth="1"/>
    <col min="3590" max="3590" width="14.85546875" style="885" customWidth="1"/>
    <col min="3591" max="3810" width="10.42578125" style="885"/>
    <col min="3811" max="3811" width="44.140625" style="885" customWidth="1"/>
    <col min="3812" max="3813" width="17.5703125" style="885" customWidth="1"/>
    <col min="3814" max="3814" width="15.42578125" style="885" customWidth="1"/>
    <col min="3815" max="3815" width="17.5703125" style="885" customWidth="1"/>
    <col min="3816" max="3816" width="15.42578125" style="885" customWidth="1"/>
    <col min="3817" max="3817" width="19" style="885" customWidth="1"/>
    <col min="3818" max="3818" width="15.42578125" style="885" customWidth="1"/>
    <col min="3819" max="3819" width="17.5703125" style="885" customWidth="1"/>
    <col min="3820" max="3820" width="15.42578125" style="885" customWidth="1"/>
    <col min="3821" max="3821" width="17.5703125" style="885" customWidth="1"/>
    <col min="3822" max="3822" width="15.42578125" style="885" customWidth="1"/>
    <col min="3823" max="3823" width="17.7109375" style="885" customWidth="1"/>
    <col min="3824" max="3824" width="15.42578125" style="885" customWidth="1"/>
    <col min="3825" max="3825" width="17.7109375" style="885" customWidth="1"/>
    <col min="3826" max="3826" width="15.42578125" style="885" customWidth="1"/>
    <col min="3827" max="3827" width="19.28515625" style="885" customWidth="1"/>
    <col min="3828" max="3828" width="15.42578125" style="885" customWidth="1"/>
    <col min="3829" max="3829" width="17.85546875" style="885" customWidth="1"/>
    <col min="3830" max="3830" width="15.42578125" style="885" customWidth="1"/>
    <col min="3831" max="3831" width="18.42578125" style="885" customWidth="1"/>
    <col min="3832" max="3832" width="15.42578125" style="885" customWidth="1"/>
    <col min="3833" max="3833" width="18.7109375" style="885" customWidth="1"/>
    <col min="3834" max="3834" width="15.42578125" style="885" customWidth="1"/>
    <col min="3835" max="3835" width="17.85546875" style="885" customWidth="1"/>
    <col min="3836" max="3836" width="15.42578125" style="885" customWidth="1"/>
    <col min="3837" max="3837" width="18.140625" style="885" customWidth="1"/>
    <col min="3838" max="3838" width="15.42578125" style="885" customWidth="1"/>
    <col min="3839" max="3839" width="27.85546875" style="885" bestFit="1" customWidth="1"/>
    <col min="3840" max="3840" width="16.7109375" style="885" customWidth="1"/>
    <col min="3841" max="3841" width="13.140625" style="885" customWidth="1"/>
    <col min="3842" max="3842" width="17" style="885" customWidth="1"/>
    <col min="3843" max="3843" width="13.5703125" style="885" customWidth="1"/>
    <col min="3844" max="3844" width="21" style="885" customWidth="1"/>
    <col min="3845" max="3845" width="12.7109375" style="885" customWidth="1"/>
    <col min="3846" max="3846" width="14.85546875" style="885" customWidth="1"/>
    <col min="3847" max="4066" width="10.42578125" style="885"/>
    <col min="4067" max="4067" width="44.140625" style="885" customWidth="1"/>
    <col min="4068" max="4069" width="17.5703125" style="885" customWidth="1"/>
    <col min="4070" max="4070" width="15.42578125" style="885" customWidth="1"/>
    <col min="4071" max="4071" width="17.5703125" style="885" customWidth="1"/>
    <col min="4072" max="4072" width="15.42578125" style="885" customWidth="1"/>
    <col min="4073" max="4073" width="19" style="885" customWidth="1"/>
    <col min="4074" max="4074" width="15.42578125" style="885" customWidth="1"/>
    <col min="4075" max="4075" width="17.5703125" style="885" customWidth="1"/>
    <col min="4076" max="4076" width="15.42578125" style="885" customWidth="1"/>
    <col min="4077" max="4077" width="17.5703125" style="885" customWidth="1"/>
    <col min="4078" max="4078" width="15.42578125" style="885" customWidth="1"/>
    <col min="4079" max="4079" width="17.7109375" style="885" customWidth="1"/>
    <col min="4080" max="4080" width="15.42578125" style="885" customWidth="1"/>
    <col min="4081" max="4081" width="17.7109375" style="885" customWidth="1"/>
    <col min="4082" max="4082" width="15.42578125" style="885" customWidth="1"/>
    <col min="4083" max="4083" width="19.28515625" style="885" customWidth="1"/>
    <col min="4084" max="4084" width="15.42578125" style="885" customWidth="1"/>
    <col min="4085" max="4085" width="17.85546875" style="885" customWidth="1"/>
    <col min="4086" max="4086" width="15.42578125" style="885" customWidth="1"/>
    <col min="4087" max="4087" width="18.42578125" style="885" customWidth="1"/>
    <col min="4088" max="4088" width="15.42578125" style="885" customWidth="1"/>
    <col min="4089" max="4089" width="18.7109375" style="885" customWidth="1"/>
    <col min="4090" max="4090" width="15.42578125" style="885" customWidth="1"/>
    <col min="4091" max="4091" width="17.85546875" style="885" customWidth="1"/>
    <col min="4092" max="4092" width="15.42578125" style="885" customWidth="1"/>
    <col min="4093" max="4093" width="18.140625" style="885" customWidth="1"/>
    <col min="4094" max="4094" width="15.42578125" style="885" customWidth="1"/>
    <col min="4095" max="4095" width="27.85546875" style="885" bestFit="1" customWidth="1"/>
    <col min="4096" max="4096" width="16.7109375" style="885" customWidth="1"/>
    <col min="4097" max="4097" width="13.140625" style="885" customWidth="1"/>
    <col min="4098" max="4098" width="17" style="885" customWidth="1"/>
    <col min="4099" max="4099" width="13.5703125" style="885" customWidth="1"/>
    <col min="4100" max="4100" width="21" style="885" customWidth="1"/>
    <col min="4101" max="4101" width="12.7109375" style="885" customWidth="1"/>
    <col min="4102" max="4102" width="14.85546875" style="885" customWidth="1"/>
    <col min="4103" max="4322" width="10.42578125" style="885"/>
    <col min="4323" max="4323" width="44.140625" style="885" customWidth="1"/>
    <col min="4324" max="4325" width="17.5703125" style="885" customWidth="1"/>
    <col min="4326" max="4326" width="15.42578125" style="885" customWidth="1"/>
    <col min="4327" max="4327" width="17.5703125" style="885" customWidth="1"/>
    <col min="4328" max="4328" width="15.42578125" style="885" customWidth="1"/>
    <col min="4329" max="4329" width="19" style="885" customWidth="1"/>
    <col min="4330" max="4330" width="15.42578125" style="885" customWidth="1"/>
    <col min="4331" max="4331" width="17.5703125" style="885" customWidth="1"/>
    <col min="4332" max="4332" width="15.42578125" style="885" customWidth="1"/>
    <col min="4333" max="4333" width="17.5703125" style="885" customWidth="1"/>
    <col min="4334" max="4334" width="15.42578125" style="885" customWidth="1"/>
    <col min="4335" max="4335" width="17.7109375" style="885" customWidth="1"/>
    <col min="4336" max="4336" width="15.42578125" style="885" customWidth="1"/>
    <col min="4337" max="4337" width="17.7109375" style="885" customWidth="1"/>
    <col min="4338" max="4338" width="15.42578125" style="885" customWidth="1"/>
    <col min="4339" max="4339" width="19.28515625" style="885" customWidth="1"/>
    <col min="4340" max="4340" width="15.42578125" style="885" customWidth="1"/>
    <col min="4341" max="4341" width="17.85546875" style="885" customWidth="1"/>
    <col min="4342" max="4342" width="15.42578125" style="885" customWidth="1"/>
    <col min="4343" max="4343" width="18.42578125" style="885" customWidth="1"/>
    <col min="4344" max="4344" width="15.42578125" style="885" customWidth="1"/>
    <col min="4345" max="4345" width="18.7109375" style="885" customWidth="1"/>
    <col min="4346" max="4346" width="15.42578125" style="885" customWidth="1"/>
    <col min="4347" max="4347" width="17.85546875" style="885" customWidth="1"/>
    <col min="4348" max="4348" width="15.42578125" style="885" customWidth="1"/>
    <col min="4349" max="4349" width="18.140625" style="885" customWidth="1"/>
    <col min="4350" max="4350" width="15.42578125" style="885" customWidth="1"/>
    <col min="4351" max="4351" width="27.85546875" style="885" bestFit="1" customWidth="1"/>
    <col min="4352" max="4352" width="16.7109375" style="885" customWidth="1"/>
    <col min="4353" max="4353" width="13.140625" style="885" customWidth="1"/>
    <col min="4354" max="4354" width="17" style="885" customWidth="1"/>
    <col min="4355" max="4355" width="13.5703125" style="885" customWidth="1"/>
    <col min="4356" max="4356" width="21" style="885" customWidth="1"/>
    <col min="4357" max="4357" width="12.7109375" style="885" customWidth="1"/>
    <col min="4358" max="4358" width="14.85546875" style="885" customWidth="1"/>
    <col min="4359" max="4578" width="10.42578125" style="885"/>
    <col min="4579" max="4579" width="44.140625" style="885" customWidth="1"/>
    <col min="4580" max="4581" width="17.5703125" style="885" customWidth="1"/>
    <col min="4582" max="4582" width="15.42578125" style="885" customWidth="1"/>
    <col min="4583" max="4583" width="17.5703125" style="885" customWidth="1"/>
    <col min="4584" max="4584" width="15.42578125" style="885" customWidth="1"/>
    <col min="4585" max="4585" width="19" style="885" customWidth="1"/>
    <col min="4586" max="4586" width="15.42578125" style="885" customWidth="1"/>
    <col min="4587" max="4587" width="17.5703125" style="885" customWidth="1"/>
    <col min="4588" max="4588" width="15.42578125" style="885" customWidth="1"/>
    <col min="4589" max="4589" width="17.5703125" style="885" customWidth="1"/>
    <col min="4590" max="4590" width="15.42578125" style="885" customWidth="1"/>
    <col min="4591" max="4591" width="17.7109375" style="885" customWidth="1"/>
    <col min="4592" max="4592" width="15.42578125" style="885" customWidth="1"/>
    <col min="4593" max="4593" width="17.7109375" style="885" customWidth="1"/>
    <col min="4594" max="4594" width="15.42578125" style="885" customWidth="1"/>
    <col min="4595" max="4595" width="19.28515625" style="885" customWidth="1"/>
    <col min="4596" max="4596" width="15.42578125" style="885" customWidth="1"/>
    <col min="4597" max="4597" width="17.85546875" style="885" customWidth="1"/>
    <col min="4598" max="4598" width="15.42578125" style="885" customWidth="1"/>
    <col min="4599" max="4599" width="18.42578125" style="885" customWidth="1"/>
    <col min="4600" max="4600" width="15.42578125" style="885" customWidth="1"/>
    <col min="4601" max="4601" width="18.7109375" style="885" customWidth="1"/>
    <col min="4602" max="4602" width="15.42578125" style="885" customWidth="1"/>
    <col min="4603" max="4603" width="17.85546875" style="885" customWidth="1"/>
    <col min="4604" max="4604" width="15.42578125" style="885" customWidth="1"/>
    <col min="4605" max="4605" width="18.140625" style="885" customWidth="1"/>
    <col min="4606" max="4606" width="15.42578125" style="885" customWidth="1"/>
    <col min="4607" max="4607" width="27.85546875" style="885" bestFit="1" customWidth="1"/>
    <col min="4608" max="4608" width="16.7109375" style="885" customWidth="1"/>
    <col min="4609" max="4609" width="13.140625" style="885" customWidth="1"/>
    <col min="4610" max="4610" width="17" style="885" customWidth="1"/>
    <col min="4611" max="4611" width="13.5703125" style="885" customWidth="1"/>
    <col min="4612" max="4612" width="21" style="885" customWidth="1"/>
    <col min="4613" max="4613" width="12.7109375" style="885" customWidth="1"/>
    <col min="4614" max="4614" width="14.85546875" style="885" customWidth="1"/>
    <col min="4615" max="4834" width="10.42578125" style="885"/>
    <col min="4835" max="4835" width="44.140625" style="885" customWidth="1"/>
    <col min="4836" max="4837" width="17.5703125" style="885" customWidth="1"/>
    <col min="4838" max="4838" width="15.42578125" style="885" customWidth="1"/>
    <col min="4839" max="4839" width="17.5703125" style="885" customWidth="1"/>
    <col min="4840" max="4840" width="15.42578125" style="885" customWidth="1"/>
    <col min="4841" max="4841" width="19" style="885" customWidth="1"/>
    <col min="4842" max="4842" width="15.42578125" style="885" customWidth="1"/>
    <col min="4843" max="4843" width="17.5703125" style="885" customWidth="1"/>
    <col min="4844" max="4844" width="15.42578125" style="885" customWidth="1"/>
    <col min="4845" max="4845" width="17.5703125" style="885" customWidth="1"/>
    <col min="4846" max="4846" width="15.42578125" style="885" customWidth="1"/>
    <col min="4847" max="4847" width="17.7109375" style="885" customWidth="1"/>
    <col min="4848" max="4848" width="15.42578125" style="885" customWidth="1"/>
    <col min="4849" max="4849" width="17.7109375" style="885" customWidth="1"/>
    <col min="4850" max="4850" width="15.42578125" style="885" customWidth="1"/>
    <col min="4851" max="4851" width="19.28515625" style="885" customWidth="1"/>
    <col min="4852" max="4852" width="15.42578125" style="885" customWidth="1"/>
    <col min="4853" max="4853" width="17.85546875" style="885" customWidth="1"/>
    <col min="4854" max="4854" width="15.42578125" style="885" customWidth="1"/>
    <col min="4855" max="4855" width="18.42578125" style="885" customWidth="1"/>
    <col min="4856" max="4856" width="15.42578125" style="885" customWidth="1"/>
    <col min="4857" max="4857" width="18.7109375" style="885" customWidth="1"/>
    <col min="4858" max="4858" width="15.42578125" style="885" customWidth="1"/>
    <col min="4859" max="4859" width="17.85546875" style="885" customWidth="1"/>
    <col min="4860" max="4860" width="15.42578125" style="885" customWidth="1"/>
    <col min="4861" max="4861" width="18.140625" style="885" customWidth="1"/>
    <col min="4862" max="4862" width="15.42578125" style="885" customWidth="1"/>
    <col min="4863" max="4863" width="27.85546875" style="885" bestFit="1" customWidth="1"/>
    <col min="4864" max="4864" width="16.7109375" style="885" customWidth="1"/>
    <col min="4865" max="4865" width="13.140625" style="885" customWidth="1"/>
    <col min="4866" max="4866" width="17" style="885" customWidth="1"/>
    <col min="4867" max="4867" width="13.5703125" style="885" customWidth="1"/>
    <col min="4868" max="4868" width="21" style="885" customWidth="1"/>
    <col min="4869" max="4869" width="12.7109375" style="885" customWidth="1"/>
    <col min="4870" max="4870" width="14.85546875" style="885" customWidth="1"/>
    <col min="4871" max="5090" width="10.42578125" style="885"/>
    <col min="5091" max="5091" width="44.140625" style="885" customWidth="1"/>
    <col min="5092" max="5093" width="17.5703125" style="885" customWidth="1"/>
    <col min="5094" max="5094" width="15.42578125" style="885" customWidth="1"/>
    <col min="5095" max="5095" width="17.5703125" style="885" customWidth="1"/>
    <col min="5096" max="5096" width="15.42578125" style="885" customWidth="1"/>
    <col min="5097" max="5097" width="19" style="885" customWidth="1"/>
    <col min="5098" max="5098" width="15.42578125" style="885" customWidth="1"/>
    <col min="5099" max="5099" width="17.5703125" style="885" customWidth="1"/>
    <col min="5100" max="5100" width="15.42578125" style="885" customWidth="1"/>
    <col min="5101" max="5101" width="17.5703125" style="885" customWidth="1"/>
    <col min="5102" max="5102" width="15.42578125" style="885" customWidth="1"/>
    <col min="5103" max="5103" width="17.7109375" style="885" customWidth="1"/>
    <col min="5104" max="5104" width="15.42578125" style="885" customWidth="1"/>
    <col min="5105" max="5105" width="17.7109375" style="885" customWidth="1"/>
    <col min="5106" max="5106" width="15.42578125" style="885" customWidth="1"/>
    <col min="5107" max="5107" width="19.28515625" style="885" customWidth="1"/>
    <col min="5108" max="5108" width="15.42578125" style="885" customWidth="1"/>
    <col min="5109" max="5109" width="17.85546875" style="885" customWidth="1"/>
    <col min="5110" max="5110" width="15.42578125" style="885" customWidth="1"/>
    <col min="5111" max="5111" width="18.42578125" style="885" customWidth="1"/>
    <col min="5112" max="5112" width="15.42578125" style="885" customWidth="1"/>
    <col min="5113" max="5113" width="18.7109375" style="885" customWidth="1"/>
    <col min="5114" max="5114" width="15.42578125" style="885" customWidth="1"/>
    <col min="5115" max="5115" width="17.85546875" style="885" customWidth="1"/>
    <col min="5116" max="5116" width="15.42578125" style="885" customWidth="1"/>
    <col min="5117" max="5117" width="18.140625" style="885" customWidth="1"/>
    <col min="5118" max="5118" width="15.42578125" style="885" customWidth="1"/>
    <col min="5119" max="5119" width="27.85546875" style="885" bestFit="1" customWidth="1"/>
    <col min="5120" max="5120" width="16.7109375" style="885" customWidth="1"/>
    <col min="5121" max="5121" width="13.140625" style="885" customWidth="1"/>
    <col min="5122" max="5122" width="17" style="885" customWidth="1"/>
    <col min="5123" max="5123" width="13.5703125" style="885" customWidth="1"/>
    <col min="5124" max="5124" width="21" style="885" customWidth="1"/>
    <col min="5125" max="5125" width="12.7109375" style="885" customWidth="1"/>
    <col min="5126" max="5126" width="14.85546875" style="885" customWidth="1"/>
    <col min="5127" max="5346" width="10.42578125" style="885"/>
    <col min="5347" max="5347" width="44.140625" style="885" customWidth="1"/>
    <col min="5348" max="5349" width="17.5703125" style="885" customWidth="1"/>
    <col min="5350" max="5350" width="15.42578125" style="885" customWidth="1"/>
    <col min="5351" max="5351" width="17.5703125" style="885" customWidth="1"/>
    <col min="5352" max="5352" width="15.42578125" style="885" customWidth="1"/>
    <col min="5353" max="5353" width="19" style="885" customWidth="1"/>
    <col min="5354" max="5354" width="15.42578125" style="885" customWidth="1"/>
    <col min="5355" max="5355" width="17.5703125" style="885" customWidth="1"/>
    <col min="5356" max="5356" width="15.42578125" style="885" customWidth="1"/>
    <col min="5357" max="5357" width="17.5703125" style="885" customWidth="1"/>
    <col min="5358" max="5358" width="15.42578125" style="885" customWidth="1"/>
    <col min="5359" max="5359" width="17.7109375" style="885" customWidth="1"/>
    <col min="5360" max="5360" width="15.42578125" style="885" customWidth="1"/>
    <col min="5361" max="5361" width="17.7109375" style="885" customWidth="1"/>
    <col min="5362" max="5362" width="15.42578125" style="885" customWidth="1"/>
    <col min="5363" max="5363" width="19.28515625" style="885" customWidth="1"/>
    <col min="5364" max="5364" width="15.42578125" style="885" customWidth="1"/>
    <col min="5365" max="5365" width="17.85546875" style="885" customWidth="1"/>
    <col min="5366" max="5366" width="15.42578125" style="885" customWidth="1"/>
    <col min="5367" max="5367" width="18.42578125" style="885" customWidth="1"/>
    <col min="5368" max="5368" width="15.42578125" style="885" customWidth="1"/>
    <col min="5369" max="5369" width="18.7109375" style="885" customWidth="1"/>
    <col min="5370" max="5370" width="15.42578125" style="885" customWidth="1"/>
    <col min="5371" max="5371" width="17.85546875" style="885" customWidth="1"/>
    <col min="5372" max="5372" width="15.42578125" style="885" customWidth="1"/>
    <col min="5373" max="5373" width="18.140625" style="885" customWidth="1"/>
    <col min="5374" max="5374" width="15.42578125" style="885" customWidth="1"/>
    <col min="5375" max="5375" width="27.85546875" style="885" bestFit="1" customWidth="1"/>
    <col min="5376" max="5376" width="16.7109375" style="885" customWidth="1"/>
    <col min="5377" max="5377" width="13.140625" style="885" customWidth="1"/>
    <col min="5378" max="5378" width="17" style="885" customWidth="1"/>
    <col min="5379" max="5379" width="13.5703125" style="885" customWidth="1"/>
    <col min="5380" max="5380" width="21" style="885" customWidth="1"/>
    <col min="5381" max="5381" width="12.7109375" style="885" customWidth="1"/>
    <col min="5382" max="5382" width="14.85546875" style="885" customWidth="1"/>
    <col min="5383" max="5602" width="10.42578125" style="885"/>
    <col min="5603" max="5603" width="44.140625" style="885" customWidth="1"/>
    <col min="5604" max="5605" width="17.5703125" style="885" customWidth="1"/>
    <col min="5606" max="5606" width="15.42578125" style="885" customWidth="1"/>
    <col min="5607" max="5607" width="17.5703125" style="885" customWidth="1"/>
    <col min="5608" max="5608" width="15.42578125" style="885" customWidth="1"/>
    <col min="5609" max="5609" width="19" style="885" customWidth="1"/>
    <col min="5610" max="5610" width="15.42578125" style="885" customWidth="1"/>
    <col min="5611" max="5611" width="17.5703125" style="885" customWidth="1"/>
    <col min="5612" max="5612" width="15.42578125" style="885" customWidth="1"/>
    <col min="5613" max="5613" width="17.5703125" style="885" customWidth="1"/>
    <col min="5614" max="5614" width="15.42578125" style="885" customWidth="1"/>
    <col min="5615" max="5615" width="17.7109375" style="885" customWidth="1"/>
    <col min="5616" max="5616" width="15.42578125" style="885" customWidth="1"/>
    <col min="5617" max="5617" width="17.7109375" style="885" customWidth="1"/>
    <col min="5618" max="5618" width="15.42578125" style="885" customWidth="1"/>
    <col min="5619" max="5619" width="19.28515625" style="885" customWidth="1"/>
    <col min="5620" max="5620" width="15.42578125" style="885" customWidth="1"/>
    <col min="5621" max="5621" width="17.85546875" style="885" customWidth="1"/>
    <col min="5622" max="5622" width="15.42578125" style="885" customWidth="1"/>
    <col min="5623" max="5623" width="18.42578125" style="885" customWidth="1"/>
    <col min="5624" max="5624" width="15.42578125" style="885" customWidth="1"/>
    <col min="5625" max="5625" width="18.7109375" style="885" customWidth="1"/>
    <col min="5626" max="5626" width="15.42578125" style="885" customWidth="1"/>
    <col min="5627" max="5627" width="17.85546875" style="885" customWidth="1"/>
    <col min="5628" max="5628" width="15.42578125" style="885" customWidth="1"/>
    <col min="5629" max="5629" width="18.140625" style="885" customWidth="1"/>
    <col min="5630" max="5630" width="15.42578125" style="885" customWidth="1"/>
    <col min="5631" max="5631" width="27.85546875" style="885" bestFit="1" customWidth="1"/>
    <col min="5632" max="5632" width="16.7109375" style="885" customWidth="1"/>
    <col min="5633" max="5633" width="13.140625" style="885" customWidth="1"/>
    <col min="5634" max="5634" width="17" style="885" customWidth="1"/>
    <col min="5635" max="5635" width="13.5703125" style="885" customWidth="1"/>
    <col min="5636" max="5636" width="21" style="885" customWidth="1"/>
    <col min="5637" max="5637" width="12.7109375" style="885" customWidth="1"/>
    <col min="5638" max="5638" width="14.85546875" style="885" customWidth="1"/>
    <col min="5639" max="5858" width="10.42578125" style="885"/>
    <col min="5859" max="5859" width="44.140625" style="885" customWidth="1"/>
    <col min="5860" max="5861" width="17.5703125" style="885" customWidth="1"/>
    <col min="5862" max="5862" width="15.42578125" style="885" customWidth="1"/>
    <col min="5863" max="5863" width="17.5703125" style="885" customWidth="1"/>
    <col min="5864" max="5864" width="15.42578125" style="885" customWidth="1"/>
    <col min="5865" max="5865" width="19" style="885" customWidth="1"/>
    <col min="5866" max="5866" width="15.42578125" style="885" customWidth="1"/>
    <col min="5867" max="5867" width="17.5703125" style="885" customWidth="1"/>
    <col min="5868" max="5868" width="15.42578125" style="885" customWidth="1"/>
    <col min="5869" max="5869" width="17.5703125" style="885" customWidth="1"/>
    <col min="5870" max="5870" width="15.42578125" style="885" customWidth="1"/>
    <col min="5871" max="5871" width="17.7109375" style="885" customWidth="1"/>
    <col min="5872" max="5872" width="15.42578125" style="885" customWidth="1"/>
    <col min="5873" max="5873" width="17.7109375" style="885" customWidth="1"/>
    <col min="5874" max="5874" width="15.42578125" style="885" customWidth="1"/>
    <col min="5875" max="5875" width="19.28515625" style="885" customWidth="1"/>
    <col min="5876" max="5876" width="15.42578125" style="885" customWidth="1"/>
    <col min="5877" max="5877" width="17.85546875" style="885" customWidth="1"/>
    <col min="5878" max="5878" width="15.42578125" style="885" customWidth="1"/>
    <col min="5879" max="5879" width="18.42578125" style="885" customWidth="1"/>
    <col min="5880" max="5880" width="15.42578125" style="885" customWidth="1"/>
    <col min="5881" max="5881" width="18.7109375" style="885" customWidth="1"/>
    <col min="5882" max="5882" width="15.42578125" style="885" customWidth="1"/>
    <col min="5883" max="5883" width="17.85546875" style="885" customWidth="1"/>
    <col min="5884" max="5884" width="15.42578125" style="885" customWidth="1"/>
    <col min="5885" max="5885" width="18.140625" style="885" customWidth="1"/>
    <col min="5886" max="5886" width="15.42578125" style="885" customWidth="1"/>
    <col min="5887" max="5887" width="27.85546875" style="885" bestFit="1" customWidth="1"/>
    <col min="5888" max="5888" width="16.7109375" style="885" customWidth="1"/>
    <col min="5889" max="5889" width="13.140625" style="885" customWidth="1"/>
    <col min="5890" max="5890" width="17" style="885" customWidth="1"/>
    <col min="5891" max="5891" width="13.5703125" style="885" customWidth="1"/>
    <col min="5892" max="5892" width="21" style="885" customWidth="1"/>
    <col min="5893" max="5893" width="12.7109375" style="885" customWidth="1"/>
    <col min="5894" max="5894" width="14.85546875" style="885" customWidth="1"/>
    <col min="5895" max="6114" width="10.42578125" style="885"/>
    <col min="6115" max="6115" width="44.140625" style="885" customWidth="1"/>
    <col min="6116" max="6117" width="17.5703125" style="885" customWidth="1"/>
    <col min="6118" max="6118" width="15.42578125" style="885" customWidth="1"/>
    <col min="6119" max="6119" width="17.5703125" style="885" customWidth="1"/>
    <col min="6120" max="6120" width="15.42578125" style="885" customWidth="1"/>
    <col min="6121" max="6121" width="19" style="885" customWidth="1"/>
    <col min="6122" max="6122" width="15.42578125" style="885" customWidth="1"/>
    <col min="6123" max="6123" width="17.5703125" style="885" customWidth="1"/>
    <col min="6124" max="6124" width="15.42578125" style="885" customWidth="1"/>
    <col min="6125" max="6125" width="17.5703125" style="885" customWidth="1"/>
    <col min="6126" max="6126" width="15.42578125" style="885" customWidth="1"/>
    <col min="6127" max="6127" width="17.7109375" style="885" customWidth="1"/>
    <col min="6128" max="6128" width="15.42578125" style="885" customWidth="1"/>
    <col min="6129" max="6129" width="17.7109375" style="885" customWidth="1"/>
    <col min="6130" max="6130" width="15.42578125" style="885" customWidth="1"/>
    <col min="6131" max="6131" width="19.28515625" style="885" customWidth="1"/>
    <col min="6132" max="6132" width="15.42578125" style="885" customWidth="1"/>
    <col min="6133" max="6133" width="17.85546875" style="885" customWidth="1"/>
    <col min="6134" max="6134" width="15.42578125" style="885" customWidth="1"/>
    <col min="6135" max="6135" width="18.42578125" style="885" customWidth="1"/>
    <col min="6136" max="6136" width="15.42578125" style="885" customWidth="1"/>
    <col min="6137" max="6137" width="18.7109375" style="885" customWidth="1"/>
    <col min="6138" max="6138" width="15.42578125" style="885" customWidth="1"/>
    <col min="6139" max="6139" width="17.85546875" style="885" customWidth="1"/>
    <col min="6140" max="6140" width="15.42578125" style="885" customWidth="1"/>
    <col min="6141" max="6141" width="18.140625" style="885" customWidth="1"/>
    <col min="6142" max="6142" width="15.42578125" style="885" customWidth="1"/>
    <col min="6143" max="6143" width="27.85546875" style="885" bestFit="1" customWidth="1"/>
    <col min="6144" max="6144" width="16.7109375" style="885" customWidth="1"/>
    <col min="6145" max="6145" width="13.140625" style="885" customWidth="1"/>
    <col min="6146" max="6146" width="17" style="885" customWidth="1"/>
    <col min="6147" max="6147" width="13.5703125" style="885" customWidth="1"/>
    <col min="6148" max="6148" width="21" style="885" customWidth="1"/>
    <col min="6149" max="6149" width="12.7109375" style="885" customWidth="1"/>
    <col min="6150" max="6150" width="14.85546875" style="885" customWidth="1"/>
    <col min="6151" max="6370" width="10.42578125" style="885"/>
    <col min="6371" max="6371" width="44.140625" style="885" customWidth="1"/>
    <col min="6372" max="6373" width="17.5703125" style="885" customWidth="1"/>
    <col min="6374" max="6374" width="15.42578125" style="885" customWidth="1"/>
    <col min="6375" max="6375" width="17.5703125" style="885" customWidth="1"/>
    <col min="6376" max="6376" width="15.42578125" style="885" customWidth="1"/>
    <col min="6377" max="6377" width="19" style="885" customWidth="1"/>
    <col min="6378" max="6378" width="15.42578125" style="885" customWidth="1"/>
    <col min="6379" max="6379" width="17.5703125" style="885" customWidth="1"/>
    <col min="6380" max="6380" width="15.42578125" style="885" customWidth="1"/>
    <col min="6381" max="6381" width="17.5703125" style="885" customWidth="1"/>
    <col min="6382" max="6382" width="15.42578125" style="885" customWidth="1"/>
    <col min="6383" max="6383" width="17.7109375" style="885" customWidth="1"/>
    <col min="6384" max="6384" width="15.42578125" style="885" customWidth="1"/>
    <col min="6385" max="6385" width="17.7109375" style="885" customWidth="1"/>
    <col min="6386" max="6386" width="15.42578125" style="885" customWidth="1"/>
    <col min="6387" max="6387" width="19.28515625" style="885" customWidth="1"/>
    <col min="6388" max="6388" width="15.42578125" style="885" customWidth="1"/>
    <col min="6389" max="6389" width="17.85546875" style="885" customWidth="1"/>
    <col min="6390" max="6390" width="15.42578125" style="885" customWidth="1"/>
    <col min="6391" max="6391" width="18.42578125" style="885" customWidth="1"/>
    <col min="6392" max="6392" width="15.42578125" style="885" customWidth="1"/>
    <col min="6393" max="6393" width="18.7109375" style="885" customWidth="1"/>
    <col min="6394" max="6394" width="15.42578125" style="885" customWidth="1"/>
    <col min="6395" max="6395" width="17.85546875" style="885" customWidth="1"/>
    <col min="6396" max="6396" width="15.42578125" style="885" customWidth="1"/>
    <col min="6397" max="6397" width="18.140625" style="885" customWidth="1"/>
    <col min="6398" max="6398" width="15.42578125" style="885" customWidth="1"/>
    <col min="6399" max="6399" width="27.85546875" style="885" bestFit="1" customWidth="1"/>
    <col min="6400" max="6400" width="16.7109375" style="885" customWidth="1"/>
    <col min="6401" max="6401" width="13.140625" style="885" customWidth="1"/>
    <col min="6402" max="6402" width="17" style="885" customWidth="1"/>
    <col min="6403" max="6403" width="13.5703125" style="885" customWidth="1"/>
    <col min="6404" max="6404" width="21" style="885" customWidth="1"/>
    <col min="6405" max="6405" width="12.7109375" style="885" customWidth="1"/>
    <col min="6406" max="6406" width="14.85546875" style="885" customWidth="1"/>
    <col min="6407" max="6626" width="10.42578125" style="885"/>
    <col min="6627" max="6627" width="44.140625" style="885" customWidth="1"/>
    <col min="6628" max="6629" width="17.5703125" style="885" customWidth="1"/>
    <col min="6630" max="6630" width="15.42578125" style="885" customWidth="1"/>
    <col min="6631" max="6631" width="17.5703125" style="885" customWidth="1"/>
    <col min="6632" max="6632" width="15.42578125" style="885" customWidth="1"/>
    <col min="6633" max="6633" width="19" style="885" customWidth="1"/>
    <col min="6634" max="6634" width="15.42578125" style="885" customWidth="1"/>
    <col min="6635" max="6635" width="17.5703125" style="885" customWidth="1"/>
    <col min="6636" max="6636" width="15.42578125" style="885" customWidth="1"/>
    <col min="6637" max="6637" width="17.5703125" style="885" customWidth="1"/>
    <col min="6638" max="6638" width="15.42578125" style="885" customWidth="1"/>
    <col min="6639" max="6639" width="17.7109375" style="885" customWidth="1"/>
    <col min="6640" max="6640" width="15.42578125" style="885" customWidth="1"/>
    <col min="6641" max="6641" width="17.7109375" style="885" customWidth="1"/>
    <col min="6642" max="6642" width="15.42578125" style="885" customWidth="1"/>
    <col min="6643" max="6643" width="19.28515625" style="885" customWidth="1"/>
    <col min="6644" max="6644" width="15.42578125" style="885" customWidth="1"/>
    <col min="6645" max="6645" width="17.85546875" style="885" customWidth="1"/>
    <col min="6646" max="6646" width="15.42578125" style="885" customWidth="1"/>
    <col min="6647" max="6647" width="18.42578125" style="885" customWidth="1"/>
    <col min="6648" max="6648" width="15.42578125" style="885" customWidth="1"/>
    <col min="6649" max="6649" width="18.7109375" style="885" customWidth="1"/>
    <col min="6650" max="6650" width="15.42578125" style="885" customWidth="1"/>
    <col min="6651" max="6651" width="17.85546875" style="885" customWidth="1"/>
    <col min="6652" max="6652" width="15.42578125" style="885" customWidth="1"/>
    <col min="6653" max="6653" width="18.140625" style="885" customWidth="1"/>
    <col min="6654" max="6654" width="15.42578125" style="885" customWidth="1"/>
    <col min="6655" max="6655" width="27.85546875" style="885" bestFit="1" customWidth="1"/>
    <col min="6656" max="6656" width="16.7109375" style="885" customWidth="1"/>
    <col min="6657" max="6657" width="13.140625" style="885" customWidth="1"/>
    <col min="6658" max="6658" width="17" style="885" customWidth="1"/>
    <col min="6659" max="6659" width="13.5703125" style="885" customWidth="1"/>
    <col min="6660" max="6660" width="21" style="885" customWidth="1"/>
    <col min="6661" max="6661" width="12.7109375" style="885" customWidth="1"/>
    <col min="6662" max="6662" width="14.85546875" style="885" customWidth="1"/>
    <col min="6663" max="6882" width="10.42578125" style="885"/>
    <col min="6883" max="6883" width="44.140625" style="885" customWidth="1"/>
    <col min="6884" max="6885" width="17.5703125" style="885" customWidth="1"/>
    <col min="6886" max="6886" width="15.42578125" style="885" customWidth="1"/>
    <col min="6887" max="6887" width="17.5703125" style="885" customWidth="1"/>
    <col min="6888" max="6888" width="15.42578125" style="885" customWidth="1"/>
    <col min="6889" max="6889" width="19" style="885" customWidth="1"/>
    <col min="6890" max="6890" width="15.42578125" style="885" customWidth="1"/>
    <col min="6891" max="6891" width="17.5703125" style="885" customWidth="1"/>
    <col min="6892" max="6892" width="15.42578125" style="885" customWidth="1"/>
    <col min="6893" max="6893" width="17.5703125" style="885" customWidth="1"/>
    <col min="6894" max="6894" width="15.42578125" style="885" customWidth="1"/>
    <col min="6895" max="6895" width="17.7109375" style="885" customWidth="1"/>
    <col min="6896" max="6896" width="15.42578125" style="885" customWidth="1"/>
    <col min="6897" max="6897" width="17.7109375" style="885" customWidth="1"/>
    <col min="6898" max="6898" width="15.42578125" style="885" customWidth="1"/>
    <col min="6899" max="6899" width="19.28515625" style="885" customWidth="1"/>
    <col min="6900" max="6900" width="15.42578125" style="885" customWidth="1"/>
    <col min="6901" max="6901" width="17.85546875" style="885" customWidth="1"/>
    <col min="6902" max="6902" width="15.42578125" style="885" customWidth="1"/>
    <col min="6903" max="6903" width="18.42578125" style="885" customWidth="1"/>
    <col min="6904" max="6904" width="15.42578125" style="885" customWidth="1"/>
    <col min="6905" max="6905" width="18.7109375" style="885" customWidth="1"/>
    <col min="6906" max="6906" width="15.42578125" style="885" customWidth="1"/>
    <col min="6907" max="6907" width="17.85546875" style="885" customWidth="1"/>
    <col min="6908" max="6908" width="15.42578125" style="885" customWidth="1"/>
    <col min="6909" max="6909" width="18.140625" style="885" customWidth="1"/>
    <col min="6910" max="6910" width="15.42578125" style="885" customWidth="1"/>
    <col min="6911" max="6911" width="27.85546875" style="885" bestFit="1" customWidth="1"/>
    <col min="6912" max="6912" width="16.7109375" style="885" customWidth="1"/>
    <col min="6913" max="6913" width="13.140625" style="885" customWidth="1"/>
    <col min="6914" max="6914" width="17" style="885" customWidth="1"/>
    <col min="6915" max="6915" width="13.5703125" style="885" customWidth="1"/>
    <col min="6916" max="6916" width="21" style="885" customWidth="1"/>
    <col min="6917" max="6917" width="12.7109375" style="885" customWidth="1"/>
    <col min="6918" max="6918" width="14.85546875" style="885" customWidth="1"/>
    <col min="6919" max="7138" width="10.42578125" style="885"/>
    <col min="7139" max="7139" width="44.140625" style="885" customWidth="1"/>
    <col min="7140" max="7141" width="17.5703125" style="885" customWidth="1"/>
    <col min="7142" max="7142" width="15.42578125" style="885" customWidth="1"/>
    <col min="7143" max="7143" width="17.5703125" style="885" customWidth="1"/>
    <col min="7144" max="7144" width="15.42578125" style="885" customWidth="1"/>
    <col min="7145" max="7145" width="19" style="885" customWidth="1"/>
    <col min="7146" max="7146" width="15.42578125" style="885" customWidth="1"/>
    <col min="7147" max="7147" width="17.5703125" style="885" customWidth="1"/>
    <col min="7148" max="7148" width="15.42578125" style="885" customWidth="1"/>
    <col min="7149" max="7149" width="17.5703125" style="885" customWidth="1"/>
    <col min="7150" max="7150" width="15.42578125" style="885" customWidth="1"/>
    <col min="7151" max="7151" width="17.7109375" style="885" customWidth="1"/>
    <col min="7152" max="7152" width="15.42578125" style="885" customWidth="1"/>
    <col min="7153" max="7153" width="17.7109375" style="885" customWidth="1"/>
    <col min="7154" max="7154" width="15.42578125" style="885" customWidth="1"/>
    <col min="7155" max="7155" width="19.28515625" style="885" customWidth="1"/>
    <col min="7156" max="7156" width="15.42578125" style="885" customWidth="1"/>
    <col min="7157" max="7157" width="17.85546875" style="885" customWidth="1"/>
    <col min="7158" max="7158" width="15.42578125" style="885" customWidth="1"/>
    <col min="7159" max="7159" width="18.42578125" style="885" customWidth="1"/>
    <col min="7160" max="7160" width="15.42578125" style="885" customWidth="1"/>
    <col min="7161" max="7161" width="18.7109375" style="885" customWidth="1"/>
    <col min="7162" max="7162" width="15.42578125" style="885" customWidth="1"/>
    <col min="7163" max="7163" width="17.85546875" style="885" customWidth="1"/>
    <col min="7164" max="7164" width="15.42578125" style="885" customWidth="1"/>
    <col min="7165" max="7165" width="18.140625" style="885" customWidth="1"/>
    <col min="7166" max="7166" width="15.42578125" style="885" customWidth="1"/>
    <col min="7167" max="7167" width="27.85546875" style="885" bestFit="1" customWidth="1"/>
    <col min="7168" max="7168" width="16.7109375" style="885" customWidth="1"/>
    <col min="7169" max="7169" width="13.140625" style="885" customWidth="1"/>
    <col min="7170" max="7170" width="17" style="885" customWidth="1"/>
    <col min="7171" max="7171" width="13.5703125" style="885" customWidth="1"/>
    <col min="7172" max="7172" width="21" style="885" customWidth="1"/>
    <col min="7173" max="7173" width="12.7109375" style="885" customWidth="1"/>
    <col min="7174" max="7174" width="14.85546875" style="885" customWidth="1"/>
    <col min="7175" max="7394" width="10.42578125" style="885"/>
    <col min="7395" max="7395" width="44.140625" style="885" customWidth="1"/>
    <col min="7396" max="7397" width="17.5703125" style="885" customWidth="1"/>
    <col min="7398" max="7398" width="15.42578125" style="885" customWidth="1"/>
    <col min="7399" max="7399" width="17.5703125" style="885" customWidth="1"/>
    <col min="7400" max="7400" width="15.42578125" style="885" customWidth="1"/>
    <col min="7401" max="7401" width="19" style="885" customWidth="1"/>
    <col min="7402" max="7402" width="15.42578125" style="885" customWidth="1"/>
    <col min="7403" max="7403" width="17.5703125" style="885" customWidth="1"/>
    <col min="7404" max="7404" width="15.42578125" style="885" customWidth="1"/>
    <col min="7405" max="7405" width="17.5703125" style="885" customWidth="1"/>
    <col min="7406" max="7406" width="15.42578125" style="885" customWidth="1"/>
    <col min="7407" max="7407" width="17.7109375" style="885" customWidth="1"/>
    <col min="7408" max="7408" width="15.42578125" style="885" customWidth="1"/>
    <col min="7409" max="7409" width="17.7109375" style="885" customWidth="1"/>
    <col min="7410" max="7410" width="15.42578125" style="885" customWidth="1"/>
    <col min="7411" max="7411" width="19.28515625" style="885" customWidth="1"/>
    <col min="7412" max="7412" width="15.42578125" style="885" customWidth="1"/>
    <col min="7413" max="7413" width="17.85546875" style="885" customWidth="1"/>
    <col min="7414" max="7414" width="15.42578125" style="885" customWidth="1"/>
    <col min="7415" max="7415" width="18.42578125" style="885" customWidth="1"/>
    <col min="7416" max="7416" width="15.42578125" style="885" customWidth="1"/>
    <col min="7417" max="7417" width="18.7109375" style="885" customWidth="1"/>
    <col min="7418" max="7418" width="15.42578125" style="885" customWidth="1"/>
    <col min="7419" max="7419" width="17.85546875" style="885" customWidth="1"/>
    <col min="7420" max="7420" width="15.42578125" style="885" customWidth="1"/>
    <col min="7421" max="7421" width="18.140625" style="885" customWidth="1"/>
    <col min="7422" max="7422" width="15.42578125" style="885" customWidth="1"/>
    <col min="7423" max="7423" width="27.85546875" style="885" bestFit="1" customWidth="1"/>
    <col min="7424" max="7424" width="16.7109375" style="885" customWidth="1"/>
    <col min="7425" max="7425" width="13.140625" style="885" customWidth="1"/>
    <col min="7426" max="7426" width="17" style="885" customWidth="1"/>
    <col min="7427" max="7427" width="13.5703125" style="885" customWidth="1"/>
    <col min="7428" max="7428" width="21" style="885" customWidth="1"/>
    <col min="7429" max="7429" width="12.7109375" style="885" customWidth="1"/>
    <col min="7430" max="7430" width="14.85546875" style="885" customWidth="1"/>
    <col min="7431" max="7650" width="10.42578125" style="885"/>
    <col min="7651" max="7651" width="44.140625" style="885" customWidth="1"/>
    <col min="7652" max="7653" width="17.5703125" style="885" customWidth="1"/>
    <col min="7654" max="7654" width="15.42578125" style="885" customWidth="1"/>
    <col min="7655" max="7655" width="17.5703125" style="885" customWidth="1"/>
    <col min="7656" max="7656" width="15.42578125" style="885" customWidth="1"/>
    <col min="7657" max="7657" width="19" style="885" customWidth="1"/>
    <col min="7658" max="7658" width="15.42578125" style="885" customWidth="1"/>
    <col min="7659" max="7659" width="17.5703125" style="885" customWidth="1"/>
    <col min="7660" max="7660" width="15.42578125" style="885" customWidth="1"/>
    <col min="7661" max="7661" width="17.5703125" style="885" customWidth="1"/>
    <col min="7662" max="7662" width="15.42578125" style="885" customWidth="1"/>
    <col min="7663" max="7663" width="17.7109375" style="885" customWidth="1"/>
    <col min="7664" max="7664" width="15.42578125" style="885" customWidth="1"/>
    <col min="7665" max="7665" width="17.7109375" style="885" customWidth="1"/>
    <col min="7666" max="7666" width="15.42578125" style="885" customWidth="1"/>
    <col min="7667" max="7667" width="19.28515625" style="885" customWidth="1"/>
    <col min="7668" max="7668" width="15.42578125" style="885" customWidth="1"/>
    <col min="7669" max="7669" width="17.85546875" style="885" customWidth="1"/>
    <col min="7670" max="7670" width="15.42578125" style="885" customWidth="1"/>
    <col min="7671" max="7671" width="18.42578125" style="885" customWidth="1"/>
    <col min="7672" max="7672" width="15.42578125" style="885" customWidth="1"/>
    <col min="7673" max="7673" width="18.7109375" style="885" customWidth="1"/>
    <col min="7674" max="7674" width="15.42578125" style="885" customWidth="1"/>
    <col min="7675" max="7675" width="17.85546875" style="885" customWidth="1"/>
    <col min="7676" max="7676" width="15.42578125" style="885" customWidth="1"/>
    <col min="7677" max="7677" width="18.140625" style="885" customWidth="1"/>
    <col min="7678" max="7678" width="15.42578125" style="885" customWidth="1"/>
    <col min="7679" max="7679" width="27.85546875" style="885" bestFit="1" customWidth="1"/>
    <col min="7680" max="7680" width="16.7109375" style="885" customWidth="1"/>
    <col min="7681" max="7681" width="13.140625" style="885" customWidth="1"/>
    <col min="7682" max="7682" width="17" style="885" customWidth="1"/>
    <col min="7683" max="7683" width="13.5703125" style="885" customWidth="1"/>
    <col min="7684" max="7684" width="21" style="885" customWidth="1"/>
    <col min="7685" max="7685" width="12.7109375" style="885" customWidth="1"/>
    <col min="7686" max="7686" width="14.85546875" style="885" customWidth="1"/>
    <col min="7687" max="7906" width="10.42578125" style="885"/>
    <col min="7907" max="7907" width="44.140625" style="885" customWidth="1"/>
    <col min="7908" max="7909" width="17.5703125" style="885" customWidth="1"/>
    <col min="7910" max="7910" width="15.42578125" style="885" customWidth="1"/>
    <col min="7911" max="7911" width="17.5703125" style="885" customWidth="1"/>
    <col min="7912" max="7912" width="15.42578125" style="885" customWidth="1"/>
    <col min="7913" max="7913" width="19" style="885" customWidth="1"/>
    <col min="7914" max="7914" width="15.42578125" style="885" customWidth="1"/>
    <col min="7915" max="7915" width="17.5703125" style="885" customWidth="1"/>
    <col min="7916" max="7916" width="15.42578125" style="885" customWidth="1"/>
    <col min="7917" max="7917" width="17.5703125" style="885" customWidth="1"/>
    <col min="7918" max="7918" width="15.42578125" style="885" customWidth="1"/>
    <col min="7919" max="7919" width="17.7109375" style="885" customWidth="1"/>
    <col min="7920" max="7920" width="15.42578125" style="885" customWidth="1"/>
    <col min="7921" max="7921" width="17.7109375" style="885" customWidth="1"/>
    <col min="7922" max="7922" width="15.42578125" style="885" customWidth="1"/>
    <col min="7923" max="7923" width="19.28515625" style="885" customWidth="1"/>
    <col min="7924" max="7924" width="15.42578125" style="885" customWidth="1"/>
    <col min="7925" max="7925" width="17.85546875" style="885" customWidth="1"/>
    <col min="7926" max="7926" width="15.42578125" style="885" customWidth="1"/>
    <col min="7927" max="7927" width="18.42578125" style="885" customWidth="1"/>
    <col min="7928" max="7928" width="15.42578125" style="885" customWidth="1"/>
    <col min="7929" max="7929" width="18.7109375" style="885" customWidth="1"/>
    <col min="7930" max="7930" width="15.42578125" style="885" customWidth="1"/>
    <col min="7931" max="7931" width="17.85546875" style="885" customWidth="1"/>
    <col min="7932" max="7932" width="15.42578125" style="885" customWidth="1"/>
    <col min="7933" max="7933" width="18.140625" style="885" customWidth="1"/>
    <col min="7934" max="7934" width="15.42578125" style="885" customWidth="1"/>
    <col min="7935" max="7935" width="27.85546875" style="885" bestFit="1" customWidth="1"/>
    <col min="7936" max="7936" width="16.7109375" style="885" customWidth="1"/>
    <col min="7937" max="7937" width="13.140625" style="885" customWidth="1"/>
    <col min="7938" max="7938" width="17" style="885" customWidth="1"/>
    <col min="7939" max="7939" width="13.5703125" style="885" customWidth="1"/>
    <col min="7940" max="7940" width="21" style="885" customWidth="1"/>
    <col min="7941" max="7941" width="12.7109375" style="885" customWidth="1"/>
    <col min="7942" max="7942" width="14.85546875" style="885" customWidth="1"/>
    <col min="7943" max="8162" width="10.42578125" style="885"/>
    <col min="8163" max="8163" width="44.140625" style="885" customWidth="1"/>
    <col min="8164" max="8165" width="17.5703125" style="885" customWidth="1"/>
    <col min="8166" max="8166" width="15.42578125" style="885" customWidth="1"/>
    <col min="8167" max="8167" width="17.5703125" style="885" customWidth="1"/>
    <col min="8168" max="8168" width="15.42578125" style="885" customWidth="1"/>
    <col min="8169" max="8169" width="19" style="885" customWidth="1"/>
    <col min="8170" max="8170" width="15.42578125" style="885" customWidth="1"/>
    <col min="8171" max="8171" width="17.5703125" style="885" customWidth="1"/>
    <col min="8172" max="8172" width="15.42578125" style="885" customWidth="1"/>
    <col min="8173" max="8173" width="17.5703125" style="885" customWidth="1"/>
    <col min="8174" max="8174" width="15.42578125" style="885" customWidth="1"/>
    <col min="8175" max="8175" width="17.7109375" style="885" customWidth="1"/>
    <col min="8176" max="8176" width="15.42578125" style="885" customWidth="1"/>
    <col min="8177" max="8177" width="17.7109375" style="885" customWidth="1"/>
    <col min="8178" max="8178" width="15.42578125" style="885" customWidth="1"/>
    <col min="8179" max="8179" width="19.28515625" style="885" customWidth="1"/>
    <col min="8180" max="8180" width="15.42578125" style="885" customWidth="1"/>
    <col min="8181" max="8181" width="17.85546875" style="885" customWidth="1"/>
    <col min="8182" max="8182" width="15.42578125" style="885" customWidth="1"/>
    <col min="8183" max="8183" width="18.42578125" style="885" customWidth="1"/>
    <col min="8184" max="8184" width="15.42578125" style="885" customWidth="1"/>
    <col min="8185" max="8185" width="18.7109375" style="885" customWidth="1"/>
    <col min="8186" max="8186" width="15.42578125" style="885" customWidth="1"/>
    <col min="8187" max="8187" width="17.85546875" style="885" customWidth="1"/>
    <col min="8188" max="8188" width="15.42578125" style="885" customWidth="1"/>
    <col min="8189" max="8189" width="18.140625" style="885" customWidth="1"/>
    <col min="8190" max="8190" width="15.42578125" style="885" customWidth="1"/>
    <col min="8191" max="8191" width="27.85546875" style="885" bestFit="1" customWidth="1"/>
    <col min="8192" max="8192" width="16.7109375" style="885" customWidth="1"/>
    <col min="8193" max="8193" width="13.140625" style="885" customWidth="1"/>
    <col min="8194" max="8194" width="17" style="885" customWidth="1"/>
    <col min="8195" max="8195" width="13.5703125" style="885" customWidth="1"/>
    <col min="8196" max="8196" width="21" style="885" customWidth="1"/>
    <col min="8197" max="8197" width="12.7109375" style="885" customWidth="1"/>
    <col min="8198" max="8198" width="14.85546875" style="885" customWidth="1"/>
    <col min="8199" max="8418" width="10.42578125" style="885"/>
    <col min="8419" max="8419" width="44.140625" style="885" customWidth="1"/>
    <col min="8420" max="8421" width="17.5703125" style="885" customWidth="1"/>
    <col min="8422" max="8422" width="15.42578125" style="885" customWidth="1"/>
    <col min="8423" max="8423" width="17.5703125" style="885" customWidth="1"/>
    <col min="8424" max="8424" width="15.42578125" style="885" customWidth="1"/>
    <col min="8425" max="8425" width="19" style="885" customWidth="1"/>
    <col min="8426" max="8426" width="15.42578125" style="885" customWidth="1"/>
    <col min="8427" max="8427" width="17.5703125" style="885" customWidth="1"/>
    <col min="8428" max="8428" width="15.42578125" style="885" customWidth="1"/>
    <col min="8429" max="8429" width="17.5703125" style="885" customWidth="1"/>
    <col min="8430" max="8430" width="15.42578125" style="885" customWidth="1"/>
    <col min="8431" max="8431" width="17.7109375" style="885" customWidth="1"/>
    <col min="8432" max="8432" width="15.42578125" style="885" customWidth="1"/>
    <col min="8433" max="8433" width="17.7109375" style="885" customWidth="1"/>
    <col min="8434" max="8434" width="15.42578125" style="885" customWidth="1"/>
    <col min="8435" max="8435" width="19.28515625" style="885" customWidth="1"/>
    <col min="8436" max="8436" width="15.42578125" style="885" customWidth="1"/>
    <col min="8437" max="8437" width="17.85546875" style="885" customWidth="1"/>
    <col min="8438" max="8438" width="15.42578125" style="885" customWidth="1"/>
    <col min="8439" max="8439" width="18.42578125" style="885" customWidth="1"/>
    <col min="8440" max="8440" width="15.42578125" style="885" customWidth="1"/>
    <col min="8441" max="8441" width="18.7109375" style="885" customWidth="1"/>
    <col min="8442" max="8442" width="15.42578125" style="885" customWidth="1"/>
    <col min="8443" max="8443" width="17.85546875" style="885" customWidth="1"/>
    <col min="8444" max="8444" width="15.42578125" style="885" customWidth="1"/>
    <col min="8445" max="8445" width="18.140625" style="885" customWidth="1"/>
    <col min="8446" max="8446" width="15.42578125" style="885" customWidth="1"/>
    <col min="8447" max="8447" width="27.85546875" style="885" bestFit="1" customWidth="1"/>
    <col min="8448" max="8448" width="16.7109375" style="885" customWidth="1"/>
    <col min="8449" max="8449" width="13.140625" style="885" customWidth="1"/>
    <col min="8450" max="8450" width="17" style="885" customWidth="1"/>
    <col min="8451" max="8451" width="13.5703125" style="885" customWidth="1"/>
    <col min="8452" max="8452" width="21" style="885" customWidth="1"/>
    <col min="8453" max="8453" width="12.7109375" style="885" customWidth="1"/>
    <col min="8454" max="8454" width="14.85546875" style="885" customWidth="1"/>
    <col min="8455" max="8674" width="10.42578125" style="885"/>
    <col min="8675" max="8675" width="44.140625" style="885" customWidth="1"/>
    <col min="8676" max="8677" width="17.5703125" style="885" customWidth="1"/>
    <col min="8678" max="8678" width="15.42578125" style="885" customWidth="1"/>
    <col min="8679" max="8679" width="17.5703125" style="885" customWidth="1"/>
    <col min="8680" max="8680" width="15.42578125" style="885" customWidth="1"/>
    <col min="8681" max="8681" width="19" style="885" customWidth="1"/>
    <col min="8682" max="8682" width="15.42578125" style="885" customWidth="1"/>
    <col min="8683" max="8683" width="17.5703125" style="885" customWidth="1"/>
    <col min="8684" max="8684" width="15.42578125" style="885" customWidth="1"/>
    <col min="8685" max="8685" width="17.5703125" style="885" customWidth="1"/>
    <col min="8686" max="8686" width="15.42578125" style="885" customWidth="1"/>
    <col min="8687" max="8687" width="17.7109375" style="885" customWidth="1"/>
    <col min="8688" max="8688" width="15.42578125" style="885" customWidth="1"/>
    <col min="8689" max="8689" width="17.7109375" style="885" customWidth="1"/>
    <col min="8690" max="8690" width="15.42578125" style="885" customWidth="1"/>
    <col min="8691" max="8691" width="19.28515625" style="885" customWidth="1"/>
    <col min="8692" max="8692" width="15.42578125" style="885" customWidth="1"/>
    <col min="8693" max="8693" width="17.85546875" style="885" customWidth="1"/>
    <col min="8694" max="8694" width="15.42578125" style="885" customWidth="1"/>
    <col min="8695" max="8695" width="18.42578125" style="885" customWidth="1"/>
    <col min="8696" max="8696" width="15.42578125" style="885" customWidth="1"/>
    <col min="8697" max="8697" width="18.7109375" style="885" customWidth="1"/>
    <col min="8698" max="8698" width="15.42578125" style="885" customWidth="1"/>
    <col min="8699" max="8699" width="17.85546875" style="885" customWidth="1"/>
    <col min="8700" max="8700" width="15.42578125" style="885" customWidth="1"/>
    <col min="8701" max="8701" width="18.140625" style="885" customWidth="1"/>
    <col min="8702" max="8702" width="15.42578125" style="885" customWidth="1"/>
    <col min="8703" max="8703" width="27.85546875" style="885" bestFit="1" customWidth="1"/>
    <col min="8704" max="8704" width="16.7109375" style="885" customWidth="1"/>
    <col min="8705" max="8705" width="13.140625" style="885" customWidth="1"/>
    <col min="8706" max="8706" width="17" style="885" customWidth="1"/>
    <col min="8707" max="8707" width="13.5703125" style="885" customWidth="1"/>
    <col min="8708" max="8708" width="21" style="885" customWidth="1"/>
    <col min="8709" max="8709" width="12.7109375" style="885" customWidth="1"/>
    <col min="8710" max="8710" width="14.85546875" style="885" customWidth="1"/>
    <col min="8711" max="8930" width="10.42578125" style="885"/>
    <col min="8931" max="8931" width="44.140625" style="885" customWidth="1"/>
    <col min="8932" max="8933" width="17.5703125" style="885" customWidth="1"/>
    <col min="8934" max="8934" width="15.42578125" style="885" customWidth="1"/>
    <col min="8935" max="8935" width="17.5703125" style="885" customWidth="1"/>
    <col min="8936" max="8936" width="15.42578125" style="885" customWidth="1"/>
    <col min="8937" max="8937" width="19" style="885" customWidth="1"/>
    <col min="8938" max="8938" width="15.42578125" style="885" customWidth="1"/>
    <col min="8939" max="8939" width="17.5703125" style="885" customWidth="1"/>
    <col min="8940" max="8940" width="15.42578125" style="885" customWidth="1"/>
    <col min="8941" max="8941" width="17.5703125" style="885" customWidth="1"/>
    <col min="8942" max="8942" width="15.42578125" style="885" customWidth="1"/>
    <col min="8943" max="8943" width="17.7109375" style="885" customWidth="1"/>
    <col min="8944" max="8944" width="15.42578125" style="885" customWidth="1"/>
    <col min="8945" max="8945" width="17.7109375" style="885" customWidth="1"/>
    <col min="8946" max="8946" width="15.42578125" style="885" customWidth="1"/>
    <col min="8947" max="8947" width="19.28515625" style="885" customWidth="1"/>
    <col min="8948" max="8948" width="15.42578125" style="885" customWidth="1"/>
    <col min="8949" max="8949" width="17.85546875" style="885" customWidth="1"/>
    <col min="8950" max="8950" width="15.42578125" style="885" customWidth="1"/>
    <col min="8951" max="8951" width="18.42578125" style="885" customWidth="1"/>
    <col min="8952" max="8952" width="15.42578125" style="885" customWidth="1"/>
    <col min="8953" max="8953" width="18.7109375" style="885" customWidth="1"/>
    <col min="8954" max="8954" width="15.42578125" style="885" customWidth="1"/>
    <col min="8955" max="8955" width="17.85546875" style="885" customWidth="1"/>
    <col min="8956" max="8956" width="15.42578125" style="885" customWidth="1"/>
    <col min="8957" max="8957" width="18.140625" style="885" customWidth="1"/>
    <col min="8958" max="8958" width="15.42578125" style="885" customWidth="1"/>
    <col min="8959" max="8959" width="27.85546875" style="885" bestFit="1" customWidth="1"/>
    <col min="8960" max="8960" width="16.7109375" style="885" customWidth="1"/>
    <col min="8961" max="8961" width="13.140625" style="885" customWidth="1"/>
    <col min="8962" max="8962" width="17" style="885" customWidth="1"/>
    <col min="8963" max="8963" width="13.5703125" style="885" customWidth="1"/>
    <col min="8964" max="8964" width="21" style="885" customWidth="1"/>
    <col min="8965" max="8965" width="12.7109375" style="885" customWidth="1"/>
    <col min="8966" max="8966" width="14.85546875" style="885" customWidth="1"/>
    <col min="8967" max="9186" width="10.42578125" style="885"/>
    <col min="9187" max="9187" width="44.140625" style="885" customWidth="1"/>
    <col min="9188" max="9189" width="17.5703125" style="885" customWidth="1"/>
    <col min="9190" max="9190" width="15.42578125" style="885" customWidth="1"/>
    <col min="9191" max="9191" width="17.5703125" style="885" customWidth="1"/>
    <col min="9192" max="9192" width="15.42578125" style="885" customWidth="1"/>
    <col min="9193" max="9193" width="19" style="885" customWidth="1"/>
    <col min="9194" max="9194" width="15.42578125" style="885" customWidth="1"/>
    <col min="9195" max="9195" width="17.5703125" style="885" customWidth="1"/>
    <col min="9196" max="9196" width="15.42578125" style="885" customWidth="1"/>
    <col min="9197" max="9197" width="17.5703125" style="885" customWidth="1"/>
    <col min="9198" max="9198" width="15.42578125" style="885" customWidth="1"/>
    <col min="9199" max="9199" width="17.7109375" style="885" customWidth="1"/>
    <col min="9200" max="9200" width="15.42578125" style="885" customWidth="1"/>
    <col min="9201" max="9201" width="17.7109375" style="885" customWidth="1"/>
    <col min="9202" max="9202" width="15.42578125" style="885" customWidth="1"/>
    <col min="9203" max="9203" width="19.28515625" style="885" customWidth="1"/>
    <col min="9204" max="9204" width="15.42578125" style="885" customWidth="1"/>
    <col min="9205" max="9205" width="17.85546875" style="885" customWidth="1"/>
    <col min="9206" max="9206" width="15.42578125" style="885" customWidth="1"/>
    <col min="9207" max="9207" width="18.42578125" style="885" customWidth="1"/>
    <col min="9208" max="9208" width="15.42578125" style="885" customWidth="1"/>
    <col min="9209" max="9209" width="18.7109375" style="885" customWidth="1"/>
    <col min="9210" max="9210" width="15.42578125" style="885" customWidth="1"/>
    <col min="9211" max="9211" width="17.85546875" style="885" customWidth="1"/>
    <col min="9212" max="9212" width="15.42578125" style="885" customWidth="1"/>
    <col min="9213" max="9213" width="18.140625" style="885" customWidth="1"/>
    <col min="9214" max="9214" width="15.42578125" style="885" customWidth="1"/>
    <col min="9215" max="9215" width="27.85546875" style="885" bestFit="1" customWidth="1"/>
    <col min="9216" max="9216" width="16.7109375" style="885" customWidth="1"/>
    <col min="9217" max="9217" width="13.140625" style="885" customWidth="1"/>
    <col min="9218" max="9218" width="17" style="885" customWidth="1"/>
    <col min="9219" max="9219" width="13.5703125" style="885" customWidth="1"/>
    <col min="9220" max="9220" width="21" style="885" customWidth="1"/>
    <col min="9221" max="9221" width="12.7109375" style="885" customWidth="1"/>
    <col min="9222" max="9222" width="14.85546875" style="885" customWidth="1"/>
    <col min="9223" max="9442" width="10.42578125" style="885"/>
    <col min="9443" max="9443" width="44.140625" style="885" customWidth="1"/>
    <col min="9444" max="9445" width="17.5703125" style="885" customWidth="1"/>
    <col min="9446" max="9446" width="15.42578125" style="885" customWidth="1"/>
    <col min="9447" max="9447" width="17.5703125" style="885" customWidth="1"/>
    <col min="9448" max="9448" width="15.42578125" style="885" customWidth="1"/>
    <col min="9449" max="9449" width="19" style="885" customWidth="1"/>
    <col min="9450" max="9450" width="15.42578125" style="885" customWidth="1"/>
    <col min="9451" max="9451" width="17.5703125" style="885" customWidth="1"/>
    <col min="9452" max="9452" width="15.42578125" style="885" customWidth="1"/>
    <col min="9453" max="9453" width="17.5703125" style="885" customWidth="1"/>
    <col min="9454" max="9454" width="15.42578125" style="885" customWidth="1"/>
    <col min="9455" max="9455" width="17.7109375" style="885" customWidth="1"/>
    <col min="9456" max="9456" width="15.42578125" style="885" customWidth="1"/>
    <col min="9457" max="9457" width="17.7109375" style="885" customWidth="1"/>
    <col min="9458" max="9458" width="15.42578125" style="885" customWidth="1"/>
    <col min="9459" max="9459" width="19.28515625" style="885" customWidth="1"/>
    <col min="9460" max="9460" width="15.42578125" style="885" customWidth="1"/>
    <col min="9461" max="9461" width="17.85546875" style="885" customWidth="1"/>
    <col min="9462" max="9462" width="15.42578125" style="885" customWidth="1"/>
    <col min="9463" max="9463" width="18.42578125" style="885" customWidth="1"/>
    <col min="9464" max="9464" width="15.42578125" style="885" customWidth="1"/>
    <col min="9465" max="9465" width="18.7109375" style="885" customWidth="1"/>
    <col min="9466" max="9466" width="15.42578125" style="885" customWidth="1"/>
    <col min="9467" max="9467" width="17.85546875" style="885" customWidth="1"/>
    <col min="9468" max="9468" width="15.42578125" style="885" customWidth="1"/>
    <col min="9469" max="9469" width="18.140625" style="885" customWidth="1"/>
    <col min="9470" max="9470" width="15.42578125" style="885" customWidth="1"/>
    <col min="9471" max="9471" width="27.85546875" style="885" bestFit="1" customWidth="1"/>
    <col min="9472" max="9472" width="16.7109375" style="885" customWidth="1"/>
    <col min="9473" max="9473" width="13.140625" style="885" customWidth="1"/>
    <col min="9474" max="9474" width="17" style="885" customWidth="1"/>
    <col min="9475" max="9475" width="13.5703125" style="885" customWidth="1"/>
    <col min="9476" max="9476" width="21" style="885" customWidth="1"/>
    <col min="9477" max="9477" width="12.7109375" style="885" customWidth="1"/>
    <col min="9478" max="9478" width="14.85546875" style="885" customWidth="1"/>
    <col min="9479" max="9698" width="10.42578125" style="885"/>
    <col min="9699" max="9699" width="44.140625" style="885" customWidth="1"/>
    <col min="9700" max="9701" width="17.5703125" style="885" customWidth="1"/>
    <col min="9702" max="9702" width="15.42578125" style="885" customWidth="1"/>
    <col min="9703" max="9703" width="17.5703125" style="885" customWidth="1"/>
    <col min="9704" max="9704" width="15.42578125" style="885" customWidth="1"/>
    <col min="9705" max="9705" width="19" style="885" customWidth="1"/>
    <col min="9706" max="9706" width="15.42578125" style="885" customWidth="1"/>
    <col min="9707" max="9707" width="17.5703125" style="885" customWidth="1"/>
    <col min="9708" max="9708" width="15.42578125" style="885" customWidth="1"/>
    <col min="9709" max="9709" width="17.5703125" style="885" customWidth="1"/>
    <col min="9710" max="9710" width="15.42578125" style="885" customWidth="1"/>
    <col min="9711" max="9711" width="17.7109375" style="885" customWidth="1"/>
    <col min="9712" max="9712" width="15.42578125" style="885" customWidth="1"/>
    <col min="9713" max="9713" width="17.7109375" style="885" customWidth="1"/>
    <col min="9714" max="9714" width="15.42578125" style="885" customWidth="1"/>
    <col min="9715" max="9715" width="19.28515625" style="885" customWidth="1"/>
    <col min="9716" max="9716" width="15.42578125" style="885" customWidth="1"/>
    <col min="9717" max="9717" width="17.85546875" style="885" customWidth="1"/>
    <col min="9718" max="9718" width="15.42578125" style="885" customWidth="1"/>
    <col min="9719" max="9719" width="18.42578125" style="885" customWidth="1"/>
    <col min="9720" max="9720" width="15.42578125" style="885" customWidth="1"/>
    <col min="9721" max="9721" width="18.7109375" style="885" customWidth="1"/>
    <col min="9722" max="9722" width="15.42578125" style="885" customWidth="1"/>
    <col min="9723" max="9723" width="17.85546875" style="885" customWidth="1"/>
    <col min="9724" max="9724" width="15.42578125" style="885" customWidth="1"/>
    <col min="9725" max="9725" width="18.140625" style="885" customWidth="1"/>
    <col min="9726" max="9726" width="15.42578125" style="885" customWidth="1"/>
    <col min="9727" max="9727" width="27.85546875" style="885" bestFit="1" customWidth="1"/>
    <col min="9728" max="9728" width="16.7109375" style="885" customWidth="1"/>
    <col min="9729" max="9729" width="13.140625" style="885" customWidth="1"/>
    <col min="9730" max="9730" width="17" style="885" customWidth="1"/>
    <col min="9731" max="9731" width="13.5703125" style="885" customWidth="1"/>
    <col min="9732" max="9732" width="21" style="885" customWidth="1"/>
    <col min="9733" max="9733" width="12.7109375" style="885" customWidth="1"/>
    <col min="9734" max="9734" width="14.85546875" style="885" customWidth="1"/>
    <col min="9735" max="9954" width="10.42578125" style="885"/>
    <col min="9955" max="9955" width="44.140625" style="885" customWidth="1"/>
    <col min="9956" max="9957" width="17.5703125" style="885" customWidth="1"/>
    <col min="9958" max="9958" width="15.42578125" style="885" customWidth="1"/>
    <col min="9959" max="9959" width="17.5703125" style="885" customWidth="1"/>
    <col min="9960" max="9960" width="15.42578125" style="885" customWidth="1"/>
    <col min="9961" max="9961" width="19" style="885" customWidth="1"/>
    <col min="9962" max="9962" width="15.42578125" style="885" customWidth="1"/>
    <col min="9963" max="9963" width="17.5703125" style="885" customWidth="1"/>
    <col min="9964" max="9964" width="15.42578125" style="885" customWidth="1"/>
    <col min="9965" max="9965" width="17.5703125" style="885" customWidth="1"/>
    <col min="9966" max="9966" width="15.42578125" style="885" customWidth="1"/>
    <col min="9967" max="9967" width="17.7109375" style="885" customWidth="1"/>
    <col min="9968" max="9968" width="15.42578125" style="885" customWidth="1"/>
    <col min="9969" max="9969" width="17.7109375" style="885" customWidth="1"/>
    <col min="9970" max="9970" width="15.42578125" style="885" customWidth="1"/>
    <col min="9971" max="9971" width="19.28515625" style="885" customWidth="1"/>
    <col min="9972" max="9972" width="15.42578125" style="885" customWidth="1"/>
    <col min="9973" max="9973" width="17.85546875" style="885" customWidth="1"/>
    <col min="9974" max="9974" width="15.42578125" style="885" customWidth="1"/>
    <col min="9975" max="9975" width="18.42578125" style="885" customWidth="1"/>
    <col min="9976" max="9976" width="15.42578125" style="885" customWidth="1"/>
    <col min="9977" max="9977" width="18.7109375" style="885" customWidth="1"/>
    <col min="9978" max="9978" width="15.42578125" style="885" customWidth="1"/>
    <col min="9979" max="9979" width="17.85546875" style="885" customWidth="1"/>
    <col min="9980" max="9980" width="15.42578125" style="885" customWidth="1"/>
    <col min="9981" max="9981" width="18.140625" style="885" customWidth="1"/>
    <col min="9982" max="9982" width="15.42578125" style="885" customWidth="1"/>
    <col min="9983" max="9983" width="27.85546875" style="885" bestFit="1" customWidth="1"/>
    <col min="9984" max="9984" width="16.7109375" style="885" customWidth="1"/>
    <col min="9985" max="9985" width="13.140625" style="885" customWidth="1"/>
    <col min="9986" max="9986" width="17" style="885" customWidth="1"/>
    <col min="9987" max="9987" width="13.5703125" style="885" customWidth="1"/>
    <col min="9988" max="9988" width="21" style="885" customWidth="1"/>
    <col min="9989" max="9989" width="12.7109375" style="885" customWidth="1"/>
    <col min="9990" max="9990" width="14.85546875" style="885" customWidth="1"/>
    <col min="9991" max="10210" width="10.42578125" style="885"/>
    <col min="10211" max="10211" width="44.140625" style="885" customWidth="1"/>
    <col min="10212" max="10213" width="17.5703125" style="885" customWidth="1"/>
    <col min="10214" max="10214" width="15.42578125" style="885" customWidth="1"/>
    <col min="10215" max="10215" width="17.5703125" style="885" customWidth="1"/>
    <col min="10216" max="10216" width="15.42578125" style="885" customWidth="1"/>
    <col min="10217" max="10217" width="19" style="885" customWidth="1"/>
    <col min="10218" max="10218" width="15.42578125" style="885" customWidth="1"/>
    <col min="10219" max="10219" width="17.5703125" style="885" customWidth="1"/>
    <col min="10220" max="10220" width="15.42578125" style="885" customWidth="1"/>
    <col min="10221" max="10221" width="17.5703125" style="885" customWidth="1"/>
    <col min="10222" max="10222" width="15.42578125" style="885" customWidth="1"/>
    <col min="10223" max="10223" width="17.7109375" style="885" customWidth="1"/>
    <col min="10224" max="10224" width="15.42578125" style="885" customWidth="1"/>
    <col min="10225" max="10225" width="17.7109375" style="885" customWidth="1"/>
    <col min="10226" max="10226" width="15.42578125" style="885" customWidth="1"/>
    <col min="10227" max="10227" width="19.28515625" style="885" customWidth="1"/>
    <col min="10228" max="10228" width="15.42578125" style="885" customWidth="1"/>
    <col min="10229" max="10229" width="17.85546875" style="885" customWidth="1"/>
    <col min="10230" max="10230" width="15.42578125" style="885" customWidth="1"/>
    <col min="10231" max="10231" width="18.42578125" style="885" customWidth="1"/>
    <col min="10232" max="10232" width="15.42578125" style="885" customWidth="1"/>
    <col min="10233" max="10233" width="18.7109375" style="885" customWidth="1"/>
    <col min="10234" max="10234" width="15.42578125" style="885" customWidth="1"/>
    <col min="10235" max="10235" width="17.85546875" style="885" customWidth="1"/>
    <col min="10236" max="10236" width="15.42578125" style="885" customWidth="1"/>
    <col min="10237" max="10237" width="18.140625" style="885" customWidth="1"/>
    <col min="10238" max="10238" width="15.42578125" style="885" customWidth="1"/>
    <col min="10239" max="10239" width="27.85546875" style="885" bestFit="1" customWidth="1"/>
    <col min="10240" max="10240" width="16.7109375" style="885" customWidth="1"/>
    <col min="10241" max="10241" width="13.140625" style="885" customWidth="1"/>
    <col min="10242" max="10242" width="17" style="885" customWidth="1"/>
    <col min="10243" max="10243" width="13.5703125" style="885" customWidth="1"/>
    <col min="10244" max="10244" width="21" style="885" customWidth="1"/>
    <col min="10245" max="10245" width="12.7109375" style="885" customWidth="1"/>
    <col min="10246" max="10246" width="14.85546875" style="885" customWidth="1"/>
    <col min="10247" max="10466" width="10.42578125" style="885"/>
    <col min="10467" max="10467" width="44.140625" style="885" customWidth="1"/>
    <col min="10468" max="10469" width="17.5703125" style="885" customWidth="1"/>
    <col min="10470" max="10470" width="15.42578125" style="885" customWidth="1"/>
    <col min="10471" max="10471" width="17.5703125" style="885" customWidth="1"/>
    <col min="10472" max="10472" width="15.42578125" style="885" customWidth="1"/>
    <col min="10473" max="10473" width="19" style="885" customWidth="1"/>
    <col min="10474" max="10474" width="15.42578125" style="885" customWidth="1"/>
    <col min="10475" max="10475" width="17.5703125" style="885" customWidth="1"/>
    <col min="10476" max="10476" width="15.42578125" style="885" customWidth="1"/>
    <col min="10477" max="10477" width="17.5703125" style="885" customWidth="1"/>
    <col min="10478" max="10478" width="15.42578125" style="885" customWidth="1"/>
    <col min="10479" max="10479" width="17.7109375" style="885" customWidth="1"/>
    <col min="10480" max="10480" width="15.42578125" style="885" customWidth="1"/>
    <col min="10481" max="10481" width="17.7109375" style="885" customWidth="1"/>
    <col min="10482" max="10482" width="15.42578125" style="885" customWidth="1"/>
    <col min="10483" max="10483" width="19.28515625" style="885" customWidth="1"/>
    <col min="10484" max="10484" width="15.42578125" style="885" customWidth="1"/>
    <col min="10485" max="10485" width="17.85546875" style="885" customWidth="1"/>
    <col min="10486" max="10486" width="15.42578125" style="885" customWidth="1"/>
    <col min="10487" max="10487" width="18.42578125" style="885" customWidth="1"/>
    <col min="10488" max="10488" width="15.42578125" style="885" customWidth="1"/>
    <col min="10489" max="10489" width="18.7109375" style="885" customWidth="1"/>
    <col min="10490" max="10490" width="15.42578125" style="885" customWidth="1"/>
    <col min="10491" max="10491" width="17.85546875" style="885" customWidth="1"/>
    <col min="10492" max="10492" width="15.42578125" style="885" customWidth="1"/>
    <col min="10493" max="10493" width="18.140625" style="885" customWidth="1"/>
    <col min="10494" max="10494" width="15.42578125" style="885" customWidth="1"/>
    <col min="10495" max="10495" width="27.85546875" style="885" bestFit="1" customWidth="1"/>
    <col min="10496" max="10496" width="16.7109375" style="885" customWidth="1"/>
    <col min="10497" max="10497" width="13.140625" style="885" customWidth="1"/>
    <col min="10498" max="10498" width="17" style="885" customWidth="1"/>
    <col min="10499" max="10499" width="13.5703125" style="885" customWidth="1"/>
    <col min="10500" max="10500" width="21" style="885" customWidth="1"/>
    <col min="10501" max="10501" width="12.7109375" style="885" customWidth="1"/>
    <col min="10502" max="10502" width="14.85546875" style="885" customWidth="1"/>
    <col min="10503" max="10722" width="10.42578125" style="885"/>
    <col min="10723" max="10723" width="44.140625" style="885" customWidth="1"/>
    <col min="10724" max="10725" width="17.5703125" style="885" customWidth="1"/>
    <col min="10726" max="10726" width="15.42578125" style="885" customWidth="1"/>
    <col min="10727" max="10727" width="17.5703125" style="885" customWidth="1"/>
    <col min="10728" max="10728" width="15.42578125" style="885" customWidth="1"/>
    <col min="10729" max="10729" width="19" style="885" customWidth="1"/>
    <col min="10730" max="10730" width="15.42578125" style="885" customWidth="1"/>
    <col min="10731" max="10731" width="17.5703125" style="885" customWidth="1"/>
    <col min="10732" max="10732" width="15.42578125" style="885" customWidth="1"/>
    <col min="10733" max="10733" width="17.5703125" style="885" customWidth="1"/>
    <col min="10734" max="10734" width="15.42578125" style="885" customWidth="1"/>
    <col min="10735" max="10735" width="17.7109375" style="885" customWidth="1"/>
    <col min="10736" max="10736" width="15.42578125" style="885" customWidth="1"/>
    <col min="10737" max="10737" width="17.7109375" style="885" customWidth="1"/>
    <col min="10738" max="10738" width="15.42578125" style="885" customWidth="1"/>
    <col min="10739" max="10739" width="19.28515625" style="885" customWidth="1"/>
    <col min="10740" max="10740" width="15.42578125" style="885" customWidth="1"/>
    <col min="10741" max="10741" width="17.85546875" style="885" customWidth="1"/>
    <col min="10742" max="10742" width="15.42578125" style="885" customWidth="1"/>
    <col min="10743" max="10743" width="18.42578125" style="885" customWidth="1"/>
    <col min="10744" max="10744" width="15.42578125" style="885" customWidth="1"/>
    <col min="10745" max="10745" width="18.7109375" style="885" customWidth="1"/>
    <col min="10746" max="10746" width="15.42578125" style="885" customWidth="1"/>
    <col min="10747" max="10747" width="17.85546875" style="885" customWidth="1"/>
    <col min="10748" max="10748" width="15.42578125" style="885" customWidth="1"/>
    <col min="10749" max="10749" width="18.140625" style="885" customWidth="1"/>
    <col min="10750" max="10750" width="15.42578125" style="885" customWidth="1"/>
    <col min="10751" max="10751" width="27.85546875" style="885" bestFit="1" customWidth="1"/>
    <col min="10752" max="10752" width="16.7109375" style="885" customWidth="1"/>
    <col min="10753" max="10753" width="13.140625" style="885" customWidth="1"/>
    <col min="10754" max="10754" width="17" style="885" customWidth="1"/>
    <col min="10755" max="10755" width="13.5703125" style="885" customWidth="1"/>
    <col min="10756" max="10756" width="21" style="885" customWidth="1"/>
    <col min="10757" max="10757" width="12.7109375" style="885" customWidth="1"/>
    <col min="10758" max="10758" width="14.85546875" style="885" customWidth="1"/>
    <col min="10759" max="10978" width="10.42578125" style="885"/>
    <col min="10979" max="10979" width="44.140625" style="885" customWidth="1"/>
    <col min="10980" max="10981" width="17.5703125" style="885" customWidth="1"/>
    <col min="10982" max="10982" width="15.42578125" style="885" customWidth="1"/>
    <col min="10983" max="10983" width="17.5703125" style="885" customWidth="1"/>
    <col min="10984" max="10984" width="15.42578125" style="885" customWidth="1"/>
    <col min="10985" max="10985" width="19" style="885" customWidth="1"/>
    <col min="10986" max="10986" width="15.42578125" style="885" customWidth="1"/>
    <col min="10987" max="10987" width="17.5703125" style="885" customWidth="1"/>
    <col min="10988" max="10988" width="15.42578125" style="885" customWidth="1"/>
    <col min="10989" max="10989" width="17.5703125" style="885" customWidth="1"/>
    <col min="10990" max="10990" width="15.42578125" style="885" customWidth="1"/>
    <col min="10991" max="10991" width="17.7109375" style="885" customWidth="1"/>
    <col min="10992" max="10992" width="15.42578125" style="885" customWidth="1"/>
    <col min="10993" max="10993" width="17.7109375" style="885" customWidth="1"/>
    <col min="10994" max="10994" width="15.42578125" style="885" customWidth="1"/>
    <col min="10995" max="10995" width="19.28515625" style="885" customWidth="1"/>
    <col min="10996" max="10996" width="15.42578125" style="885" customWidth="1"/>
    <col min="10997" max="10997" width="17.85546875" style="885" customWidth="1"/>
    <col min="10998" max="10998" width="15.42578125" style="885" customWidth="1"/>
    <col min="10999" max="10999" width="18.42578125" style="885" customWidth="1"/>
    <col min="11000" max="11000" width="15.42578125" style="885" customWidth="1"/>
    <col min="11001" max="11001" width="18.7109375" style="885" customWidth="1"/>
    <col min="11002" max="11002" width="15.42578125" style="885" customWidth="1"/>
    <col min="11003" max="11003" width="17.85546875" style="885" customWidth="1"/>
    <col min="11004" max="11004" width="15.42578125" style="885" customWidth="1"/>
    <col min="11005" max="11005" width="18.140625" style="885" customWidth="1"/>
    <col min="11006" max="11006" width="15.42578125" style="885" customWidth="1"/>
    <col min="11007" max="11007" width="27.85546875" style="885" bestFit="1" customWidth="1"/>
    <col min="11008" max="11008" width="16.7109375" style="885" customWidth="1"/>
    <col min="11009" max="11009" width="13.140625" style="885" customWidth="1"/>
    <col min="11010" max="11010" width="17" style="885" customWidth="1"/>
    <col min="11011" max="11011" width="13.5703125" style="885" customWidth="1"/>
    <col min="11012" max="11012" width="21" style="885" customWidth="1"/>
    <col min="11013" max="11013" width="12.7109375" style="885" customWidth="1"/>
    <col min="11014" max="11014" width="14.85546875" style="885" customWidth="1"/>
    <col min="11015" max="11234" width="10.42578125" style="885"/>
    <col min="11235" max="11235" width="44.140625" style="885" customWidth="1"/>
    <col min="11236" max="11237" width="17.5703125" style="885" customWidth="1"/>
    <col min="11238" max="11238" width="15.42578125" style="885" customWidth="1"/>
    <col min="11239" max="11239" width="17.5703125" style="885" customWidth="1"/>
    <col min="11240" max="11240" width="15.42578125" style="885" customWidth="1"/>
    <col min="11241" max="11241" width="19" style="885" customWidth="1"/>
    <col min="11242" max="11242" width="15.42578125" style="885" customWidth="1"/>
    <col min="11243" max="11243" width="17.5703125" style="885" customWidth="1"/>
    <col min="11244" max="11244" width="15.42578125" style="885" customWidth="1"/>
    <col min="11245" max="11245" width="17.5703125" style="885" customWidth="1"/>
    <col min="11246" max="11246" width="15.42578125" style="885" customWidth="1"/>
    <col min="11247" max="11247" width="17.7109375" style="885" customWidth="1"/>
    <col min="11248" max="11248" width="15.42578125" style="885" customWidth="1"/>
    <col min="11249" max="11249" width="17.7109375" style="885" customWidth="1"/>
    <col min="11250" max="11250" width="15.42578125" style="885" customWidth="1"/>
    <col min="11251" max="11251" width="19.28515625" style="885" customWidth="1"/>
    <col min="11252" max="11252" width="15.42578125" style="885" customWidth="1"/>
    <col min="11253" max="11253" width="17.85546875" style="885" customWidth="1"/>
    <col min="11254" max="11254" width="15.42578125" style="885" customWidth="1"/>
    <col min="11255" max="11255" width="18.42578125" style="885" customWidth="1"/>
    <col min="11256" max="11256" width="15.42578125" style="885" customWidth="1"/>
    <col min="11257" max="11257" width="18.7109375" style="885" customWidth="1"/>
    <col min="11258" max="11258" width="15.42578125" style="885" customWidth="1"/>
    <col min="11259" max="11259" width="17.85546875" style="885" customWidth="1"/>
    <col min="11260" max="11260" width="15.42578125" style="885" customWidth="1"/>
    <col min="11261" max="11261" width="18.140625" style="885" customWidth="1"/>
    <col min="11262" max="11262" width="15.42578125" style="885" customWidth="1"/>
    <col min="11263" max="11263" width="27.85546875" style="885" bestFit="1" customWidth="1"/>
    <col min="11264" max="11264" width="16.7109375" style="885" customWidth="1"/>
    <col min="11265" max="11265" width="13.140625" style="885" customWidth="1"/>
    <col min="11266" max="11266" width="17" style="885" customWidth="1"/>
    <col min="11267" max="11267" width="13.5703125" style="885" customWidth="1"/>
    <col min="11268" max="11268" width="21" style="885" customWidth="1"/>
    <col min="11269" max="11269" width="12.7109375" style="885" customWidth="1"/>
    <col min="11270" max="11270" width="14.85546875" style="885" customWidth="1"/>
    <col min="11271" max="11490" width="10.42578125" style="885"/>
    <col min="11491" max="11491" width="44.140625" style="885" customWidth="1"/>
    <col min="11492" max="11493" width="17.5703125" style="885" customWidth="1"/>
    <col min="11494" max="11494" width="15.42578125" style="885" customWidth="1"/>
    <col min="11495" max="11495" width="17.5703125" style="885" customWidth="1"/>
    <col min="11496" max="11496" width="15.42578125" style="885" customWidth="1"/>
    <col min="11497" max="11497" width="19" style="885" customWidth="1"/>
    <col min="11498" max="11498" width="15.42578125" style="885" customWidth="1"/>
    <col min="11499" max="11499" width="17.5703125" style="885" customWidth="1"/>
    <col min="11500" max="11500" width="15.42578125" style="885" customWidth="1"/>
    <col min="11501" max="11501" width="17.5703125" style="885" customWidth="1"/>
    <col min="11502" max="11502" width="15.42578125" style="885" customWidth="1"/>
    <col min="11503" max="11503" width="17.7109375" style="885" customWidth="1"/>
    <col min="11504" max="11504" width="15.42578125" style="885" customWidth="1"/>
    <col min="11505" max="11505" width="17.7109375" style="885" customWidth="1"/>
    <col min="11506" max="11506" width="15.42578125" style="885" customWidth="1"/>
    <col min="11507" max="11507" width="19.28515625" style="885" customWidth="1"/>
    <col min="11508" max="11508" width="15.42578125" style="885" customWidth="1"/>
    <col min="11509" max="11509" width="17.85546875" style="885" customWidth="1"/>
    <col min="11510" max="11510" width="15.42578125" style="885" customWidth="1"/>
    <col min="11511" max="11511" width="18.42578125" style="885" customWidth="1"/>
    <col min="11512" max="11512" width="15.42578125" style="885" customWidth="1"/>
    <col min="11513" max="11513" width="18.7109375" style="885" customWidth="1"/>
    <col min="11514" max="11514" width="15.42578125" style="885" customWidth="1"/>
    <col min="11515" max="11515" width="17.85546875" style="885" customWidth="1"/>
    <col min="11516" max="11516" width="15.42578125" style="885" customWidth="1"/>
    <col min="11517" max="11517" width="18.140625" style="885" customWidth="1"/>
    <col min="11518" max="11518" width="15.42578125" style="885" customWidth="1"/>
    <col min="11519" max="11519" width="27.85546875" style="885" bestFit="1" customWidth="1"/>
    <col min="11520" max="11520" width="16.7109375" style="885" customWidth="1"/>
    <col min="11521" max="11521" width="13.140625" style="885" customWidth="1"/>
    <col min="11522" max="11522" width="17" style="885" customWidth="1"/>
    <col min="11523" max="11523" width="13.5703125" style="885" customWidth="1"/>
    <col min="11524" max="11524" width="21" style="885" customWidth="1"/>
    <col min="11525" max="11525" width="12.7109375" style="885" customWidth="1"/>
    <col min="11526" max="11526" width="14.85546875" style="885" customWidth="1"/>
    <col min="11527" max="11746" width="10.42578125" style="885"/>
    <col min="11747" max="11747" width="44.140625" style="885" customWidth="1"/>
    <col min="11748" max="11749" width="17.5703125" style="885" customWidth="1"/>
    <col min="11750" max="11750" width="15.42578125" style="885" customWidth="1"/>
    <col min="11751" max="11751" width="17.5703125" style="885" customWidth="1"/>
    <col min="11752" max="11752" width="15.42578125" style="885" customWidth="1"/>
    <col min="11753" max="11753" width="19" style="885" customWidth="1"/>
    <col min="11754" max="11754" width="15.42578125" style="885" customWidth="1"/>
    <col min="11755" max="11755" width="17.5703125" style="885" customWidth="1"/>
    <col min="11756" max="11756" width="15.42578125" style="885" customWidth="1"/>
    <col min="11757" max="11757" width="17.5703125" style="885" customWidth="1"/>
    <col min="11758" max="11758" width="15.42578125" style="885" customWidth="1"/>
    <col min="11759" max="11759" width="17.7109375" style="885" customWidth="1"/>
    <col min="11760" max="11760" width="15.42578125" style="885" customWidth="1"/>
    <col min="11761" max="11761" width="17.7109375" style="885" customWidth="1"/>
    <col min="11762" max="11762" width="15.42578125" style="885" customWidth="1"/>
    <col min="11763" max="11763" width="19.28515625" style="885" customWidth="1"/>
    <col min="11764" max="11764" width="15.42578125" style="885" customWidth="1"/>
    <col min="11765" max="11765" width="17.85546875" style="885" customWidth="1"/>
    <col min="11766" max="11766" width="15.42578125" style="885" customWidth="1"/>
    <col min="11767" max="11767" width="18.42578125" style="885" customWidth="1"/>
    <col min="11768" max="11768" width="15.42578125" style="885" customWidth="1"/>
    <col min="11769" max="11769" width="18.7109375" style="885" customWidth="1"/>
    <col min="11770" max="11770" width="15.42578125" style="885" customWidth="1"/>
    <col min="11771" max="11771" width="17.85546875" style="885" customWidth="1"/>
    <col min="11772" max="11772" width="15.42578125" style="885" customWidth="1"/>
    <col min="11773" max="11773" width="18.140625" style="885" customWidth="1"/>
    <col min="11774" max="11774" width="15.42578125" style="885" customWidth="1"/>
    <col min="11775" max="11775" width="27.85546875" style="885" bestFit="1" customWidth="1"/>
    <col min="11776" max="11776" width="16.7109375" style="885" customWidth="1"/>
    <col min="11777" max="11777" width="13.140625" style="885" customWidth="1"/>
    <col min="11778" max="11778" width="17" style="885" customWidth="1"/>
    <col min="11779" max="11779" width="13.5703125" style="885" customWidth="1"/>
    <col min="11780" max="11780" width="21" style="885" customWidth="1"/>
    <col min="11781" max="11781" width="12.7109375" style="885" customWidth="1"/>
    <col min="11782" max="11782" width="14.85546875" style="885" customWidth="1"/>
    <col min="11783" max="12002" width="10.42578125" style="885"/>
    <col min="12003" max="12003" width="44.140625" style="885" customWidth="1"/>
    <col min="12004" max="12005" width="17.5703125" style="885" customWidth="1"/>
    <col min="12006" max="12006" width="15.42578125" style="885" customWidth="1"/>
    <col min="12007" max="12007" width="17.5703125" style="885" customWidth="1"/>
    <col min="12008" max="12008" width="15.42578125" style="885" customWidth="1"/>
    <col min="12009" max="12009" width="19" style="885" customWidth="1"/>
    <col min="12010" max="12010" width="15.42578125" style="885" customWidth="1"/>
    <col min="12011" max="12011" width="17.5703125" style="885" customWidth="1"/>
    <col min="12012" max="12012" width="15.42578125" style="885" customWidth="1"/>
    <col min="12013" max="12013" width="17.5703125" style="885" customWidth="1"/>
    <col min="12014" max="12014" width="15.42578125" style="885" customWidth="1"/>
    <col min="12015" max="12015" width="17.7109375" style="885" customWidth="1"/>
    <col min="12016" max="12016" width="15.42578125" style="885" customWidth="1"/>
    <col min="12017" max="12017" width="17.7109375" style="885" customWidth="1"/>
    <col min="12018" max="12018" width="15.42578125" style="885" customWidth="1"/>
    <col min="12019" max="12019" width="19.28515625" style="885" customWidth="1"/>
    <col min="12020" max="12020" width="15.42578125" style="885" customWidth="1"/>
    <col min="12021" max="12021" width="17.85546875" style="885" customWidth="1"/>
    <col min="12022" max="12022" width="15.42578125" style="885" customWidth="1"/>
    <col min="12023" max="12023" width="18.42578125" style="885" customWidth="1"/>
    <col min="12024" max="12024" width="15.42578125" style="885" customWidth="1"/>
    <col min="12025" max="12025" width="18.7109375" style="885" customWidth="1"/>
    <col min="12026" max="12026" width="15.42578125" style="885" customWidth="1"/>
    <col min="12027" max="12027" width="17.85546875" style="885" customWidth="1"/>
    <col min="12028" max="12028" width="15.42578125" style="885" customWidth="1"/>
    <col min="12029" max="12029" width="18.140625" style="885" customWidth="1"/>
    <col min="12030" max="12030" width="15.42578125" style="885" customWidth="1"/>
    <col min="12031" max="12031" width="27.85546875" style="885" bestFit="1" customWidth="1"/>
    <col min="12032" max="12032" width="16.7109375" style="885" customWidth="1"/>
    <col min="12033" max="12033" width="13.140625" style="885" customWidth="1"/>
    <col min="12034" max="12034" width="17" style="885" customWidth="1"/>
    <col min="12035" max="12035" width="13.5703125" style="885" customWidth="1"/>
    <col min="12036" max="12036" width="21" style="885" customWidth="1"/>
    <col min="12037" max="12037" width="12.7109375" style="885" customWidth="1"/>
    <col min="12038" max="12038" width="14.85546875" style="885" customWidth="1"/>
    <col min="12039" max="12258" width="10.42578125" style="885"/>
    <col min="12259" max="12259" width="44.140625" style="885" customWidth="1"/>
    <col min="12260" max="12261" width="17.5703125" style="885" customWidth="1"/>
    <col min="12262" max="12262" width="15.42578125" style="885" customWidth="1"/>
    <col min="12263" max="12263" width="17.5703125" style="885" customWidth="1"/>
    <col min="12264" max="12264" width="15.42578125" style="885" customWidth="1"/>
    <col min="12265" max="12265" width="19" style="885" customWidth="1"/>
    <col min="12266" max="12266" width="15.42578125" style="885" customWidth="1"/>
    <col min="12267" max="12267" width="17.5703125" style="885" customWidth="1"/>
    <col min="12268" max="12268" width="15.42578125" style="885" customWidth="1"/>
    <col min="12269" max="12269" width="17.5703125" style="885" customWidth="1"/>
    <col min="12270" max="12270" width="15.42578125" style="885" customWidth="1"/>
    <col min="12271" max="12271" width="17.7109375" style="885" customWidth="1"/>
    <col min="12272" max="12272" width="15.42578125" style="885" customWidth="1"/>
    <col min="12273" max="12273" width="17.7109375" style="885" customWidth="1"/>
    <col min="12274" max="12274" width="15.42578125" style="885" customWidth="1"/>
    <col min="12275" max="12275" width="19.28515625" style="885" customWidth="1"/>
    <col min="12276" max="12276" width="15.42578125" style="885" customWidth="1"/>
    <col min="12277" max="12277" width="17.85546875" style="885" customWidth="1"/>
    <col min="12278" max="12278" width="15.42578125" style="885" customWidth="1"/>
    <col min="12279" max="12279" width="18.42578125" style="885" customWidth="1"/>
    <col min="12280" max="12280" width="15.42578125" style="885" customWidth="1"/>
    <col min="12281" max="12281" width="18.7109375" style="885" customWidth="1"/>
    <col min="12282" max="12282" width="15.42578125" style="885" customWidth="1"/>
    <col min="12283" max="12283" width="17.85546875" style="885" customWidth="1"/>
    <col min="12284" max="12284" width="15.42578125" style="885" customWidth="1"/>
    <col min="12285" max="12285" width="18.140625" style="885" customWidth="1"/>
    <col min="12286" max="12286" width="15.42578125" style="885" customWidth="1"/>
    <col min="12287" max="12287" width="27.85546875" style="885" bestFit="1" customWidth="1"/>
    <col min="12288" max="12288" width="16.7109375" style="885" customWidth="1"/>
    <col min="12289" max="12289" width="13.140625" style="885" customWidth="1"/>
    <col min="12290" max="12290" width="17" style="885" customWidth="1"/>
    <col min="12291" max="12291" width="13.5703125" style="885" customWidth="1"/>
    <col min="12292" max="12292" width="21" style="885" customWidth="1"/>
    <col min="12293" max="12293" width="12.7109375" style="885" customWidth="1"/>
    <col min="12294" max="12294" width="14.85546875" style="885" customWidth="1"/>
    <col min="12295" max="12514" width="10.42578125" style="885"/>
    <col min="12515" max="12515" width="44.140625" style="885" customWidth="1"/>
    <col min="12516" max="12517" width="17.5703125" style="885" customWidth="1"/>
    <col min="12518" max="12518" width="15.42578125" style="885" customWidth="1"/>
    <col min="12519" max="12519" width="17.5703125" style="885" customWidth="1"/>
    <col min="12520" max="12520" width="15.42578125" style="885" customWidth="1"/>
    <col min="12521" max="12521" width="19" style="885" customWidth="1"/>
    <col min="12522" max="12522" width="15.42578125" style="885" customWidth="1"/>
    <col min="12523" max="12523" width="17.5703125" style="885" customWidth="1"/>
    <col min="12524" max="12524" width="15.42578125" style="885" customWidth="1"/>
    <col min="12525" max="12525" width="17.5703125" style="885" customWidth="1"/>
    <col min="12526" max="12526" width="15.42578125" style="885" customWidth="1"/>
    <col min="12527" max="12527" width="17.7109375" style="885" customWidth="1"/>
    <col min="12528" max="12528" width="15.42578125" style="885" customWidth="1"/>
    <col min="12529" max="12529" width="17.7109375" style="885" customWidth="1"/>
    <col min="12530" max="12530" width="15.42578125" style="885" customWidth="1"/>
    <col min="12531" max="12531" width="19.28515625" style="885" customWidth="1"/>
    <col min="12532" max="12532" width="15.42578125" style="885" customWidth="1"/>
    <col min="12533" max="12533" width="17.85546875" style="885" customWidth="1"/>
    <col min="12534" max="12534" width="15.42578125" style="885" customWidth="1"/>
    <col min="12535" max="12535" width="18.42578125" style="885" customWidth="1"/>
    <col min="12536" max="12536" width="15.42578125" style="885" customWidth="1"/>
    <col min="12537" max="12537" width="18.7109375" style="885" customWidth="1"/>
    <col min="12538" max="12538" width="15.42578125" style="885" customWidth="1"/>
    <col min="12539" max="12539" width="17.85546875" style="885" customWidth="1"/>
    <col min="12540" max="12540" width="15.42578125" style="885" customWidth="1"/>
    <col min="12541" max="12541" width="18.140625" style="885" customWidth="1"/>
    <col min="12542" max="12542" width="15.42578125" style="885" customWidth="1"/>
    <col min="12543" max="12543" width="27.85546875" style="885" bestFit="1" customWidth="1"/>
    <col min="12544" max="12544" width="16.7109375" style="885" customWidth="1"/>
    <col min="12545" max="12545" width="13.140625" style="885" customWidth="1"/>
    <col min="12546" max="12546" width="17" style="885" customWidth="1"/>
    <col min="12547" max="12547" width="13.5703125" style="885" customWidth="1"/>
    <col min="12548" max="12548" width="21" style="885" customWidth="1"/>
    <col min="12549" max="12549" width="12.7109375" style="885" customWidth="1"/>
    <col min="12550" max="12550" width="14.85546875" style="885" customWidth="1"/>
    <col min="12551" max="12770" width="10.42578125" style="885"/>
    <col min="12771" max="12771" width="44.140625" style="885" customWidth="1"/>
    <col min="12772" max="12773" width="17.5703125" style="885" customWidth="1"/>
    <col min="12774" max="12774" width="15.42578125" style="885" customWidth="1"/>
    <col min="12775" max="12775" width="17.5703125" style="885" customWidth="1"/>
    <col min="12776" max="12776" width="15.42578125" style="885" customWidth="1"/>
    <col min="12777" max="12777" width="19" style="885" customWidth="1"/>
    <col min="12778" max="12778" width="15.42578125" style="885" customWidth="1"/>
    <col min="12779" max="12779" width="17.5703125" style="885" customWidth="1"/>
    <col min="12780" max="12780" width="15.42578125" style="885" customWidth="1"/>
    <col min="12781" max="12781" width="17.5703125" style="885" customWidth="1"/>
    <col min="12782" max="12782" width="15.42578125" style="885" customWidth="1"/>
    <col min="12783" max="12783" width="17.7109375" style="885" customWidth="1"/>
    <col min="12784" max="12784" width="15.42578125" style="885" customWidth="1"/>
    <col min="12785" max="12785" width="17.7109375" style="885" customWidth="1"/>
    <col min="12786" max="12786" width="15.42578125" style="885" customWidth="1"/>
    <col min="12787" max="12787" width="19.28515625" style="885" customWidth="1"/>
    <col min="12788" max="12788" width="15.42578125" style="885" customWidth="1"/>
    <col min="12789" max="12789" width="17.85546875" style="885" customWidth="1"/>
    <col min="12790" max="12790" width="15.42578125" style="885" customWidth="1"/>
    <col min="12791" max="12791" width="18.42578125" style="885" customWidth="1"/>
    <col min="12792" max="12792" width="15.42578125" style="885" customWidth="1"/>
    <col min="12793" max="12793" width="18.7109375" style="885" customWidth="1"/>
    <col min="12794" max="12794" width="15.42578125" style="885" customWidth="1"/>
    <col min="12795" max="12795" width="17.85546875" style="885" customWidth="1"/>
    <col min="12796" max="12796" width="15.42578125" style="885" customWidth="1"/>
    <col min="12797" max="12797" width="18.140625" style="885" customWidth="1"/>
    <col min="12798" max="12798" width="15.42578125" style="885" customWidth="1"/>
    <col min="12799" max="12799" width="27.85546875" style="885" bestFit="1" customWidth="1"/>
    <col min="12800" max="12800" width="16.7109375" style="885" customWidth="1"/>
    <col min="12801" max="12801" width="13.140625" style="885" customWidth="1"/>
    <col min="12802" max="12802" width="17" style="885" customWidth="1"/>
    <col min="12803" max="12803" width="13.5703125" style="885" customWidth="1"/>
    <col min="12804" max="12804" width="21" style="885" customWidth="1"/>
    <col min="12805" max="12805" width="12.7109375" style="885" customWidth="1"/>
    <col min="12806" max="12806" width="14.85546875" style="885" customWidth="1"/>
    <col min="12807" max="13026" width="10.42578125" style="885"/>
    <col min="13027" max="13027" width="44.140625" style="885" customWidth="1"/>
    <col min="13028" max="13029" width="17.5703125" style="885" customWidth="1"/>
    <col min="13030" max="13030" width="15.42578125" style="885" customWidth="1"/>
    <col min="13031" max="13031" width="17.5703125" style="885" customWidth="1"/>
    <col min="13032" max="13032" width="15.42578125" style="885" customWidth="1"/>
    <col min="13033" max="13033" width="19" style="885" customWidth="1"/>
    <col min="13034" max="13034" width="15.42578125" style="885" customWidth="1"/>
    <col min="13035" max="13035" width="17.5703125" style="885" customWidth="1"/>
    <col min="13036" max="13036" width="15.42578125" style="885" customWidth="1"/>
    <col min="13037" max="13037" width="17.5703125" style="885" customWidth="1"/>
    <col min="13038" max="13038" width="15.42578125" style="885" customWidth="1"/>
    <col min="13039" max="13039" width="17.7109375" style="885" customWidth="1"/>
    <col min="13040" max="13040" width="15.42578125" style="885" customWidth="1"/>
    <col min="13041" max="13041" width="17.7109375" style="885" customWidth="1"/>
    <col min="13042" max="13042" width="15.42578125" style="885" customWidth="1"/>
    <col min="13043" max="13043" width="19.28515625" style="885" customWidth="1"/>
    <col min="13044" max="13044" width="15.42578125" style="885" customWidth="1"/>
    <col min="13045" max="13045" width="17.85546875" style="885" customWidth="1"/>
    <col min="13046" max="13046" width="15.42578125" style="885" customWidth="1"/>
    <col min="13047" max="13047" width="18.42578125" style="885" customWidth="1"/>
    <col min="13048" max="13048" width="15.42578125" style="885" customWidth="1"/>
    <col min="13049" max="13049" width="18.7109375" style="885" customWidth="1"/>
    <col min="13050" max="13050" width="15.42578125" style="885" customWidth="1"/>
    <col min="13051" max="13051" width="17.85546875" style="885" customWidth="1"/>
    <col min="13052" max="13052" width="15.42578125" style="885" customWidth="1"/>
    <col min="13053" max="13053" width="18.140625" style="885" customWidth="1"/>
    <col min="13054" max="13054" width="15.42578125" style="885" customWidth="1"/>
    <col min="13055" max="13055" width="27.85546875" style="885" bestFit="1" customWidth="1"/>
    <col min="13056" max="13056" width="16.7109375" style="885" customWidth="1"/>
    <col min="13057" max="13057" width="13.140625" style="885" customWidth="1"/>
    <col min="13058" max="13058" width="17" style="885" customWidth="1"/>
    <col min="13059" max="13059" width="13.5703125" style="885" customWidth="1"/>
    <col min="13060" max="13060" width="21" style="885" customWidth="1"/>
    <col min="13061" max="13061" width="12.7109375" style="885" customWidth="1"/>
    <col min="13062" max="13062" width="14.85546875" style="885" customWidth="1"/>
    <col min="13063" max="13282" width="10.42578125" style="885"/>
    <col min="13283" max="13283" width="44.140625" style="885" customWidth="1"/>
    <col min="13284" max="13285" width="17.5703125" style="885" customWidth="1"/>
    <col min="13286" max="13286" width="15.42578125" style="885" customWidth="1"/>
    <col min="13287" max="13287" width="17.5703125" style="885" customWidth="1"/>
    <col min="13288" max="13288" width="15.42578125" style="885" customWidth="1"/>
    <col min="13289" max="13289" width="19" style="885" customWidth="1"/>
    <col min="13290" max="13290" width="15.42578125" style="885" customWidth="1"/>
    <col min="13291" max="13291" width="17.5703125" style="885" customWidth="1"/>
    <col min="13292" max="13292" width="15.42578125" style="885" customWidth="1"/>
    <col min="13293" max="13293" width="17.5703125" style="885" customWidth="1"/>
    <col min="13294" max="13294" width="15.42578125" style="885" customWidth="1"/>
    <col min="13295" max="13295" width="17.7109375" style="885" customWidth="1"/>
    <col min="13296" max="13296" width="15.42578125" style="885" customWidth="1"/>
    <col min="13297" max="13297" width="17.7109375" style="885" customWidth="1"/>
    <col min="13298" max="13298" width="15.42578125" style="885" customWidth="1"/>
    <col min="13299" max="13299" width="19.28515625" style="885" customWidth="1"/>
    <col min="13300" max="13300" width="15.42578125" style="885" customWidth="1"/>
    <col min="13301" max="13301" width="17.85546875" style="885" customWidth="1"/>
    <col min="13302" max="13302" width="15.42578125" style="885" customWidth="1"/>
    <col min="13303" max="13303" width="18.42578125" style="885" customWidth="1"/>
    <col min="13304" max="13304" width="15.42578125" style="885" customWidth="1"/>
    <col min="13305" max="13305" width="18.7109375" style="885" customWidth="1"/>
    <col min="13306" max="13306" width="15.42578125" style="885" customWidth="1"/>
    <col min="13307" max="13307" width="17.85546875" style="885" customWidth="1"/>
    <col min="13308" max="13308" width="15.42578125" style="885" customWidth="1"/>
    <col min="13309" max="13309" width="18.140625" style="885" customWidth="1"/>
    <col min="13310" max="13310" width="15.42578125" style="885" customWidth="1"/>
    <col min="13311" max="13311" width="27.85546875" style="885" bestFit="1" customWidth="1"/>
    <col min="13312" max="13312" width="16.7109375" style="885" customWidth="1"/>
    <col min="13313" max="13313" width="13.140625" style="885" customWidth="1"/>
    <col min="13314" max="13314" width="17" style="885" customWidth="1"/>
    <col min="13315" max="13315" width="13.5703125" style="885" customWidth="1"/>
    <col min="13316" max="13316" width="21" style="885" customWidth="1"/>
    <col min="13317" max="13317" width="12.7109375" style="885" customWidth="1"/>
    <col min="13318" max="13318" width="14.85546875" style="885" customWidth="1"/>
    <col min="13319" max="13538" width="10.42578125" style="885"/>
    <col min="13539" max="13539" width="44.140625" style="885" customWidth="1"/>
    <col min="13540" max="13541" width="17.5703125" style="885" customWidth="1"/>
    <col min="13542" max="13542" width="15.42578125" style="885" customWidth="1"/>
    <col min="13543" max="13543" width="17.5703125" style="885" customWidth="1"/>
    <col min="13544" max="13544" width="15.42578125" style="885" customWidth="1"/>
    <col min="13545" max="13545" width="19" style="885" customWidth="1"/>
    <col min="13546" max="13546" width="15.42578125" style="885" customWidth="1"/>
    <col min="13547" max="13547" width="17.5703125" style="885" customWidth="1"/>
    <col min="13548" max="13548" width="15.42578125" style="885" customWidth="1"/>
    <col min="13549" max="13549" width="17.5703125" style="885" customWidth="1"/>
    <col min="13550" max="13550" width="15.42578125" style="885" customWidth="1"/>
    <col min="13551" max="13551" width="17.7109375" style="885" customWidth="1"/>
    <col min="13552" max="13552" width="15.42578125" style="885" customWidth="1"/>
    <col min="13553" max="13553" width="17.7109375" style="885" customWidth="1"/>
    <col min="13554" max="13554" width="15.42578125" style="885" customWidth="1"/>
    <col min="13555" max="13555" width="19.28515625" style="885" customWidth="1"/>
    <col min="13556" max="13556" width="15.42578125" style="885" customWidth="1"/>
    <col min="13557" max="13557" width="17.85546875" style="885" customWidth="1"/>
    <col min="13558" max="13558" width="15.42578125" style="885" customWidth="1"/>
    <col min="13559" max="13559" width="18.42578125" style="885" customWidth="1"/>
    <col min="13560" max="13560" width="15.42578125" style="885" customWidth="1"/>
    <col min="13561" max="13561" width="18.7109375" style="885" customWidth="1"/>
    <col min="13562" max="13562" width="15.42578125" style="885" customWidth="1"/>
    <col min="13563" max="13563" width="17.85546875" style="885" customWidth="1"/>
    <col min="13564" max="13564" width="15.42578125" style="885" customWidth="1"/>
    <col min="13565" max="13565" width="18.140625" style="885" customWidth="1"/>
    <col min="13566" max="13566" width="15.42578125" style="885" customWidth="1"/>
    <col min="13567" max="13567" width="27.85546875" style="885" bestFit="1" customWidth="1"/>
    <col min="13568" max="13568" width="16.7109375" style="885" customWidth="1"/>
    <col min="13569" max="13569" width="13.140625" style="885" customWidth="1"/>
    <col min="13570" max="13570" width="17" style="885" customWidth="1"/>
    <col min="13571" max="13571" width="13.5703125" style="885" customWidth="1"/>
    <col min="13572" max="13572" width="21" style="885" customWidth="1"/>
    <col min="13573" max="13573" width="12.7109375" style="885" customWidth="1"/>
    <col min="13574" max="13574" width="14.85546875" style="885" customWidth="1"/>
    <col min="13575" max="13794" width="10.42578125" style="885"/>
    <col min="13795" max="13795" width="44.140625" style="885" customWidth="1"/>
    <col min="13796" max="13797" width="17.5703125" style="885" customWidth="1"/>
    <col min="13798" max="13798" width="15.42578125" style="885" customWidth="1"/>
    <col min="13799" max="13799" width="17.5703125" style="885" customWidth="1"/>
    <col min="13800" max="13800" width="15.42578125" style="885" customWidth="1"/>
    <col min="13801" max="13801" width="19" style="885" customWidth="1"/>
    <col min="13802" max="13802" width="15.42578125" style="885" customWidth="1"/>
    <col min="13803" max="13803" width="17.5703125" style="885" customWidth="1"/>
    <col min="13804" max="13804" width="15.42578125" style="885" customWidth="1"/>
    <col min="13805" max="13805" width="17.5703125" style="885" customWidth="1"/>
    <col min="13806" max="13806" width="15.42578125" style="885" customWidth="1"/>
    <col min="13807" max="13807" width="17.7109375" style="885" customWidth="1"/>
    <col min="13808" max="13808" width="15.42578125" style="885" customWidth="1"/>
    <col min="13809" max="13809" width="17.7109375" style="885" customWidth="1"/>
    <col min="13810" max="13810" width="15.42578125" style="885" customWidth="1"/>
    <col min="13811" max="13811" width="19.28515625" style="885" customWidth="1"/>
    <col min="13812" max="13812" width="15.42578125" style="885" customWidth="1"/>
    <col min="13813" max="13813" width="17.85546875" style="885" customWidth="1"/>
    <col min="13814" max="13814" width="15.42578125" style="885" customWidth="1"/>
    <col min="13815" max="13815" width="18.42578125" style="885" customWidth="1"/>
    <col min="13816" max="13816" width="15.42578125" style="885" customWidth="1"/>
    <col min="13817" max="13817" width="18.7109375" style="885" customWidth="1"/>
    <col min="13818" max="13818" width="15.42578125" style="885" customWidth="1"/>
    <col min="13819" max="13819" width="17.85546875" style="885" customWidth="1"/>
    <col min="13820" max="13820" width="15.42578125" style="885" customWidth="1"/>
    <col min="13821" max="13821" width="18.140625" style="885" customWidth="1"/>
    <col min="13822" max="13822" width="15.42578125" style="885" customWidth="1"/>
    <col min="13823" max="13823" width="27.85546875" style="885" bestFit="1" customWidth="1"/>
    <col min="13824" max="13824" width="16.7109375" style="885" customWidth="1"/>
    <col min="13825" max="13825" width="13.140625" style="885" customWidth="1"/>
    <col min="13826" max="13826" width="17" style="885" customWidth="1"/>
    <col min="13827" max="13827" width="13.5703125" style="885" customWidth="1"/>
    <col min="13828" max="13828" width="21" style="885" customWidth="1"/>
    <col min="13829" max="13829" width="12.7109375" style="885" customWidth="1"/>
    <col min="13830" max="13830" width="14.85546875" style="885" customWidth="1"/>
    <col min="13831" max="14050" width="10.42578125" style="885"/>
    <col min="14051" max="14051" width="44.140625" style="885" customWidth="1"/>
    <col min="14052" max="14053" width="17.5703125" style="885" customWidth="1"/>
    <col min="14054" max="14054" width="15.42578125" style="885" customWidth="1"/>
    <col min="14055" max="14055" width="17.5703125" style="885" customWidth="1"/>
    <col min="14056" max="14056" width="15.42578125" style="885" customWidth="1"/>
    <col min="14057" max="14057" width="19" style="885" customWidth="1"/>
    <col min="14058" max="14058" width="15.42578125" style="885" customWidth="1"/>
    <col min="14059" max="14059" width="17.5703125" style="885" customWidth="1"/>
    <col min="14060" max="14060" width="15.42578125" style="885" customWidth="1"/>
    <col min="14061" max="14061" width="17.5703125" style="885" customWidth="1"/>
    <col min="14062" max="14062" width="15.42578125" style="885" customWidth="1"/>
    <col min="14063" max="14063" width="17.7109375" style="885" customWidth="1"/>
    <col min="14064" max="14064" width="15.42578125" style="885" customWidth="1"/>
    <col min="14065" max="14065" width="17.7109375" style="885" customWidth="1"/>
    <col min="14066" max="14066" width="15.42578125" style="885" customWidth="1"/>
    <col min="14067" max="14067" width="19.28515625" style="885" customWidth="1"/>
    <col min="14068" max="14068" width="15.42578125" style="885" customWidth="1"/>
    <col min="14069" max="14069" width="17.85546875" style="885" customWidth="1"/>
    <col min="14070" max="14070" width="15.42578125" style="885" customWidth="1"/>
    <col min="14071" max="14071" width="18.42578125" style="885" customWidth="1"/>
    <col min="14072" max="14072" width="15.42578125" style="885" customWidth="1"/>
    <col min="14073" max="14073" width="18.7109375" style="885" customWidth="1"/>
    <col min="14074" max="14074" width="15.42578125" style="885" customWidth="1"/>
    <col min="14075" max="14075" width="17.85546875" style="885" customWidth="1"/>
    <col min="14076" max="14076" width="15.42578125" style="885" customWidth="1"/>
    <col min="14077" max="14077" width="18.140625" style="885" customWidth="1"/>
    <col min="14078" max="14078" width="15.42578125" style="885" customWidth="1"/>
    <col min="14079" max="14079" width="27.85546875" style="885" bestFit="1" customWidth="1"/>
    <col min="14080" max="14080" width="16.7109375" style="885" customWidth="1"/>
    <col min="14081" max="14081" width="13.140625" style="885" customWidth="1"/>
    <col min="14082" max="14082" width="17" style="885" customWidth="1"/>
    <col min="14083" max="14083" width="13.5703125" style="885" customWidth="1"/>
    <col min="14084" max="14084" width="21" style="885" customWidth="1"/>
    <col min="14085" max="14085" width="12.7109375" style="885" customWidth="1"/>
    <col min="14086" max="14086" width="14.85546875" style="885" customWidth="1"/>
    <col min="14087" max="14306" width="10.42578125" style="885"/>
    <col min="14307" max="14307" width="44.140625" style="885" customWidth="1"/>
    <col min="14308" max="14309" width="17.5703125" style="885" customWidth="1"/>
    <col min="14310" max="14310" width="15.42578125" style="885" customWidth="1"/>
    <col min="14311" max="14311" width="17.5703125" style="885" customWidth="1"/>
    <col min="14312" max="14312" width="15.42578125" style="885" customWidth="1"/>
    <col min="14313" max="14313" width="19" style="885" customWidth="1"/>
    <col min="14314" max="14314" width="15.42578125" style="885" customWidth="1"/>
    <col min="14315" max="14315" width="17.5703125" style="885" customWidth="1"/>
    <col min="14316" max="14316" width="15.42578125" style="885" customWidth="1"/>
    <col min="14317" max="14317" width="17.5703125" style="885" customWidth="1"/>
    <col min="14318" max="14318" width="15.42578125" style="885" customWidth="1"/>
    <col min="14319" max="14319" width="17.7109375" style="885" customWidth="1"/>
    <col min="14320" max="14320" width="15.42578125" style="885" customWidth="1"/>
    <col min="14321" max="14321" width="17.7109375" style="885" customWidth="1"/>
    <col min="14322" max="14322" width="15.42578125" style="885" customWidth="1"/>
    <col min="14323" max="14323" width="19.28515625" style="885" customWidth="1"/>
    <col min="14324" max="14324" width="15.42578125" style="885" customWidth="1"/>
    <col min="14325" max="14325" width="17.85546875" style="885" customWidth="1"/>
    <col min="14326" max="14326" width="15.42578125" style="885" customWidth="1"/>
    <col min="14327" max="14327" width="18.42578125" style="885" customWidth="1"/>
    <col min="14328" max="14328" width="15.42578125" style="885" customWidth="1"/>
    <col min="14329" max="14329" width="18.7109375" style="885" customWidth="1"/>
    <col min="14330" max="14330" width="15.42578125" style="885" customWidth="1"/>
    <col min="14331" max="14331" width="17.85546875" style="885" customWidth="1"/>
    <col min="14332" max="14332" width="15.42578125" style="885" customWidth="1"/>
    <col min="14333" max="14333" width="18.140625" style="885" customWidth="1"/>
    <col min="14334" max="14334" width="15.42578125" style="885" customWidth="1"/>
    <col min="14335" max="14335" width="27.85546875" style="885" bestFit="1" customWidth="1"/>
    <col min="14336" max="14336" width="16.7109375" style="885" customWidth="1"/>
    <col min="14337" max="14337" width="13.140625" style="885" customWidth="1"/>
    <col min="14338" max="14338" width="17" style="885" customWidth="1"/>
    <col min="14339" max="14339" width="13.5703125" style="885" customWidth="1"/>
    <col min="14340" max="14340" width="21" style="885" customWidth="1"/>
    <col min="14341" max="14341" width="12.7109375" style="885" customWidth="1"/>
    <col min="14342" max="14342" width="14.85546875" style="885" customWidth="1"/>
    <col min="14343" max="14562" width="10.42578125" style="885"/>
    <col min="14563" max="14563" width="44.140625" style="885" customWidth="1"/>
    <col min="14564" max="14565" width="17.5703125" style="885" customWidth="1"/>
    <col min="14566" max="14566" width="15.42578125" style="885" customWidth="1"/>
    <col min="14567" max="14567" width="17.5703125" style="885" customWidth="1"/>
    <col min="14568" max="14568" width="15.42578125" style="885" customWidth="1"/>
    <col min="14569" max="14569" width="19" style="885" customWidth="1"/>
    <col min="14570" max="14570" width="15.42578125" style="885" customWidth="1"/>
    <col min="14571" max="14571" width="17.5703125" style="885" customWidth="1"/>
    <col min="14572" max="14572" width="15.42578125" style="885" customWidth="1"/>
    <col min="14573" max="14573" width="17.5703125" style="885" customWidth="1"/>
    <col min="14574" max="14574" width="15.42578125" style="885" customWidth="1"/>
    <col min="14575" max="14575" width="17.7109375" style="885" customWidth="1"/>
    <col min="14576" max="14576" width="15.42578125" style="885" customWidth="1"/>
    <col min="14577" max="14577" width="17.7109375" style="885" customWidth="1"/>
    <col min="14578" max="14578" width="15.42578125" style="885" customWidth="1"/>
    <col min="14579" max="14579" width="19.28515625" style="885" customWidth="1"/>
    <col min="14580" max="14580" width="15.42578125" style="885" customWidth="1"/>
    <col min="14581" max="14581" width="17.85546875" style="885" customWidth="1"/>
    <col min="14582" max="14582" width="15.42578125" style="885" customWidth="1"/>
    <col min="14583" max="14583" width="18.42578125" style="885" customWidth="1"/>
    <col min="14584" max="14584" width="15.42578125" style="885" customWidth="1"/>
    <col min="14585" max="14585" width="18.7109375" style="885" customWidth="1"/>
    <col min="14586" max="14586" width="15.42578125" style="885" customWidth="1"/>
    <col min="14587" max="14587" width="17.85546875" style="885" customWidth="1"/>
    <col min="14588" max="14588" width="15.42578125" style="885" customWidth="1"/>
    <col min="14589" max="14589" width="18.140625" style="885" customWidth="1"/>
    <col min="14590" max="14590" width="15.42578125" style="885" customWidth="1"/>
    <col min="14591" max="14591" width="27.85546875" style="885" bestFit="1" customWidth="1"/>
    <col min="14592" max="14592" width="16.7109375" style="885" customWidth="1"/>
    <col min="14593" max="14593" width="13.140625" style="885" customWidth="1"/>
    <col min="14594" max="14594" width="17" style="885" customWidth="1"/>
    <col min="14595" max="14595" width="13.5703125" style="885" customWidth="1"/>
    <col min="14596" max="14596" width="21" style="885" customWidth="1"/>
    <col min="14597" max="14597" width="12.7109375" style="885" customWidth="1"/>
    <col min="14598" max="14598" width="14.85546875" style="885" customWidth="1"/>
    <col min="14599" max="14818" width="10.42578125" style="885"/>
    <col min="14819" max="14819" width="44.140625" style="885" customWidth="1"/>
    <col min="14820" max="14821" width="17.5703125" style="885" customWidth="1"/>
    <col min="14822" max="14822" width="15.42578125" style="885" customWidth="1"/>
    <col min="14823" max="14823" width="17.5703125" style="885" customWidth="1"/>
    <col min="14824" max="14824" width="15.42578125" style="885" customWidth="1"/>
    <col min="14825" max="14825" width="19" style="885" customWidth="1"/>
    <col min="14826" max="14826" width="15.42578125" style="885" customWidth="1"/>
    <col min="14827" max="14827" width="17.5703125" style="885" customWidth="1"/>
    <col min="14828" max="14828" width="15.42578125" style="885" customWidth="1"/>
    <col min="14829" max="14829" width="17.5703125" style="885" customWidth="1"/>
    <col min="14830" max="14830" width="15.42578125" style="885" customWidth="1"/>
    <col min="14831" max="14831" width="17.7109375" style="885" customWidth="1"/>
    <col min="14832" max="14832" width="15.42578125" style="885" customWidth="1"/>
    <col min="14833" max="14833" width="17.7109375" style="885" customWidth="1"/>
    <col min="14834" max="14834" width="15.42578125" style="885" customWidth="1"/>
    <col min="14835" max="14835" width="19.28515625" style="885" customWidth="1"/>
    <col min="14836" max="14836" width="15.42578125" style="885" customWidth="1"/>
    <col min="14837" max="14837" width="17.85546875" style="885" customWidth="1"/>
    <col min="14838" max="14838" width="15.42578125" style="885" customWidth="1"/>
    <col min="14839" max="14839" width="18.42578125" style="885" customWidth="1"/>
    <col min="14840" max="14840" width="15.42578125" style="885" customWidth="1"/>
    <col min="14841" max="14841" width="18.7109375" style="885" customWidth="1"/>
    <col min="14842" max="14842" width="15.42578125" style="885" customWidth="1"/>
    <col min="14843" max="14843" width="17.85546875" style="885" customWidth="1"/>
    <col min="14844" max="14844" width="15.42578125" style="885" customWidth="1"/>
    <col min="14845" max="14845" width="18.140625" style="885" customWidth="1"/>
    <col min="14846" max="14846" width="15.42578125" style="885" customWidth="1"/>
    <col min="14847" max="14847" width="27.85546875" style="885" bestFit="1" customWidth="1"/>
    <col min="14848" max="14848" width="16.7109375" style="885" customWidth="1"/>
    <col min="14849" max="14849" width="13.140625" style="885" customWidth="1"/>
    <col min="14850" max="14850" width="17" style="885" customWidth="1"/>
    <col min="14851" max="14851" width="13.5703125" style="885" customWidth="1"/>
    <col min="14852" max="14852" width="21" style="885" customWidth="1"/>
    <col min="14853" max="14853" width="12.7109375" style="885" customWidth="1"/>
    <col min="14854" max="14854" width="14.85546875" style="885" customWidth="1"/>
    <col min="14855" max="15074" width="10.42578125" style="885"/>
    <col min="15075" max="15075" width="44.140625" style="885" customWidth="1"/>
    <col min="15076" max="15077" width="17.5703125" style="885" customWidth="1"/>
    <col min="15078" max="15078" width="15.42578125" style="885" customWidth="1"/>
    <col min="15079" max="15079" width="17.5703125" style="885" customWidth="1"/>
    <col min="15080" max="15080" width="15.42578125" style="885" customWidth="1"/>
    <col min="15081" max="15081" width="19" style="885" customWidth="1"/>
    <col min="15082" max="15082" width="15.42578125" style="885" customWidth="1"/>
    <col min="15083" max="15083" width="17.5703125" style="885" customWidth="1"/>
    <col min="15084" max="15084" width="15.42578125" style="885" customWidth="1"/>
    <col min="15085" max="15085" width="17.5703125" style="885" customWidth="1"/>
    <col min="15086" max="15086" width="15.42578125" style="885" customWidth="1"/>
    <col min="15087" max="15087" width="17.7109375" style="885" customWidth="1"/>
    <col min="15088" max="15088" width="15.42578125" style="885" customWidth="1"/>
    <col min="15089" max="15089" width="17.7109375" style="885" customWidth="1"/>
    <col min="15090" max="15090" width="15.42578125" style="885" customWidth="1"/>
    <col min="15091" max="15091" width="19.28515625" style="885" customWidth="1"/>
    <col min="15092" max="15092" width="15.42578125" style="885" customWidth="1"/>
    <col min="15093" max="15093" width="17.85546875" style="885" customWidth="1"/>
    <col min="15094" max="15094" width="15.42578125" style="885" customWidth="1"/>
    <col min="15095" max="15095" width="18.42578125" style="885" customWidth="1"/>
    <col min="15096" max="15096" width="15.42578125" style="885" customWidth="1"/>
    <col min="15097" max="15097" width="18.7109375" style="885" customWidth="1"/>
    <col min="15098" max="15098" width="15.42578125" style="885" customWidth="1"/>
    <col min="15099" max="15099" width="17.85546875" style="885" customWidth="1"/>
    <col min="15100" max="15100" width="15.42578125" style="885" customWidth="1"/>
    <col min="15101" max="15101" width="18.140625" style="885" customWidth="1"/>
    <col min="15102" max="15102" width="15.42578125" style="885" customWidth="1"/>
    <col min="15103" max="15103" width="27.85546875" style="885" bestFit="1" customWidth="1"/>
    <col min="15104" max="15104" width="16.7109375" style="885" customWidth="1"/>
    <col min="15105" max="15105" width="13.140625" style="885" customWidth="1"/>
    <col min="15106" max="15106" width="17" style="885" customWidth="1"/>
    <col min="15107" max="15107" width="13.5703125" style="885" customWidth="1"/>
    <col min="15108" max="15108" width="21" style="885" customWidth="1"/>
    <col min="15109" max="15109" width="12.7109375" style="885" customWidth="1"/>
    <col min="15110" max="15110" width="14.85546875" style="885" customWidth="1"/>
    <col min="15111" max="15330" width="10.42578125" style="885"/>
    <col min="15331" max="15331" width="44.140625" style="885" customWidth="1"/>
    <col min="15332" max="15333" width="17.5703125" style="885" customWidth="1"/>
    <col min="15334" max="15334" width="15.42578125" style="885" customWidth="1"/>
    <col min="15335" max="15335" width="17.5703125" style="885" customWidth="1"/>
    <col min="15336" max="15336" width="15.42578125" style="885" customWidth="1"/>
    <col min="15337" max="15337" width="19" style="885" customWidth="1"/>
    <col min="15338" max="15338" width="15.42578125" style="885" customWidth="1"/>
    <col min="15339" max="15339" width="17.5703125" style="885" customWidth="1"/>
    <col min="15340" max="15340" width="15.42578125" style="885" customWidth="1"/>
    <col min="15341" max="15341" width="17.5703125" style="885" customWidth="1"/>
    <col min="15342" max="15342" width="15.42578125" style="885" customWidth="1"/>
    <col min="15343" max="15343" width="17.7109375" style="885" customWidth="1"/>
    <col min="15344" max="15344" width="15.42578125" style="885" customWidth="1"/>
    <col min="15345" max="15345" width="17.7109375" style="885" customWidth="1"/>
    <col min="15346" max="15346" width="15.42578125" style="885" customWidth="1"/>
    <col min="15347" max="15347" width="19.28515625" style="885" customWidth="1"/>
    <col min="15348" max="15348" width="15.42578125" style="885" customWidth="1"/>
    <col min="15349" max="15349" width="17.85546875" style="885" customWidth="1"/>
    <col min="15350" max="15350" width="15.42578125" style="885" customWidth="1"/>
    <col min="15351" max="15351" width="18.42578125" style="885" customWidth="1"/>
    <col min="15352" max="15352" width="15.42578125" style="885" customWidth="1"/>
    <col min="15353" max="15353" width="18.7109375" style="885" customWidth="1"/>
    <col min="15354" max="15354" width="15.42578125" style="885" customWidth="1"/>
    <col min="15355" max="15355" width="17.85546875" style="885" customWidth="1"/>
    <col min="15356" max="15356" width="15.42578125" style="885" customWidth="1"/>
    <col min="15357" max="15357" width="18.140625" style="885" customWidth="1"/>
    <col min="15358" max="15358" width="15.42578125" style="885" customWidth="1"/>
    <col min="15359" max="15359" width="27.85546875" style="885" bestFit="1" customWidth="1"/>
    <col min="15360" max="15360" width="16.7109375" style="885" customWidth="1"/>
    <col min="15361" max="15361" width="13.140625" style="885" customWidth="1"/>
    <col min="15362" max="15362" width="17" style="885" customWidth="1"/>
    <col min="15363" max="15363" width="13.5703125" style="885" customWidth="1"/>
    <col min="15364" max="15364" width="21" style="885" customWidth="1"/>
    <col min="15365" max="15365" width="12.7109375" style="885" customWidth="1"/>
    <col min="15366" max="15366" width="14.85546875" style="885" customWidth="1"/>
    <col min="15367" max="15586" width="10.42578125" style="885"/>
    <col min="15587" max="15587" width="44.140625" style="885" customWidth="1"/>
    <col min="15588" max="15589" width="17.5703125" style="885" customWidth="1"/>
    <col min="15590" max="15590" width="15.42578125" style="885" customWidth="1"/>
    <col min="15591" max="15591" width="17.5703125" style="885" customWidth="1"/>
    <col min="15592" max="15592" width="15.42578125" style="885" customWidth="1"/>
    <col min="15593" max="15593" width="19" style="885" customWidth="1"/>
    <col min="15594" max="15594" width="15.42578125" style="885" customWidth="1"/>
    <col min="15595" max="15595" width="17.5703125" style="885" customWidth="1"/>
    <col min="15596" max="15596" width="15.42578125" style="885" customWidth="1"/>
    <col min="15597" max="15597" width="17.5703125" style="885" customWidth="1"/>
    <col min="15598" max="15598" width="15.42578125" style="885" customWidth="1"/>
    <col min="15599" max="15599" width="17.7109375" style="885" customWidth="1"/>
    <col min="15600" max="15600" width="15.42578125" style="885" customWidth="1"/>
    <col min="15601" max="15601" width="17.7109375" style="885" customWidth="1"/>
    <col min="15602" max="15602" width="15.42578125" style="885" customWidth="1"/>
    <col min="15603" max="15603" width="19.28515625" style="885" customWidth="1"/>
    <col min="15604" max="15604" width="15.42578125" style="885" customWidth="1"/>
    <col min="15605" max="15605" width="17.85546875" style="885" customWidth="1"/>
    <col min="15606" max="15606" width="15.42578125" style="885" customWidth="1"/>
    <col min="15607" max="15607" width="18.42578125" style="885" customWidth="1"/>
    <col min="15608" max="15608" width="15.42578125" style="885" customWidth="1"/>
    <col min="15609" max="15609" width="18.7109375" style="885" customWidth="1"/>
    <col min="15610" max="15610" width="15.42578125" style="885" customWidth="1"/>
    <col min="15611" max="15611" width="17.85546875" style="885" customWidth="1"/>
    <col min="15612" max="15612" width="15.42578125" style="885" customWidth="1"/>
    <col min="15613" max="15613" width="18.140625" style="885" customWidth="1"/>
    <col min="15614" max="15614" width="15.42578125" style="885" customWidth="1"/>
    <col min="15615" max="15615" width="27.85546875" style="885" bestFit="1" customWidth="1"/>
    <col min="15616" max="15616" width="16.7109375" style="885" customWidth="1"/>
    <col min="15617" max="15617" width="13.140625" style="885" customWidth="1"/>
    <col min="15618" max="15618" width="17" style="885" customWidth="1"/>
    <col min="15619" max="15619" width="13.5703125" style="885" customWidth="1"/>
    <col min="15620" max="15620" width="21" style="885" customWidth="1"/>
    <col min="15621" max="15621" width="12.7109375" style="885" customWidth="1"/>
    <col min="15622" max="15622" width="14.85546875" style="885" customWidth="1"/>
    <col min="15623" max="15842" width="10.42578125" style="885"/>
    <col min="15843" max="15843" width="44.140625" style="885" customWidth="1"/>
    <col min="15844" max="15845" width="17.5703125" style="885" customWidth="1"/>
    <col min="15846" max="15846" width="15.42578125" style="885" customWidth="1"/>
    <col min="15847" max="15847" width="17.5703125" style="885" customWidth="1"/>
    <col min="15848" max="15848" width="15.42578125" style="885" customWidth="1"/>
    <col min="15849" max="15849" width="19" style="885" customWidth="1"/>
    <col min="15850" max="15850" width="15.42578125" style="885" customWidth="1"/>
    <col min="15851" max="15851" width="17.5703125" style="885" customWidth="1"/>
    <col min="15852" max="15852" width="15.42578125" style="885" customWidth="1"/>
    <col min="15853" max="15853" width="17.5703125" style="885" customWidth="1"/>
    <col min="15854" max="15854" width="15.42578125" style="885" customWidth="1"/>
    <col min="15855" max="15855" width="17.7109375" style="885" customWidth="1"/>
    <col min="15856" max="15856" width="15.42578125" style="885" customWidth="1"/>
    <col min="15857" max="15857" width="17.7109375" style="885" customWidth="1"/>
    <col min="15858" max="15858" width="15.42578125" style="885" customWidth="1"/>
    <col min="15859" max="15859" width="19.28515625" style="885" customWidth="1"/>
    <col min="15860" max="15860" width="15.42578125" style="885" customWidth="1"/>
    <col min="15861" max="15861" width="17.85546875" style="885" customWidth="1"/>
    <col min="15862" max="15862" width="15.42578125" style="885" customWidth="1"/>
    <col min="15863" max="15863" width="18.42578125" style="885" customWidth="1"/>
    <col min="15864" max="15864" width="15.42578125" style="885" customWidth="1"/>
    <col min="15865" max="15865" width="18.7109375" style="885" customWidth="1"/>
    <col min="15866" max="15866" width="15.42578125" style="885" customWidth="1"/>
    <col min="15867" max="15867" width="17.85546875" style="885" customWidth="1"/>
    <col min="15868" max="15868" width="15.42578125" style="885" customWidth="1"/>
    <col min="15869" max="15869" width="18.140625" style="885" customWidth="1"/>
    <col min="15870" max="15870" width="15.42578125" style="885" customWidth="1"/>
    <col min="15871" max="15871" width="27.85546875" style="885" bestFit="1" customWidth="1"/>
    <col min="15872" max="15872" width="16.7109375" style="885" customWidth="1"/>
    <col min="15873" max="15873" width="13.140625" style="885" customWidth="1"/>
    <col min="15874" max="15874" width="17" style="885" customWidth="1"/>
    <col min="15875" max="15875" width="13.5703125" style="885" customWidth="1"/>
    <col min="15876" max="15876" width="21" style="885" customWidth="1"/>
    <col min="15877" max="15877" width="12.7109375" style="885" customWidth="1"/>
    <col min="15878" max="15878" width="14.85546875" style="885" customWidth="1"/>
    <col min="15879" max="16098" width="10.42578125" style="885"/>
    <col min="16099" max="16099" width="44.140625" style="885" customWidth="1"/>
    <col min="16100" max="16101" width="17.5703125" style="885" customWidth="1"/>
    <col min="16102" max="16102" width="15.42578125" style="885" customWidth="1"/>
    <col min="16103" max="16103" width="17.5703125" style="885" customWidth="1"/>
    <col min="16104" max="16104" width="15.42578125" style="885" customWidth="1"/>
    <col min="16105" max="16105" width="19" style="885" customWidth="1"/>
    <col min="16106" max="16106" width="15.42578125" style="885" customWidth="1"/>
    <col min="16107" max="16107" width="17.5703125" style="885" customWidth="1"/>
    <col min="16108" max="16108" width="15.42578125" style="885" customWidth="1"/>
    <col min="16109" max="16109" width="17.5703125" style="885" customWidth="1"/>
    <col min="16110" max="16110" width="15.42578125" style="885" customWidth="1"/>
    <col min="16111" max="16111" width="17.7109375" style="885" customWidth="1"/>
    <col min="16112" max="16112" width="15.42578125" style="885" customWidth="1"/>
    <col min="16113" max="16113" width="17.7109375" style="885" customWidth="1"/>
    <col min="16114" max="16114" width="15.42578125" style="885" customWidth="1"/>
    <col min="16115" max="16115" width="19.28515625" style="885" customWidth="1"/>
    <col min="16116" max="16116" width="15.42578125" style="885" customWidth="1"/>
    <col min="16117" max="16117" width="17.85546875" style="885" customWidth="1"/>
    <col min="16118" max="16118" width="15.42578125" style="885" customWidth="1"/>
    <col min="16119" max="16119" width="18.42578125" style="885" customWidth="1"/>
    <col min="16120" max="16120" width="15.42578125" style="885" customWidth="1"/>
    <col min="16121" max="16121" width="18.7109375" style="885" customWidth="1"/>
    <col min="16122" max="16122" width="15.42578125" style="885" customWidth="1"/>
    <col min="16123" max="16123" width="17.85546875" style="885" customWidth="1"/>
    <col min="16124" max="16124" width="15.42578125" style="885" customWidth="1"/>
    <col min="16125" max="16125" width="18.140625" style="885" customWidth="1"/>
    <col min="16126" max="16126" width="15.42578125" style="885" customWidth="1"/>
    <col min="16127" max="16127" width="27.85546875" style="885" bestFit="1" customWidth="1"/>
    <col min="16128" max="16128" width="16.7109375" style="885" customWidth="1"/>
    <col min="16129" max="16129" width="13.140625" style="885" customWidth="1"/>
    <col min="16130" max="16130" width="17" style="885" customWidth="1"/>
    <col min="16131" max="16131" width="13.5703125" style="885" customWidth="1"/>
    <col min="16132" max="16132" width="21" style="885" customWidth="1"/>
    <col min="16133" max="16133" width="12.7109375" style="885" customWidth="1"/>
    <col min="16134" max="16134" width="14.85546875" style="885" customWidth="1"/>
    <col min="16135" max="16384" width="10.42578125" style="885"/>
  </cols>
  <sheetData>
    <row r="2" spans="1:11" ht="15" customHeight="1" x14ac:dyDescent="0.25">
      <c r="A2" s="816" t="s">
        <v>715</v>
      </c>
    </row>
    <row r="3" spans="1:11" x14ac:dyDescent="0.25">
      <c r="A3" s="886"/>
    </row>
    <row r="4" spans="1:11" s="890" customFormat="1" ht="21" x14ac:dyDescent="0.25">
      <c r="A4" s="887" t="s">
        <v>700</v>
      </c>
      <c r="B4" s="888">
        <v>2019</v>
      </c>
      <c r="C4" s="888"/>
      <c r="D4" s="888">
        <v>2020</v>
      </c>
      <c r="E4" s="888"/>
      <c r="F4" s="888">
        <v>2021</v>
      </c>
      <c r="G4" s="889"/>
      <c r="H4" s="888">
        <v>2022</v>
      </c>
      <c r="I4" s="889"/>
      <c r="J4" s="888">
        <v>2023</v>
      </c>
      <c r="K4" s="889"/>
    </row>
    <row r="5" spans="1:11" x14ac:dyDescent="0.25">
      <c r="A5" s="891"/>
      <c r="B5" s="892" t="s">
        <v>576</v>
      </c>
      <c r="C5" s="893" t="s">
        <v>694</v>
      </c>
      <c r="D5" s="853" t="s">
        <v>576</v>
      </c>
      <c r="E5" s="894" t="s">
        <v>694</v>
      </c>
      <c r="F5" s="854" t="s">
        <v>576</v>
      </c>
      <c r="G5" s="894" t="s">
        <v>694</v>
      </c>
      <c r="H5" s="854" t="s">
        <v>576</v>
      </c>
      <c r="I5" s="894" t="s">
        <v>694</v>
      </c>
      <c r="J5" s="854" t="s">
        <v>576</v>
      </c>
      <c r="K5" s="894" t="s">
        <v>694</v>
      </c>
    </row>
    <row r="6" spans="1:11" ht="10.5" customHeight="1" x14ac:dyDescent="0.25">
      <c r="A6" s="895" t="s">
        <v>1</v>
      </c>
      <c r="B6" s="896">
        <v>40</v>
      </c>
      <c r="C6" s="897">
        <v>855387346</v>
      </c>
      <c r="D6" s="896">
        <v>34</v>
      </c>
      <c r="E6" s="896">
        <v>900013668</v>
      </c>
      <c r="F6" s="896">
        <v>86</v>
      </c>
      <c r="G6" s="896">
        <v>1904718307</v>
      </c>
      <c r="H6" s="896">
        <v>42</v>
      </c>
      <c r="I6" s="896">
        <v>1102202731</v>
      </c>
      <c r="J6" s="896">
        <v>45</v>
      </c>
      <c r="K6" s="896">
        <v>1121573432</v>
      </c>
    </row>
    <row r="7" spans="1:11" ht="10.5" customHeight="1" x14ac:dyDescent="0.25">
      <c r="A7" s="832" t="s">
        <v>2</v>
      </c>
      <c r="B7" s="834">
        <v>0</v>
      </c>
      <c r="C7" s="835">
        <v>0</v>
      </c>
      <c r="D7" s="834">
        <v>0</v>
      </c>
      <c r="E7" s="835">
        <v>0</v>
      </c>
      <c r="F7" s="834">
        <v>2</v>
      </c>
      <c r="G7" s="835">
        <v>45842954</v>
      </c>
      <c r="H7" s="834">
        <v>0</v>
      </c>
      <c r="I7" s="835">
        <v>0</v>
      </c>
      <c r="J7" s="834">
        <v>0</v>
      </c>
      <c r="K7" s="835">
        <v>0</v>
      </c>
    </row>
    <row r="8" spans="1:11" ht="10.5" customHeight="1" x14ac:dyDescent="0.25">
      <c r="A8" s="832" t="s">
        <v>3</v>
      </c>
      <c r="B8" s="834">
        <v>2</v>
      </c>
      <c r="C8" s="835">
        <v>64496352</v>
      </c>
      <c r="D8" s="834">
        <v>1</v>
      </c>
      <c r="E8" s="835">
        <v>24851232</v>
      </c>
      <c r="F8" s="834">
        <v>1</v>
      </c>
      <c r="G8" s="835">
        <v>30060401</v>
      </c>
      <c r="H8" s="834">
        <v>0</v>
      </c>
      <c r="I8" s="835">
        <v>0</v>
      </c>
      <c r="J8" s="834">
        <v>2</v>
      </c>
      <c r="K8" s="835">
        <v>45099519</v>
      </c>
    </row>
    <row r="9" spans="1:11" ht="10.5" customHeight="1" x14ac:dyDescent="0.25">
      <c r="A9" s="832" t="s">
        <v>4</v>
      </c>
      <c r="B9" s="834">
        <v>0</v>
      </c>
      <c r="C9" s="835">
        <v>0</v>
      </c>
      <c r="D9" s="834">
        <v>0</v>
      </c>
      <c r="E9" s="835">
        <v>0</v>
      </c>
      <c r="F9" s="834">
        <v>4</v>
      </c>
      <c r="G9" s="835">
        <v>119177157</v>
      </c>
      <c r="H9" s="834">
        <v>0</v>
      </c>
      <c r="I9" s="835">
        <v>0</v>
      </c>
      <c r="J9" s="834">
        <v>1</v>
      </c>
      <c r="K9" s="835">
        <v>39446948</v>
      </c>
    </row>
    <row r="10" spans="1:11" ht="10.5" customHeight="1" x14ac:dyDescent="0.25">
      <c r="A10" s="832" t="s">
        <v>5</v>
      </c>
      <c r="B10" s="834">
        <v>1</v>
      </c>
      <c r="C10" s="835">
        <v>40000000</v>
      </c>
      <c r="D10" s="834">
        <v>1</v>
      </c>
      <c r="E10" s="835">
        <v>29507931</v>
      </c>
      <c r="F10" s="834">
        <v>2</v>
      </c>
      <c r="G10" s="835">
        <v>29770587</v>
      </c>
      <c r="H10" s="834">
        <v>1</v>
      </c>
      <c r="I10" s="835">
        <v>37579947</v>
      </c>
      <c r="J10" s="834">
        <v>0</v>
      </c>
      <c r="K10" s="835">
        <v>0</v>
      </c>
    </row>
    <row r="11" spans="1:11" ht="10.5" customHeight="1" x14ac:dyDescent="0.25">
      <c r="A11" s="832" t="s">
        <v>6</v>
      </c>
      <c r="B11" s="834">
        <v>0</v>
      </c>
      <c r="C11" s="835">
        <v>0</v>
      </c>
      <c r="D11" s="834">
        <v>0</v>
      </c>
      <c r="E11" s="835">
        <v>0</v>
      </c>
      <c r="F11" s="834">
        <v>3</v>
      </c>
      <c r="G11" s="835">
        <v>84771834</v>
      </c>
      <c r="H11" s="834">
        <v>1</v>
      </c>
      <c r="I11" s="835">
        <v>39606000</v>
      </c>
      <c r="J11" s="834">
        <v>1</v>
      </c>
      <c r="K11" s="835">
        <v>20000000</v>
      </c>
    </row>
    <row r="12" spans="1:11" ht="10.5" customHeight="1" x14ac:dyDescent="0.25">
      <c r="A12" s="832" t="s">
        <v>7</v>
      </c>
      <c r="B12" s="834">
        <v>11</v>
      </c>
      <c r="C12" s="835">
        <v>273691799</v>
      </c>
      <c r="D12" s="834">
        <v>8</v>
      </c>
      <c r="E12" s="835">
        <v>174196531</v>
      </c>
      <c r="F12" s="834">
        <v>19</v>
      </c>
      <c r="G12" s="835">
        <v>371383313</v>
      </c>
      <c r="H12" s="834">
        <v>8</v>
      </c>
      <c r="I12" s="835">
        <v>194266105</v>
      </c>
      <c r="J12" s="834">
        <v>10</v>
      </c>
      <c r="K12" s="835">
        <v>262975269</v>
      </c>
    </row>
    <row r="13" spans="1:11" ht="10.5" customHeight="1" x14ac:dyDescent="0.25">
      <c r="A13" s="832" t="s">
        <v>8</v>
      </c>
      <c r="B13" s="834">
        <v>7</v>
      </c>
      <c r="C13" s="835">
        <v>148223270</v>
      </c>
      <c r="D13" s="834">
        <v>10</v>
      </c>
      <c r="E13" s="835">
        <v>271510239</v>
      </c>
      <c r="F13" s="834">
        <v>17</v>
      </c>
      <c r="G13" s="835">
        <v>380424760</v>
      </c>
      <c r="H13" s="834">
        <v>7</v>
      </c>
      <c r="I13" s="835">
        <v>173958841</v>
      </c>
      <c r="J13" s="834">
        <v>10</v>
      </c>
      <c r="K13" s="835">
        <v>252108606</v>
      </c>
    </row>
    <row r="14" spans="1:11" ht="10.5" customHeight="1" x14ac:dyDescent="0.25">
      <c r="A14" s="832" t="s">
        <v>9</v>
      </c>
      <c r="B14" s="834">
        <v>1</v>
      </c>
      <c r="C14" s="835">
        <v>18607256</v>
      </c>
      <c r="D14" s="834">
        <v>0</v>
      </c>
      <c r="E14" s="835">
        <v>0</v>
      </c>
      <c r="F14" s="834">
        <v>4</v>
      </c>
      <c r="G14" s="835">
        <v>100377630</v>
      </c>
      <c r="H14" s="834">
        <v>2</v>
      </c>
      <c r="I14" s="835">
        <v>51302400</v>
      </c>
      <c r="J14" s="834">
        <v>4</v>
      </c>
      <c r="K14" s="835">
        <v>107310183</v>
      </c>
    </row>
    <row r="15" spans="1:11" ht="10.5" customHeight="1" x14ac:dyDescent="0.25">
      <c r="A15" s="832" t="s">
        <v>10</v>
      </c>
      <c r="B15" s="834">
        <v>1</v>
      </c>
      <c r="C15" s="835">
        <v>5088378</v>
      </c>
      <c r="D15" s="834">
        <v>0</v>
      </c>
      <c r="E15" s="835">
        <v>0</v>
      </c>
      <c r="F15" s="834">
        <v>2</v>
      </c>
      <c r="G15" s="835">
        <v>36596945</v>
      </c>
      <c r="H15" s="834">
        <v>2</v>
      </c>
      <c r="I15" s="835">
        <v>38488807</v>
      </c>
      <c r="J15" s="834">
        <v>2</v>
      </c>
      <c r="K15" s="835">
        <v>19461944</v>
      </c>
    </row>
    <row r="16" spans="1:11" ht="10.5" customHeight="1" x14ac:dyDescent="0.25">
      <c r="A16" s="832" t="s">
        <v>11</v>
      </c>
      <c r="B16" s="834">
        <v>2</v>
      </c>
      <c r="C16" s="835">
        <v>16479187</v>
      </c>
      <c r="D16" s="834">
        <v>0</v>
      </c>
      <c r="E16" s="835">
        <v>0</v>
      </c>
      <c r="F16" s="834">
        <v>5</v>
      </c>
      <c r="G16" s="835">
        <v>113749065</v>
      </c>
      <c r="H16" s="834">
        <v>3</v>
      </c>
      <c r="I16" s="835">
        <v>31147723</v>
      </c>
      <c r="J16" s="834">
        <v>1</v>
      </c>
      <c r="K16" s="835">
        <v>39991518</v>
      </c>
    </row>
    <row r="17" spans="1:11" ht="10.5" customHeight="1" x14ac:dyDescent="0.25">
      <c r="A17" s="832" t="s">
        <v>12</v>
      </c>
      <c r="B17" s="834">
        <v>3</v>
      </c>
      <c r="C17" s="835">
        <v>50498605</v>
      </c>
      <c r="D17" s="834">
        <v>2</v>
      </c>
      <c r="E17" s="835">
        <v>54042540</v>
      </c>
      <c r="F17" s="834">
        <v>6</v>
      </c>
      <c r="G17" s="835">
        <v>102160627</v>
      </c>
      <c r="H17" s="834">
        <v>1</v>
      </c>
      <c r="I17" s="835">
        <v>28205800</v>
      </c>
      <c r="J17" s="834">
        <v>2</v>
      </c>
      <c r="K17" s="835">
        <v>41437150</v>
      </c>
    </row>
    <row r="18" spans="1:11" ht="10.5" customHeight="1" x14ac:dyDescent="0.25">
      <c r="A18" s="832" t="s">
        <v>13</v>
      </c>
      <c r="B18" s="834">
        <v>1</v>
      </c>
      <c r="C18" s="835">
        <v>11517364</v>
      </c>
      <c r="D18" s="834">
        <v>2</v>
      </c>
      <c r="E18" s="835">
        <v>24033424</v>
      </c>
      <c r="F18" s="834">
        <v>7</v>
      </c>
      <c r="G18" s="835">
        <v>136353609</v>
      </c>
      <c r="H18" s="834">
        <v>3</v>
      </c>
      <c r="I18" s="835">
        <v>73769970</v>
      </c>
      <c r="J18" s="834">
        <v>3</v>
      </c>
      <c r="K18" s="835">
        <v>78806570</v>
      </c>
    </row>
    <row r="19" spans="1:11" ht="10.5" customHeight="1" x14ac:dyDescent="0.25">
      <c r="A19" s="832" t="s">
        <v>28</v>
      </c>
      <c r="B19" s="834">
        <v>4</v>
      </c>
      <c r="C19" s="835">
        <v>70374248</v>
      </c>
      <c r="D19" s="834">
        <v>1</v>
      </c>
      <c r="E19" s="835">
        <v>24359380</v>
      </c>
      <c r="F19" s="834">
        <v>2</v>
      </c>
      <c r="G19" s="835">
        <v>78607630</v>
      </c>
      <c r="H19" s="834">
        <v>1</v>
      </c>
      <c r="I19" s="835">
        <v>18856470</v>
      </c>
      <c r="J19" s="834">
        <v>3</v>
      </c>
      <c r="K19" s="835">
        <v>58026556</v>
      </c>
    </row>
    <row r="20" spans="1:11" ht="10.5" customHeight="1" x14ac:dyDescent="0.25">
      <c r="A20" s="832" t="s">
        <v>29</v>
      </c>
      <c r="B20" s="834">
        <v>3</v>
      </c>
      <c r="C20" s="835">
        <v>56271426</v>
      </c>
      <c r="D20" s="834">
        <v>3</v>
      </c>
      <c r="E20" s="835">
        <v>104458907</v>
      </c>
      <c r="F20" s="834">
        <v>7</v>
      </c>
      <c r="G20" s="835">
        <v>173148064</v>
      </c>
      <c r="H20" s="834">
        <v>6</v>
      </c>
      <c r="I20" s="835">
        <v>180135748</v>
      </c>
      <c r="J20" s="834">
        <v>4</v>
      </c>
      <c r="K20" s="835">
        <v>105326728</v>
      </c>
    </row>
    <row r="21" spans="1:11" ht="10.5" customHeight="1" x14ac:dyDescent="0.25">
      <c r="A21" s="837" t="s">
        <v>16</v>
      </c>
      <c r="B21" s="834">
        <v>1</v>
      </c>
      <c r="C21" s="835">
        <v>19829884</v>
      </c>
      <c r="D21" s="834">
        <v>4</v>
      </c>
      <c r="E21" s="835">
        <v>151613064</v>
      </c>
      <c r="F21" s="834">
        <v>2</v>
      </c>
      <c r="G21" s="835">
        <v>49090814</v>
      </c>
      <c r="H21" s="834">
        <v>3</v>
      </c>
      <c r="I21" s="835">
        <v>119697340</v>
      </c>
      <c r="J21" s="834">
        <v>0</v>
      </c>
      <c r="K21" s="835">
        <v>0</v>
      </c>
    </row>
    <row r="22" spans="1:11" ht="10.5" customHeight="1" x14ac:dyDescent="0.25">
      <c r="A22" s="838" t="s">
        <v>17</v>
      </c>
      <c r="B22" s="840">
        <v>3</v>
      </c>
      <c r="C22" s="841">
        <v>80309577</v>
      </c>
      <c r="D22" s="840">
        <v>2</v>
      </c>
      <c r="E22" s="841">
        <v>41440420</v>
      </c>
      <c r="F22" s="840">
        <v>3</v>
      </c>
      <c r="G22" s="841">
        <v>53202917</v>
      </c>
      <c r="H22" s="840">
        <v>4</v>
      </c>
      <c r="I22" s="841">
        <v>115187580</v>
      </c>
      <c r="J22" s="840">
        <v>2</v>
      </c>
      <c r="K22" s="841">
        <v>51582441</v>
      </c>
    </row>
    <row r="23" spans="1:11" ht="12.6" customHeight="1" x14ac:dyDescent="0.25">
      <c r="A23" s="886"/>
      <c r="B23" s="898"/>
      <c r="C23" s="898"/>
      <c r="D23" s="898"/>
      <c r="E23" s="898"/>
      <c r="F23" s="898"/>
      <c r="G23" s="898"/>
      <c r="H23" s="898"/>
      <c r="I23" s="898"/>
      <c r="J23" s="898"/>
      <c r="K23" s="898"/>
    </row>
    <row r="24" spans="1:11" s="783" customFormat="1" ht="11.25" customHeight="1" x14ac:dyDescent="0.25">
      <c r="A24" s="661" t="s">
        <v>696</v>
      </c>
    </row>
    <row r="25" spans="1:11" ht="11.25" customHeight="1" x14ac:dyDescent="0.25">
      <c r="A25" s="60" t="s">
        <v>698</v>
      </c>
      <c r="H25" s="899"/>
      <c r="I25" s="899"/>
      <c r="J25" s="899"/>
      <c r="K25" s="899"/>
    </row>
    <row r="26" spans="1:11" ht="12.75" customHeight="1" x14ac:dyDescent="0.25">
      <c r="H26" s="899"/>
      <c r="I26" s="899"/>
      <c r="J26" s="899"/>
      <c r="K26" s="899"/>
    </row>
  </sheetData>
  <pageMargins left="0.78740157480314965" right="0.78740157480314965" top="0.78740157480314965" bottom="0.78740157480314965" header="0.78740157480314965" footer="0.78740157480314965"/>
  <pageSetup paperSize="9" orientation="portrait" horizontalDpi="300" verticalDpi="300" r:id="rId1"/>
  <headerFooter alignWithMargins="0">
    <oddFooter>&amp;L&amp;C&amp;R</oddFooter>
  </headerFooter>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8"/>
  <sheetViews>
    <sheetView workbookViewId="0"/>
  </sheetViews>
  <sheetFormatPr baseColWidth="10" defaultColWidth="11.42578125" defaultRowHeight="15" x14ac:dyDescent="0.25"/>
  <cols>
    <col min="1" max="1" width="11.42578125" style="101"/>
    <col min="2" max="2" width="10.28515625" style="101" bestFit="1" customWidth="1"/>
    <col min="3" max="3" width="14.85546875" style="101" bestFit="1" customWidth="1"/>
    <col min="4" max="4" width="10.28515625" style="101" bestFit="1" customWidth="1"/>
    <col min="5" max="5" width="14.85546875" style="101" bestFit="1" customWidth="1"/>
    <col min="6" max="16384" width="11.42578125" style="101"/>
  </cols>
  <sheetData>
    <row r="1" spans="1:5" ht="11.25" customHeight="1" x14ac:dyDescent="0.25"/>
    <row r="2" spans="1:5" ht="15" customHeight="1" x14ac:dyDescent="0.25">
      <c r="A2" s="678" t="s">
        <v>716</v>
      </c>
    </row>
    <row r="3" spans="1:5" ht="11.25" customHeight="1" x14ac:dyDescent="0.25"/>
    <row r="4" spans="1:5" ht="11.25" customHeight="1" x14ac:dyDescent="0.25">
      <c r="A4" s="900" t="s">
        <v>31</v>
      </c>
      <c r="B4" s="847" t="s">
        <v>573</v>
      </c>
      <c r="C4" s="847"/>
      <c r="D4" s="847" t="s">
        <v>575</v>
      </c>
      <c r="E4" s="847"/>
    </row>
    <row r="5" spans="1:5" ht="11.25" customHeight="1" x14ac:dyDescent="0.25">
      <c r="A5" s="901"/>
      <c r="B5" s="853" t="s">
        <v>576</v>
      </c>
      <c r="C5" s="853" t="s">
        <v>694</v>
      </c>
      <c r="D5" s="853" t="s">
        <v>576</v>
      </c>
      <c r="E5" s="853" t="s">
        <v>694</v>
      </c>
    </row>
    <row r="6" spans="1:5" ht="11.25" customHeight="1" x14ac:dyDescent="0.25">
      <c r="A6" s="856">
        <v>2019</v>
      </c>
      <c r="B6" s="882">
        <v>104</v>
      </c>
      <c r="C6" s="882">
        <v>1139967432</v>
      </c>
      <c r="D6" s="882">
        <v>49</v>
      </c>
      <c r="E6" s="883">
        <v>607623000</v>
      </c>
    </row>
    <row r="7" spans="1:5" ht="11.25" customHeight="1" x14ac:dyDescent="0.25">
      <c r="A7" s="863">
        <v>2020</v>
      </c>
      <c r="B7" s="882">
        <v>61</v>
      </c>
      <c r="C7" s="882">
        <v>872214152</v>
      </c>
      <c r="D7" s="882">
        <v>37</v>
      </c>
      <c r="E7" s="882">
        <v>483421000</v>
      </c>
    </row>
    <row r="8" spans="1:5" ht="11.25" customHeight="1" x14ac:dyDescent="0.25">
      <c r="A8" s="863">
        <v>2021</v>
      </c>
      <c r="B8" s="882">
        <v>274</v>
      </c>
      <c r="C8" s="882">
        <v>3740237729</v>
      </c>
      <c r="D8" s="882">
        <v>111</v>
      </c>
      <c r="E8" s="882">
        <v>1112810000</v>
      </c>
    </row>
    <row r="9" spans="1:5" ht="11.25" customHeight="1" x14ac:dyDescent="0.25">
      <c r="A9" s="863">
        <v>2022</v>
      </c>
      <c r="B9" s="882">
        <v>122</v>
      </c>
      <c r="C9" s="882">
        <v>1727264284</v>
      </c>
      <c r="D9" s="882">
        <v>37</v>
      </c>
      <c r="E9" s="882">
        <v>598946000</v>
      </c>
    </row>
    <row r="10" spans="1:5" ht="11.25" customHeight="1" x14ac:dyDescent="0.25">
      <c r="A10" s="863">
        <v>2023</v>
      </c>
      <c r="B10" s="882">
        <v>150</v>
      </c>
      <c r="C10" s="882">
        <v>2705222597</v>
      </c>
      <c r="D10" s="882">
        <v>44</v>
      </c>
      <c r="E10" s="882">
        <v>700403000</v>
      </c>
    </row>
    <row r="11" spans="1:5" ht="11.25" customHeight="1" x14ac:dyDescent="0.25"/>
    <row r="12" spans="1:5" ht="11.25" customHeight="1" x14ac:dyDescent="0.25">
      <c r="A12" s="661" t="s">
        <v>696</v>
      </c>
    </row>
    <row r="13" spans="1:5" ht="11.25" customHeight="1" x14ac:dyDescent="0.25">
      <c r="A13" s="60" t="s">
        <v>698</v>
      </c>
    </row>
    <row r="14" spans="1:5" ht="11.25" customHeight="1" x14ac:dyDescent="0.25"/>
    <row r="15" spans="1:5" ht="11.25" customHeight="1" x14ac:dyDescent="0.25"/>
    <row r="16" spans="1:5" ht="11.25" customHeight="1" x14ac:dyDescent="0.25"/>
    <row r="17" ht="11.25" customHeight="1" x14ac:dyDescent="0.25"/>
    <row r="18" ht="11.25" customHeight="1" x14ac:dyDescent="0.25"/>
    <row r="19" ht="11.25" customHeight="1" x14ac:dyDescent="0.25"/>
    <row r="20" ht="11.25" customHeight="1" x14ac:dyDescent="0.25"/>
    <row r="21" ht="11.25" customHeight="1" x14ac:dyDescent="0.25"/>
    <row r="22" ht="11.25" customHeight="1" x14ac:dyDescent="0.25"/>
    <row r="23" ht="11.25" customHeight="1" x14ac:dyDescent="0.25"/>
    <row r="24" ht="11.25" customHeight="1" x14ac:dyDescent="0.25"/>
    <row r="25" ht="11.25" customHeight="1" x14ac:dyDescent="0.25"/>
    <row r="26" ht="11.25" customHeight="1" x14ac:dyDescent="0.25"/>
    <row r="27" ht="11.25" customHeight="1" x14ac:dyDescent="0.25"/>
    <row r="28" ht="11.25" customHeight="1" x14ac:dyDescent="0.25"/>
    <row r="29" ht="11.25" customHeight="1" x14ac:dyDescent="0.25"/>
    <row r="30" ht="11.25" customHeight="1" x14ac:dyDescent="0.25"/>
    <row r="31" ht="11.25" customHeight="1" x14ac:dyDescent="0.25"/>
    <row r="32" ht="11.25" customHeight="1" x14ac:dyDescent="0.25"/>
    <row r="33" ht="11.25" customHeight="1" x14ac:dyDescent="0.25"/>
    <row r="34" ht="11.25" customHeight="1" x14ac:dyDescent="0.25"/>
    <row r="35" ht="11.25" customHeight="1" x14ac:dyDescent="0.25"/>
    <row r="36" ht="11.25" customHeight="1" x14ac:dyDescent="0.25"/>
    <row r="37" ht="11.25" customHeight="1" x14ac:dyDescent="0.25"/>
    <row r="38" ht="11.25" customHeight="1" x14ac:dyDescent="0.25"/>
    <row r="39" ht="11.25" customHeight="1" x14ac:dyDescent="0.25"/>
    <row r="40" ht="11.25" customHeight="1" x14ac:dyDescent="0.25"/>
    <row r="41" ht="11.25" customHeight="1" x14ac:dyDescent="0.25"/>
    <row r="42" ht="11.25" customHeight="1" x14ac:dyDescent="0.25"/>
    <row r="43" ht="11.25" customHeight="1" x14ac:dyDescent="0.25"/>
    <row r="44" ht="11.25" customHeight="1" x14ac:dyDescent="0.25"/>
    <row r="45" ht="11.25" customHeight="1" x14ac:dyDescent="0.25"/>
    <row r="46" ht="11.25" customHeight="1" x14ac:dyDescent="0.25"/>
    <row r="47" ht="11.25" customHeight="1" x14ac:dyDescent="0.25"/>
    <row r="48" ht="11.25" customHeight="1" x14ac:dyDescent="0.25"/>
    <row r="49" ht="11.25" customHeight="1" x14ac:dyDescent="0.25"/>
    <row r="50" ht="11.25" customHeight="1" x14ac:dyDescent="0.25"/>
    <row r="51" ht="11.25" customHeight="1" x14ac:dyDescent="0.25"/>
    <row r="52" ht="11.25" customHeight="1" x14ac:dyDescent="0.25"/>
    <row r="53" ht="11.25" customHeight="1" x14ac:dyDescent="0.25"/>
    <row r="54" ht="11.25" customHeight="1" x14ac:dyDescent="0.25"/>
    <row r="55" ht="11.25" customHeight="1" x14ac:dyDescent="0.25"/>
    <row r="56" ht="11.25" customHeight="1" x14ac:dyDescent="0.25"/>
    <row r="57" ht="11.25" customHeight="1" x14ac:dyDescent="0.25"/>
    <row r="58" ht="11.25" customHeight="1" x14ac:dyDescent="0.25"/>
    <row r="59" ht="11.25" customHeight="1" x14ac:dyDescent="0.25"/>
    <row r="60" ht="11.25" customHeight="1" x14ac:dyDescent="0.25"/>
    <row r="61" ht="11.25" customHeight="1" x14ac:dyDescent="0.25"/>
    <row r="62" ht="11.25" customHeight="1" x14ac:dyDescent="0.25"/>
    <row r="63" ht="11.25" customHeight="1" x14ac:dyDescent="0.25"/>
    <row r="64" ht="11.25" customHeight="1" x14ac:dyDescent="0.25"/>
    <row r="65" ht="11.25" customHeight="1" x14ac:dyDescent="0.25"/>
    <row r="66" ht="11.25" customHeight="1" x14ac:dyDescent="0.25"/>
    <row r="67" ht="11.25" customHeight="1" x14ac:dyDescent="0.25"/>
    <row r="68" ht="11.25" customHeight="1" x14ac:dyDescent="0.25"/>
    <row r="69" ht="11.25" customHeight="1" x14ac:dyDescent="0.25"/>
    <row r="70" ht="11.25" customHeight="1" x14ac:dyDescent="0.25"/>
    <row r="71" ht="11.25" customHeight="1" x14ac:dyDescent="0.25"/>
    <row r="72" ht="11.25" customHeight="1" x14ac:dyDescent="0.25"/>
    <row r="73" ht="11.25" customHeight="1" x14ac:dyDescent="0.25"/>
    <row r="74" ht="11.25" customHeight="1" x14ac:dyDescent="0.25"/>
    <row r="75" ht="11.25" customHeight="1" x14ac:dyDescent="0.25"/>
    <row r="76" ht="11.25" customHeight="1" x14ac:dyDescent="0.25"/>
    <row r="77" ht="11.25" customHeight="1" x14ac:dyDescent="0.25"/>
    <row r="78" ht="11.25" customHeight="1" x14ac:dyDescent="0.25"/>
    <row r="79" ht="11.25" customHeight="1" x14ac:dyDescent="0.25"/>
    <row r="80" ht="11.25" customHeight="1" x14ac:dyDescent="0.25"/>
    <row r="81" ht="11.25" customHeight="1" x14ac:dyDescent="0.25"/>
    <row r="82" ht="11.25" customHeight="1" x14ac:dyDescent="0.25"/>
    <row r="83" ht="11.25" customHeight="1" x14ac:dyDescent="0.25"/>
    <row r="84" ht="11.25" customHeight="1" x14ac:dyDescent="0.25"/>
    <row r="85" ht="11.25" customHeight="1" x14ac:dyDescent="0.25"/>
    <row r="86" ht="11.25" customHeight="1" x14ac:dyDescent="0.25"/>
    <row r="87" ht="11.25" customHeight="1" x14ac:dyDescent="0.25"/>
    <row r="88" ht="11.25" customHeight="1" x14ac:dyDescent="0.25"/>
    <row r="89" ht="11.25" customHeight="1" x14ac:dyDescent="0.25"/>
    <row r="90" ht="11.25" customHeight="1" x14ac:dyDescent="0.25"/>
    <row r="91" ht="11.25" customHeight="1" x14ac:dyDescent="0.25"/>
    <row r="92" ht="11.25" customHeight="1" x14ac:dyDescent="0.25"/>
    <row r="93" ht="11.25" customHeight="1" x14ac:dyDescent="0.25"/>
    <row r="94" ht="11.25" customHeight="1" x14ac:dyDescent="0.25"/>
    <row r="95" ht="11.25" customHeight="1" x14ac:dyDescent="0.25"/>
    <row r="96" ht="11.25" customHeight="1" x14ac:dyDescent="0.25"/>
    <row r="97" ht="11.25" customHeight="1" x14ac:dyDescent="0.25"/>
    <row r="98" ht="11.25" customHeight="1" x14ac:dyDescent="0.25"/>
    <row r="99" ht="11.25" customHeight="1" x14ac:dyDescent="0.25"/>
    <row r="100" ht="11.25" customHeight="1" x14ac:dyDescent="0.25"/>
    <row r="101" ht="11.25" customHeight="1" x14ac:dyDescent="0.25"/>
    <row r="102" ht="11.25" customHeight="1" x14ac:dyDescent="0.25"/>
    <row r="103" ht="11.25" customHeight="1" x14ac:dyDescent="0.25"/>
    <row r="104" ht="11.25" customHeight="1" x14ac:dyDescent="0.25"/>
    <row r="105" ht="11.25" customHeight="1" x14ac:dyDescent="0.25"/>
    <row r="106" ht="11.25" customHeight="1" x14ac:dyDescent="0.25"/>
    <row r="107" ht="11.25" customHeight="1" x14ac:dyDescent="0.25"/>
    <row r="108" ht="11.25" customHeight="1" x14ac:dyDescent="0.25"/>
    <row r="109" ht="11.25" customHeight="1" x14ac:dyDescent="0.25"/>
    <row r="110" ht="11.25" customHeight="1" x14ac:dyDescent="0.25"/>
    <row r="111" ht="11.25" customHeight="1" x14ac:dyDescent="0.25"/>
    <row r="112" ht="11.25" customHeight="1" x14ac:dyDescent="0.25"/>
    <row r="113" ht="11.25" customHeight="1" x14ac:dyDescent="0.25"/>
    <row r="114" ht="11.25" customHeight="1" x14ac:dyDescent="0.25"/>
    <row r="115" ht="11.25" customHeight="1" x14ac:dyDescent="0.25"/>
    <row r="116" ht="11.25" customHeight="1" x14ac:dyDescent="0.25"/>
    <row r="117" ht="11.25" customHeight="1" x14ac:dyDescent="0.25"/>
    <row r="118" ht="11.25" customHeight="1" x14ac:dyDescent="0.25"/>
  </sheetData>
  <pageMargins left="0.7" right="0.7" top="0.75" bottom="0.75" header="0.3" footer="0.3"/>
  <pageSetup paperSize="9" orientation="portrait" r:id="rId1"/>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25"/>
  <sheetViews>
    <sheetView zoomScaleNormal="100" workbookViewId="0"/>
  </sheetViews>
  <sheetFormatPr baseColWidth="10" defaultColWidth="10.42578125" defaultRowHeight="10.5" x14ac:dyDescent="0.25"/>
  <cols>
    <col min="1" max="1" width="28.85546875" style="885" customWidth="1"/>
    <col min="2" max="2" width="10.28515625" style="885" bestFit="1" customWidth="1"/>
    <col min="3" max="3" width="13.5703125" style="885" bestFit="1" customWidth="1"/>
    <col min="4" max="4" width="10.28515625" style="885" bestFit="1" customWidth="1"/>
    <col min="5" max="5" width="13.5703125" style="885" bestFit="1" customWidth="1"/>
    <col min="6" max="6" width="10.28515625" style="885" bestFit="1" customWidth="1"/>
    <col min="7" max="7" width="15.28515625" style="885" bestFit="1" customWidth="1"/>
    <col min="8" max="8" width="10.28515625" style="885" bestFit="1" customWidth="1"/>
    <col min="9" max="9" width="13.42578125" style="885" customWidth="1"/>
    <col min="10" max="10" width="10.28515625" style="885" bestFit="1" customWidth="1"/>
    <col min="11" max="11" width="13.5703125" style="885" bestFit="1" customWidth="1"/>
    <col min="12" max="224" width="10.42578125" style="885"/>
    <col min="225" max="225" width="44" style="885" customWidth="1"/>
    <col min="226" max="227" width="17.7109375" style="885" customWidth="1"/>
    <col min="228" max="228" width="15.42578125" style="885" customWidth="1"/>
    <col min="229" max="229" width="17.7109375" style="885" customWidth="1"/>
    <col min="230" max="230" width="15.42578125" style="885" customWidth="1"/>
    <col min="231" max="231" width="18.85546875" style="885" customWidth="1"/>
    <col min="232" max="232" width="15.42578125" style="885" customWidth="1"/>
    <col min="233" max="233" width="17.7109375" style="885" customWidth="1"/>
    <col min="234" max="234" width="15.42578125" style="885" customWidth="1"/>
    <col min="235" max="235" width="17.7109375" style="885" customWidth="1"/>
    <col min="236" max="236" width="15.42578125" style="885" customWidth="1"/>
    <col min="237" max="237" width="17.7109375" style="885" customWidth="1"/>
    <col min="238" max="238" width="15.42578125" style="885" customWidth="1"/>
    <col min="239" max="239" width="17.7109375" style="885" customWidth="1"/>
    <col min="240" max="240" width="15.42578125" style="885" customWidth="1"/>
    <col min="241" max="241" width="19.28515625" style="885" customWidth="1"/>
    <col min="242" max="242" width="15.42578125" style="885" customWidth="1"/>
    <col min="243" max="243" width="17.7109375" style="885" customWidth="1"/>
    <col min="244" max="244" width="15.42578125" style="885" customWidth="1"/>
    <col min="245" max="245" width="18.42578125" style="885" customWidth="1"/>
    <col min="246" max="246" width="15.42578125" style="885" customWidth="1"/>
    <col min="247" max="247" width="18.85546875" style="885" customWidth="1"/>
    <col min="248" max="248" width="15.42578125" style="885" customWidth="1"/>
    <col min="249" max="249" width="17.7109375" style="885" customWidth="1"/>
    <col min="250" max="250" width="15.42578125" style="885" customWidth="1"/>
    <col min="251" max="251" width="18.140625" style="885" customWidth="1"/>
    <col min="252" max="252" width="15.42578125" style="885" customWidth="1"/>
    <col min="253" max="253" width="28" style="885" bestFit="1" customWidth="1"/>
    <col min="254" max="254" width="16.5703125" style="885" customWidth="1"/>
    <col min="255" max="255" width="13.140625" style="885" customWidth="1"/>
    <col min="256" max="256" width="17" style="885" customWidth="1"/>
    <col min="257" max="257" width="13.5703125" style="885" customWidth="1"/>
    <col min="258" max="258" width="21.140625" style="885" customWidth="1"/>
    <col min="259" max="259" width="12.7109375" style="885" customWidth="1"/>
    <col min="260" max="260" width="14.85546875" style="885" customWidth="1"/>
    <col min="261" max="480" width="10.42578125" style="885"/>
    <col min="481" max="481" width="44" style="885" customWidth="1"/>
    <col min="482" max="483" width="17.7109375" style="885" customWidth="1"/>
    <col min="484" max="484" width="15.42578125" style="885" customWidth="1"/>
    <col min="485" max="485" width="17.7109375" style="885" customWidth="1"/>
    <col min="486" max="486" width="15.42578125" style="885" customWidth="1"/>
    <col min="487" max="487" width="18.85546875" style="885" customWidth="1"/>
    <col min="488" max="488" width="15.42578125" style="885" customWidth="1"/>
    <col min="489" max="489" width="17.7109375" style="885" customWidth="1"/>
    <col min="490" max="490" width="15.42578125" style="885" customWidth="1"/>
    <col min="491" max="491" width="17.7109375" style="885" customWidth="1"/>
    <col min="492" max="492" width="15.42578125" style="885" customWidth="1"/>
    <col min="493" max="493" width="17.7109375" style="885" customWidth="1"/>
    <col min="494" max="494" width="15.42578125" style="885" customWidth="1"/>
    <col min="495" max="495" width="17.7109375" style="885" customWidth="1"/>
    <col min="496" max="496" width="15.42578125" style="885" customWidth="1"/>
    <col min="497" max="497" width="19.28515625" style="885" customWidth="1"/>
    <col min="498" max="498" width="15.42578125" style="885" customWidth="1"/>
    <col min="499" max="499" width="17.7109375" style="885" customWidth="1"/>
    <col min="500" max="500" width="15.42578125" style="885" customWidth="1"/>
    <col min="501" max="501" width="18.42578125" style="885" customWidth="1"/>
    <col min="502" max="502" width="15.42578125" style="885" customWidth="1"/>
    <col min="503" max="503" width="18.85546875" style="885" customWidth="1"/>
    <col min="504" max="504" width="15.42578125" style="885" customWidth="1"/>
    <col min="505" max="505" width="17.7109375" style="885" customWidth="1"/>
    <col min="506" max="506" width="15.42578125" style="885" customWidth="1"/>
    <col min="507" max="507" width="18.140625" style="885" customWidth="1"/>
    <col min="508" max="508" width="15.42578125" style="885" customWidth="1"/>
    <col min="509" max="509" width="28" style="885" bestFit="1" customWidth="1"/>
    <col min="510" max="510" width="16.5703125" style="885" customWidth="1"/>
    <col min="511" max="511" width="13.140625" style="885" customWidth="1"/>
    <col min="512" max="512" width="17" style="885" customWidth="1"/>
    <col min="513" max="513" width="13.5703125" style="885" customWidth="1"/>
    <col min="514" max="514" width="21.140625" style="885" customWidth="1"/>
    <col min="515" max="515" width="12.7109375" style="885" customWidth="1"/>
    <col min="516" max="516" width="14.85546875" style="885" customWidth="1"/>
    <col min="517" max="736" width="10.42578125" style="885"/>
    <col min="737" max="737" width="44" style="885" customWidth="1"/>
    <col min="738" max="739" width="17.7109375" style="885" customWidth="1"/>
    <col min="740" max="740" width="15.42578125" style="885" customWidth="1"/>
    <col min="741" max="741" width="17.7109375" style="885" customWidth="1"/>
    <col min="742" max="742" width="15.42578125" style="885" customWidth="1"/>
    <col min="743" max="743" width="18.85546875" style="885" customWidth="1"/>
    <col min="744" max="744" width="15.42578125" style="885" customWidth="1"/>
    <col min="745" max="745" width="17.7109375" style="885" customWidth="1"/>
    <col min="746" max="746" width="15.42578125" style="885" customWidth="1"/>
    <col min="747" max="747" width="17.7109375" style="885" customWidth="1"/>
    <col min="748" max="748" width="15.42578125" style="885" customWidth="1"/>
    <col min="749" max="749" width="17.7109375" style="885" customWidth="1"/>
    <col min="750" max="750" width="15.42578125" style="885" customWidth="1"/>
    <col min="751" max="751" width="17.7109375" style="885" customWidth="1"/>
    <col min="752" max="752" width="15.42578125" style="885" customWidth="1"/>
    <col min="753" max="753" width="19.28515625" style="885" customWidth="1"/>
    <col min="754" max="754" width="15.42578125" style="885" customWidth="1"/>
    <col min="755" max="755" width="17.7109375" style="885" customWidth="1"/>
    <col min="756" max="756" width="15.42578125" style="885" customWidth="1"/>
    <col min="757" max="757" width="18.42578125" style="885" customWidth="1"/>
    <col min="758" max="758" width="15.42578125" style="885" customWidth="1"/>
    <col min="759" max="759" width="18.85546875" style="885" customWidth="1"/>
    <col min="760" max="760" width="15.42578125" style="885" customWidth="1"/>
    <col min="761" max="761" width="17.7109375" style="885" customWidth="1"/>
    <col min="762" max="762" width="15.42578125" style="885" customWidth="1"/>
    <col min="763" max="763" width="18.140625" style="885" customWidth="1"/>
    <col min="764" max="764" width="15.42578125" style="885" customWidth="1"/>
    <col min="765" max="765" width="28" style="885" bestFit="1" customWidth="1"/>
    <col min="766" max="766" width="16.5703125" style="885" customWidth="1"/>
    <col min="767" max="767" width="13.140625" style="885" customWidth="1"/>
    <col min="768" max="768" width="17" style="885" customWidth="1"/>
    <col min="769" max="769" width="13.5703125" style="885" customWidth="1"/>
    <col min="770" max="770" width="21.140625" style="885" customWidth="1"/>
    <col min="771" max="771" width="12.7109375" style="885" customWidth="1"/>
    <col min="772" max="772" width="14.85546875" style="885" customWidth="1"/>
    <col min="773" max="992" width="10.42578125" style="885"/>
    <col min="993" max="993" width="44" style="885" customWidth="1"/>
    <col min="994" max="995" width="17.7109375" style="885" customWidth="1"/>
    <col min="996" max="996" width="15.42578125" style="885" customWidth="1"/>
    <col min="997" max="997" width="17.7109375" style="885" customWidth="1"/>
    <col min="998" max="998" width="15.42578125" style="885" customWidth="1"/>
    <col min="999" max="999" width="18.85546875" style="885" customWidth="1"/>
    <col min="1000" max="1000" width="15.42578125" style="885" customWidth="1"/>
    <col min="1001" max="1001" width="17.7109375" style="885" customWidth="1"/>
    <col min="1002" max="1002" width="15.42578125" style="885" customWidth="1"/>
    <col min="1003" max="1003" width="17.7109375" style="885" customWidth="1"/>
    <col min="1004" max="1004" width="15.42578125" style="885" customWidth="1"/>
    <col min="1005" max="1005" width="17.7109375" style="885" customWidth="1"/>
    <col min="1006" max="1006" width="15.42578125" style="885" customWidth="1"/>
    <col min="1007" max="1007" width="17.7109375" style="885" customWidth="1"/>
    <col min="1008" max="1008" width="15.42578125" style="885" customWidth="1"/>
    <col min="1009" max="1009" width="19.28515625" style="885" customWidth="1"/>
    <col min="1010" max="1010" width="15.42578125" style="885" customWidth="1"/>
    <col min="1011" max="1011" width="17.7109375" style="885" customWidth="1"/>
    <col min="1012" max="1012" width="15.42578125" style="885" customWidth="1"/>
    <col min="1013" max="1013" width="18.42578125" style="885" customWidth="1"/>
    <col min="1014" max="1014" width="15.42578125" style="885" customWidth="1"/>
    <col min="1015" max="1015" width="18.85546875" style="885" customWidth="1"/>
    <col min="1016" max="1016" width="15.42578125" style="885" customWidth="1"/>
    <col min="1017" max="1017" width="17.7109375" style="885" customWidth="1"/>
    <col min="1018" max="1018" width="15.42578125" style="885" customWidth="1"/>
    <col min="1019" max="1019" width="18.140625" style="885" customWidth="1"/>
    <col min="1020" max="1020" width="15.42578125" style="885" customWidth="1"/>
    <col min="1021" max="1021" width="28" style="885" bestFit="1" customWidth="1"/>
    <col min="1022" max="1022" width="16.5703125" style="885" customWidth="1"/>
    <col min="1023" max="1023" width="13.140625" style="885" customWidth="1"/>
    <col min="1024" max="1024" width="17" style="885" customWidth="1"/>
    <col min="1025" max="1025" width="13.5703125" style="885" customWidth="1"/>
    <col min="1026" max="1026" width="21.140625" style="885" customWidth="1"/>
    <col min="1027" max="1027" width="12.7109375" style="885" customWidth="1"/>
    <col min="1028" max="1028" width="14.85546875" style="885" customWidth="1"/>
    <col min="1029" max="1248" width="10.42578125" style="885"/>
    <col min="1249" max="1249" width="44" style="885" customWidth="1"/>
    <col min="1250" max="1251" width="17.7109375" style="885" customWidth="1"/>
    <col min="1252" max="1252" width="15.42578125" style="885" customWidth="1"/>
    <col min="1253" max="1253" width="17.7109375" style="885" customWidth="1"/>
    <col min="1254" max="1254" width="15.42578125" style="885" customWidth="1"/>
    <col min="1255" max="1255" width="18.85546875" style="885" customWidth="1"/>
    <col min="1256" max="1256" width="15.42578125" style="885" customWidth="1"/>
    <col min="1257" max="1257" width="17.7109375" style="885" customWidth="1"/>
    <col min="1258" max="1258" width="15.42578125" style="885" customWidth="1"/>
    <col min="1259" max="1259" width="17.7109375" style="885" customWidth="1"/>
    <col min="1260" max="1260" width="15.42578125" style="885" customWidth="1"/>
    <col min="1261" max="1261" width="17.7109375" style="885" customWidth="1"/>
    <col min="1262" max="1262" width="15.42578125" style="885" customWidth="1"/>
    <col min="1263" max="1263" width="17.7109375" style="885" customWidth="1"/>
    <col min="1264" max="1264" width="15.42578125" style="885" customWidth="1"/>
    <col min="1265" max="1265" width="19.28515625" style="885" customWidth="1"/>
    <col min="1266" max="1266" width="15.42578125" style="885" customWidth="1"/>
    <col min="1267" max="1267" width="17.7109375" style="885" customWidth="1"/>
    <col min="1268" max="1268" width="15.42578125" style="885" customWidth="1"/>
    <col min="1269" max="1269" width="18.42578125" style="885" customWidth="1"/>
    <col min="1270" max="1270" width="15.42578125" style="885" customWidth="1"/>
    <col min="1271" max="1271" width="18.85546875" style="885" customWidth="1"/>
    <col min="1272" max="1272" width="15.42578125" style="885" customWidth="1"/>
    <col min="1273" max="1273" width="17.7109375" style="885" customWidth="1"/>
    <col min="1274" max="1274" width="15.42578125" style="885" customWidth="1"/>
    <col min="1275" max="1275" width="18.140625" style="885" customWidth="1"/>
    <col min="1276" max="1276" width="15.42578125" style="885" customWidth="1"/>
    <col min="1277" max="1277" width="28" style="885" bestFit="1" customWidth="1"/>
    <col min="1278" max="1278" width="16.5703125" style="885" customWidth="1"/>
    <col min="1279" max="1279" width="13.140625" style="885" customWidth="1"/>
    <col min="1280" max="1280" width="17" style="885" customWidth="1"/>
    <col min="1281" max="1281" width="13.5703125" style="885" customWidth="1"/>
    <col min="1282" max="1282" width="21.140625" style="885" customWidth="1"/>
    <col min="1283" max="1283" width="12.7109375" style="885" customWidth="1"/>
    <col min="1284" max="1284" width="14.85546875" style="885" customWidth="1"/>
    <col min="1285" max="1504" width="10.42578125" style="885"/>
    <col min="1505" max="1505" width="44" style="885" customWidth="1"/>
    <col min="1506" max="1507" width="17.7109375" style="885" customWidth="1"/>
    <col min="1508" max="1508" width="15.42578125" style="885" customWidth="1"/>
    <col min="1509" max="1509" width="17.7109375" style="885" customWidth="1"/>
    <col min="1510" max="1510" width="15.42578125" style="885" customWidth="1"/>
    <col min="1511" max="1511" width="18.85546875" style="885" customWidth="1"/>
    <col min="1512" max="1512" width="15.42578125" style="885" customWidth="1"/>
    <col min="1513" max="1513" width="17.7109375" style="885" customWidth="1"/>
    <col min="1514" max="1514" width="15.42578125" style="885" customWidth="1"/>
    <col min="1515" max="1515" width="17.7109375" style="885" customWidth="1"/>
    <col min="1516" max="1516" width="15.42578125" style="885" customWidth="1"/>
    <col min="1517" max="1517" width="17.7109375" style="885" customWidth="1"/>
    <col min="1518" max="1518" width="15.42578125" style="885" customWidth="1"/>
    <col min="1519" max="1519" width="17.7109375" style="885" customWidth="1"/>
    <col min="1520" max="1520" width="15.42578125" style="885" customWidth="1"/>
    <col min="1521" max="1521" width="19.28515625" style="885" customWidth="1"/>
    <col min="1522" max="1522" width="15.42578125" style="885" customWidth="1"/>
    <col min="1523" max="1523" width="17.7109375" style="885" customWidth="1"/>
    <col min="1524" max="1524" width="15.42578125" style="885" customWidth="1"/>
    <col min="1525" max="1525" width="18.42578125" style="885" customWidth="1"/>
    <col min="1526" max="1526" width="15.42578125" style="885" customWidth="1"/>
    <col min="1527" max="1527" width="18.85546875" style="885" customWidth="1"/>
    <col min="1528" max="1528" width="15.42578125" style="885" customWidth="1"/>
    <col min="1529" max="1529" width="17.7109375" style="885" customWidth="1"/>
    <col min="1530" max="1530" width="15.42578125" style="885" customWidth="1"/>
    <col min="1531" max="1531" width="18.140625" style="885" customWidth="1"/>
    <col min="1532" max="1532" width="15.42578125" style="885" customWidth="1"/>
    <col min="1533" max="1533" width="28" style="885" bestFit="1" customWidth="1"/>
    <col min="1534" max="1534" width="16.5703125" style="885" customWidth="1"/>
    <col min="1535" max="1535" width="13.140625" style="885" customWidth="1"/>
    <col min="1536" max="1536" width="17" style="885" customWidth="1"/>
    <col min="1537" max="1537" width="13.5703125" style="885" customWidth="1"/>
    <col min="1538" max="1538" width="21.140625" style="885" customWidth="1"/>
    <col min="1539" max="1539" width="12.7109375" style="885" customWidth="1"/>
    <col min="1540" max="1540" width="14.85546875" style="885" customWidth="1"/>
    <col min="1541" max="1760" width="10.42578125" style="885"/>
    <col min="1761" max="1761" width="44" style="885" customWidth="1"/>
    <col min="1762" max="1763" width="17.7109375" style="885" customWidth="1"/>
    <col min="1764" max="1764" width="15.42578125" style="885" customWidth="1"/>
    <col min="1765" max="1765" width="17.7109375" style="885" customWidth="1"/>
    <col min="1766" max="1766" width="15.42578125" style="885" customWidth="1"/>
    <col min="1767" max="1767" width="18.85546875" style="885" customWidth="1"/>
    <col min="1768" max="1768" width="15.42578125" style="885" customWidth="1"/>
    <col min="1769" max="1769" width="17.7109375" style="885" customWidth="1"/>
    <col min="1770" max="1770" width="15.42578125" style="885" customWidth="1"/>
    <col min="1771" max="1771" width="17.7109375" style="885" customWidth="1"/>
    <col min="1772" max="1772" width="15.42578125" style="885" customWidth="1"/>
    <col min="1773" max="1773" width="17.7109375" style="885" customWidth="1"/>
    <col min="1774" max="1774" width="15.42578125" style="885" customWidth="1"/>
    <col min="1775" max="1775" width="17.7109375" style="885" customWidth="1"/>
    <col min="1776" max="1776" width="15.42578125" style="885" customWidth="1"/>
    <col min="1777" max="1777" width="19.28515625" style="885" customWidth="1"/>
    <col min="1778" max="1778" width="15.42578125" style="885" customWidth="1"/>
    <col min="1779" max="1779" width="17.7109375" style="885" customWidth="1"/>
    <col min="1780" max="1780" width="15.42578125" style="885" customWidth="1"/>
    <col min="1781" max="1781" width="18.42578125" style="885" customWidth="1"/>
    <col min="1782" max="1782" width="15.42578125" style="885" customWidth="1"/>
    <col min="1783" max="1783" width="18.85546875" style="885" customWidth="1"/>
    <col min="1784" max="1784" width="15.42578125" style="885" customWidth="1"/>
    <col min="1785" max="1785" width="17.7109375" style="885" customWidth="1"/>
    <col min="1786" max="1786" width="15.42578125" style="885" customWidth="1"/>
    <col min="1787" max="1787" width="18.140625" style="885" customWidth="1"/>
    <col min="1788" max="1788" width="15.42578125" style="885" customWidth="1"/>
    <col min="1789" max="1789" width="28" style="885" bestFit="1" customWidth="1"/>
    <col min="1790" max="1790" width="16.5703125" style="885" customWidth="1"/>
    <col min="1791" max="1791" width="13.140625" style="885" customWidth="1"/>
    <col min="1792" max="1792" width="17" style="885" customWidth="1"/>
    <col min="1793" max="1793" width="13.5703125" style="885" customWidth="1"/>
    <col min="1794" max="1794" width="21.140625" style="885" customWidth="1"/>
    <col min="1795" max="1795" width="12.7109375" style="885" customWidth="1"/>
    <col min="1796" max="1796" width="14.85546875" style="885" customWidth="1"/>
    <col min="1797" max="2016" width="10.42578125" style="885"/>
    <col min="2017" max="2017" width="44" style="885" customWidth="1"/>
    <col min="2018" max="2019" width="17.7109375" style="885" customWidth="1"/>
    <col min="2020" max="2020" width="15.42578125" style="885" customWidth="1"/>
    <col min="2021" max="2021" width="17.7109375" style="885" customWidth="1"/>
    <col min="2022" max="2022" width="15.42578125" style="885" customWidth="1"/>
    <col min="2023" max="2023" width="18.85546875" style="885" customWidth="1"/>
    <col min="2024" max="2024" width="15.42578125" style="885" customWidth="1"/>
    <col min="2025" max="2025" width="17.7109375" style="885" customWidth="1"/>
    <col min="2026" max="2026" width="15.42578125" style="885" customWidth="1"/>
    <col min="2027" max="2027" width="17.7109375" style="885" customWidth="1"/>
    <col min="2028" max="2028" width="15.42578125" style="885" customWidth="1"/>
    <col min="2029" max="2029" width="17.7109375" style="885" customWidth="1"/>
    <col min="2030" max="2030" width="15.42578125" style="885" customWidth="1"/>
    <col min="2031" max="2031" width="17.7109375" style="885" customWidth="1"/>
    <col min="2032" max="2032" width="15.42578125" style="885" customWidth="1"/>
    <col min="2033" max="2033" width="19.28515625" style="885" customWidth="1"/>
    <col min="2034" max="2034" width="15.42578125" style="885" customWidth="1"/>
    <col min="2035" max="2035" width="17.7109375" style="885" customWidth="1"/>
    <col min="2036" max="2036" width="15.42578125" style="885" customWidth="1"/>
    <col min="2037" max="2037" width="18.42578125" style="885" customWidth="1"/>
    <col min="2038" max="2038" width="15.42578125" style="885" customWidth="1"/>
    <col min="2039" max="2039" width="18.85546875" style="885" customWidth="1"/>
    <col min="2040" max="2040" width="15.42578125" style="885" customWidth="1"/>
    <col min="2041" max="2041" width="17.7109375" style="885" customWidth="1"/>
    <col min="2042" max="2042" width="15.42578125" style="885" customWidth="1"/>
    <col min="2043" max="2043" width="18.140625" style="885" customWidth="1"/>
    <col min="2044" max="2044" width="15.42578125" style="885" customWidth="1"/>
    <col min="2045" max="2045" width="28" style="885" bestFit="1" customWidth="1"/>
    <col min="2046" max="2046" width="16.5703125" style="885" customWidth="1"/>
    <col min="2047" max="2047" width="13.140625" style="885" customWidth="1"/>
    <col min="2048" max="2048" width="17" style="885" customWidth="1"/>
    <col min="2049" max="2049" width="13.5703125" style="885" customWidth="1"/>
    <col min="2050" max="2050" width="21.140625" style="885" customWidth="1"/>
    <col min="2051" max="2051" width="12.7109375" style="885" customWidth="1"/>
    <col min="2052" max="2052" width="14.85546875" style="885" customWidth="1"/>
    <col min="2053" max="2272" width="10.42578125" style="885"/>
    <col min="2273" max="2273" width="44" style="885" customWidth="1"/>
    <col min="2274" max="2275" width="17.7109375" style="885" customWidth="1"/>
    <col min="2276" max="2276" width="15.42578125" style="885" customWidth="1"/>
    <col min="2277" max="2277" width="17.7109375" style="885" customWidth="1"/>
    <col min="2278" max="2278" width="15.42578125" style="885" customWidth="1"/>
    <col min="2279" max="2279" width="18.85546875" style="885" customWidth="1"/>
    <col min="2280" max="2280" width="15.42578125" style="885" customWidth="1"/>
    <col min="2281" max="2281" width="17.7109375" style="885" customWidth="1"/>
    <col min="2282" max="2282" width="15.42578125" style="885" customWidth="1"/>
    <col min="2283" max="2283" width="17.7109375" style="885" customWidth="1"/>
    <col min="2284" max="2284" width="15.42578125" style="885" customWidth="1"/>
    <col min="2285" max="2285" width="17.7109375" style="885" customWidth="1"/>
    <col min="2286" max="2286" width="15.42578125" style="885" customWidth="1"/>
    <col min="2287" max="2287" width="17.7109375" style="885" customWidth="1"/>
    <col min="2288" max="2288" width="15.42578125" style="885" customWidth="1"/>
    <col min="2289" max="2289" width="19.28515625" style="885" customWidth="1"/>
    <col min="2290" max="2290" width="15.42578125" style="885" customWidth="1"/>
    <col min="2291" max="2291" width="17.7109375" style="885" customWidth="1"/>
    <col min="2292" max="2292" width="15.42578125" style="885" customWidth="1"/>
    <col min="2293" max="2293" width="18.42578125" style="885" customWidth="1"/>
    <col min="2294" max="2294" width="15.42578125" style="885" customWidth="1"/>
    <col min="2295" max="2295" width="18.85546875" style="885" customWidth="1"/>
    <col min="2296" max="2296" width="15.42578125" style="885" customWidth="1"/>
    <col min="2297" max="2297" width="17.7109375" style="885" customWidth="1"/>
    <col min="2298" max="2298" width="15.42578125" style="885" customWidth="1"/>
    <col min="2299" max="2299" width="18.140625" style="885" customWidth="1"/>
    <col min="2300" max="2300" width="15.42578125" style="885" customWidth="1"/>
    <col min="2301" max="2301" width="28" style="885" bestFit="1" customWidth="1"/>
    <col min="2302" max="2302" width="16.5703125" style="885" customWidth="1"/>
    <col min="2303" max="2303" width="13.140625" style="885" customWidth="1"/>
    <col min="2304" max="2304" width="17" style="885" customWidth="1"/>
    <col min="2305" max="2305" width="13.5703125" style="885" customWidth="1"/>
    <col min="2306" max="2306" width="21.140625" style="885" customWidth="1"/>
    <col min="2307" max="2307" width="12.7109375" style="885" customWidth="1"/>
    <col min="2308" max="2308" width="14.85546875" style="885" customWidth="1"/>
    <col min="2309" max="2528" width="10.42578125" style="885"/>
    <col min="2529" max="2529" width="44" style="885" customWidth="1"/>
    <col min="2530" max="2531" width="17.7109375" style="885" customWidth="1"/>
    <col min="2532" max="2532" width="15.42578125" style="885" customWidth="1"/>
    <col min="2533" max="2533" width="17.7109375" style="885" customWidth="1"/>
    <col min="2534" max="2534" width="15.42578125" style="885" customWidth="1"/>
    <col min="2535" max="2535" width="18.85546875" style="885" customWidth="1"/>
    <col min="2536" max="2536" width="15.42578125" style="885" customWidth="1"/>
    <col min="2537" max="2537" width="17.7109375" style="885" customWidth="1"/>
    <col min="2538" max="2538" width="15.42578125" style="885" customWidth="1"/>
    <col min="2539" max="2539" width="17.7109375" style="885" customWidth="1"/>
    <col min="2540" max="2540" width="15.42578125" style="885" customWidth="1"/>
    <col min="2541" max="2541" width="17.7109375" style="885" customWidth="1"/>
    <col min="2542" max="2542" width="15.42578125" style="885" customWidth="1"/>
    <col min="2543" max="2543" width="17.7109375" style="885" customWidth="1"/>
    <col min="2544" max="2544" width="15.42578125" style="885" customWidth="1"/>
    <col min="2545" max="2545" width="19.28515625" style="885" customWidth="1"/>
    <col min="2546" max="2546" width="15.42578125" style="885" customWidth="1"/>
    <col min="2547" max="2547" width="17.7109375" style="885" customWidth="1"/>
    <col min="2548" max="2548" width="15.42578125" style="885" customWidth="1"/>
    <col min="2549" max="2549" width="18.42578125" style="885" customWidth="1"/>
    <col min="2550" max="2550" width="15.42578125" style="885" customWidth="1"/>
    <col min="2551" max="2551" width="18.85546875" style="885" customWidth="1"/>
    <col min="2552" max="2552" width="15.42578125" style="885" customWidth="1"/>
    <col min="2553" max="2553" width="17.7109375" style="885" customWidth="1"/>
    <col min="2554" max="2554" width="15.42578125" style="885" customWidth="1"/>
    <col min="2555" max="2555" width="18.140625" style="885" customWidth="1"/>
    <col min="2556" max="2556" width="15.42578125" style="885" customWidth="1"/>
    <col min="2557" max="2557" width="28" style="885" bestFit="1" customWidth="1"/>
    <col min="2558" max="2558" width="16.5703125" style="885" customWidth="1"/>
    <col min="2559" max="2559" width="13.140625" style="885" customWidth="1"/>
    <col min="2560" max="2560" width="17" style="885" customWidth="1"/>
    <col min="2561" max="2561" width="13.5703125" style="885" customWidth="1"/>
    <col min="2562" max="2562" width="21.140625" style="885" customWidth="1"/>
    <col min="2563" max="2563" width="12.7109375" style="885" customWidth="1"/>
    <col min="2564" max="2564" width="14.85546875" style="885" customWidth="1"/>
    <col min="2565" max="2784" width="10.42578125" style="885"/>
    <col min="2785" max="2785" width="44" style="885" customWidth="1"/>
    <col min="2786" max="2787" width="17.7109375" style="885" customWidth="1"/>
    <col min="2788" max="2788" width="15.42578125" style="885" customWidth="1"/>
    <col min="2789" max="2789" width="17.7109375" style="885" customWidth="1"/>
    <col min="2790" max="2790" width="15.42578125" style="885" customWidth="1"/>
    <col min="2791" max="2791" width="18.85546875" style="885" customWidth="1"/>
    <col min="2792" max="2792" width="15.42578125" style="885" customWidth="1"/>
    <col min="2793" max="2793" width="17.7109375" style="885" customWidth="1"/>
    <col min="2794" max="2794" width="15.42578125" style="885" customWidth="1"/>
    <col min="2795" max="2795" width="17.7109375" style="885" customWidth="1"/>
    <col min="2796" max="2796" width="15.42578125" style="885" customWidth="1"/>
    <col min="2797" max="2797" width="17.7109375" style="885" customWidth="1"/>
    <col min="2798" max="2798" width="15.42578125" style="885" customWidth="1"/>
    <col min="2799" max="2799" width="17.7109375" style="885" customWidth="1"/>
    <col min="2800" max="2800" width="15.42578125" style="885" customWidth="1"/>
    <col min="2801" max="2801" width="19.28515625" style="885" customWidth="1"/>
    <col min="2802" max="2802" width="15.42578125" style="885" customWidth="1"/>
    <col min="2803" max="2803" width="17.7109375" style="885" customWidth="1"/>
    <col min="2804" max="2804" width="15.42578125" style="885" customWidth="1"/>
    <col min="2805" max="2805" width="18.42578125" style="885" customWidth="1"/>
    <col min="2806" max="2806" width="15.42578125" style="885" customWidth="1"/>
    <col min="2807" max="2807" width="18.85546875" style="885" customWidth="1"/>
    <col min="2808" max="2808" width="15.42578125" style="885" customWidth="1"/>
    <col min="2809" max="2809" width="17.7109375" style="885" customWidth="1"/>
    <col min="2810" max="2810" width="15.42578125" style="885" customWidth="1"/>
    <col min="2811" max="2811" width="18.140625" style="885" customWidth="1"/>
    <col min="2812" max="2812" width="15.42578125" style="885" customWidth="1"/>
    <col min="2813" max="2813" width="28" style="885" bestFit="1" customWidth="1"/>
    <col min="2814" max="2814" width="16.5703125" style="885" customWidth="1"/>
    <col min="2815" max="2815" width="13.140625" style="885" customWidth="1"/>
    <col min="2816" max="2816" width="17" style="885" customWidth="1"/>
    <col min="2817" max="2817" width="13.5703125" style="885" customWidth="1"/>
    <col min="2818" max="2818" width="21.140625" style="885" customWidth="1"/>
    <col min="2819" max="2819" width="12.7109375" style="885" customWidth="1"/>
    <col min="2820" max="2820" width="14.85546875" style="885" customWidth="1"/>
    <col min="2821" max="3040" width="10.42578125" style="885"/>
    <col min="3041" max="3041" width="44" style="885" customWidth="1"/>
    <col min="3042" max="3043" width="17.7109375" style="885" customWidth="1"/>
    <col min="3044" max="3044" width="15.42578125" style="885" customWidth="1"/>
    <col min="3045" max="3045" width="17.7109375" style="885" customWidth="1"/>
    <col min="3046" max="3046" width="15.42578125" style="885" customWidth="1"/>
    <col min="3047" max="3047" width="18.85546875" style="885" customWidth="1"/>
    <col min="3048" max="3048" width="15.42578125" style="885" customWidth="1"/>
    <col min="3049" max="3049" width="17.7109375" style="885" customWidth="1"/>
    <col min="3050" max="3050" width="15.42578125" style="885" customWidth="1"/>
    <col min="3051" max="3051" width="17.7109375" style="885" customWidth="1"/>
    <col min="3052" max="3052" width="15.42578125" style="885" customWidth="1"/>
    <col min="3053" max="3053" width="17.7109375" style="885" customWidth="1"/>
    <col min="3054" max="3054" width="15.42578125" style="885" customWidth="1"/>
    <col min="3055" max="3055" width="17.7109375" style="885" customWidth="1"/>
    <col min="3056" max="3056" width="15.42578125" style="885" customWidth="1"/>
    <col min="3057" max="3057" width="19.28515625" style="885" customWidth="1"/>
    <col min="3058" max="3058" width="15.42578125" style="885" customWidth="1"/>
    <col min="3059" max="3059" width="17.7109375" style="885" customWidth="1"/>
    <col min="3060" max="3060" width="15.42578125" style="885" customWidth="1"/>
    <col min="3061" max="3061" width="18.42578125" style="885" customWidth="1"/>
    <col min="3062" max="3062" width="15.42578125" style="885" customWidth="1"/>
    <col min="3063" max="3063" width="18.85546875" style="885" customWidth="1"/>
    <col min="3064" max="3064" width="15.42578125" style="885" customWidth="1"/>
    <col min="3065" max="3065" width="17.7109375" style="885" customWidth="1"/>
    <col min="3066" max="3066" width="15.42578125" style="885" customWidth="1"/>
    <col min="3067" max="3067" width="18.140625" style="885" customWidth="1"/>
    <col min="3068" max="3068" width="15.42578125" style="885" customWidth="1"/>
    <col min="3069" max="3069" width="28" style="885" bestFit="1" customWidth="1"/>
    <col min="3070" max="3070" width="16.5703125" style="885" customWidth="1"/>
    <col min="3071" max="3071" width="13.140625" style="885" customWidth="1"/>
    <col min="3072" max="3072" width="17" style="885" customWidth="1"/>
    <col min="3073" max="3073" width="13.5703125" style="885" customWidth="1"/>
    <col min="3074" max="3074" width="21.140625" style="885" customWidth="1"/>
    <col min="3075" max="3075" width="12.7109375" style="885" customWidth="1"/>
    <col min="3076" max="3076" width="14.85546875" style="885" customWidth="1"/>
    <col min="3077" max="3296" width="10.42578125" style="885"/>
    <col min="3297" max="3297" width="44" style="885" customWidth="1"/>
    <col min="3298" max="3299" width="17.7109375" style="885" customWidth="1"/>
    <col min="3300" max="3300" width="15.42578125" style="885" customWidth="1"/>
    <col min="3301" max="3301" width="17.7109375" style="885" customWidth="1"/>
    <col min="3302" max="3302" width="15.42578125" style="885" customWidth="1"/>
    <col min="3303" max="3303" width="18.85546875" style="885" customWidth="1"/>
    <col min="3304" max="3304" width="15.42578125" style="885" customWidth="1"/>
    <col min="3305" max="3305" width="17.7109375" style="885" customWidth="1"/>
    <col min="3306" max="3306" width="15.42578125" style="885" customWidth="1"/>
    <col min="3307" max="3307" width="17.7109375" style="885" customWidth="1"/>
    <col min="3308" max="3308" width="15.42578125" style="885" customWidth="1"/>
    <col min="3309" max="3309" width="17.7109375" style="885" customWidth="1"/>
    <col min="3310" max="3310" width="15.42578125" style="885" customWidth="1"/>
    <col min="3311" max="3311" width="17.7109375" style="885" customWidth="1"/>
    <col min="3312" max="3312" width="15.42578125" style="885" customWidth="1"/>
    <col min="3313" max="3313" width="19.28515625" style="885" customWidth="1"/>
    <col min="3314" max="3314" width="15.42578125" style="885" customWidth="1"/>
    <col min="3315" max="3315" width="17.7109375" style="885" customWidth="1"/>
    <col min="3316" max="3316" width="15.42578125" style="885" customWidth="1"/>
    <col min="3317" max="3317" width="18.42578125" style="885" customWidth="1"/>
    <col min="3318" max="3318" width="15.42578125" style="885" customWidth="1"/>
    <col min="3319" max="3319" width="18.85546875" style="885" customWidth="1"/>
    <col min="3320" max="3320" width="15.42578125" style="885" customWidth="1"/>
    <col min="3321" max="3321" width="17.7109375" style="885" customWidth="1"/>
    <col min="3322" max="3322" width="15.42578125" style="885" customWidth="1"/>
    <col min="3323" max="3323" width="18.140625" style="885" customWidth="1"/>
    <col min="3324" max="3324" width="15.42578125" style="885" customWidth="1"/>
    <col min="3325" max="3325" width="28" style="885" bestFit="1" customWidth="1"/>
    <col min="3326" max="3326" width="16.5703125" style="885" customWidth="1"/>
    <col min="3327" max="3327" width="13.140625" style="885" customWidth="1"/>
    <col min="3328" max="3328" width="17" style="885" customWidth="1"/>
    <col min="3329" max="3329" width="13.5703125" style="885" customWidth="1"/>
    <col min="3330" max="3330" width="21.140625" style="885" customWidth="1"/>
    <col min="3331" max="3331" width="12.7109375" style="885" customWidth="1"/>
    <col min="3332" max="3332" width="14.85546875" style="885" customWidth="1"/>
    <col min="3333" max="3552" width="10.42578125" style="885"/>
    <col min="3553" max="3553" width="44" style="885" customWidth="1"/>
    <col min="3554" max="3555" width="17.7109375" style="885" customWidth="1"/>
    <col min="3556" max="3556" width="15.42578125" style="885" customWidth="1"/>
    <col min="3557" max="3557" width="17.7109375" style="885" customWidth="1"/>
    <col min="3558" max="3558" width="15.42578125" style="885" customWidth="1"/>
    <col min="3559" max="3559" width="18.85546875" style="885" customWidth="1"/>
    <col min="3560" max="3560" width="15.42578125" style="885" customWidth="1"/>
    <col min="3561" max="3561" width="17.7109375" style="885" customWidth="1"/>
    <col min="3562" max="3562" width="15.42578125" style="885" customWidth="1"/>
    <col min="3563" max="3563" width="17.7109375" style="885" customWidth="1"/>
    <col min="3564" max="3564" width="15.42578125" style="885" customWidth="1"/>
    <col min="3565" max="3565" width="17.7109375" style="885" customWidth="1"/>
    <col min="3566" max="3566" width="15.42578125" style="885" customWidth="1"/>
    <col min="3567" max="3567" width="17.7109375" style="885" customWidth="1"/>
    <col min="3568" max="3568" width="15.42578125" style="885" customWidth="1"/>
    <col min="3569" max="3569" width="19.28515625" style="885" customWidth="1"/>
    <col min="3570" max="3570" width="15.42578125" style="885" customWidth="1"/>
    <col min="3571" max="3571" width="17.7109375" style="885" customWidth="1"/>
    <col min="3572" max="3572" width="15.42578125" style="885" customWidth="1"/>
    <col min="3573" max="3573" width="18.42578125" style="885" customWidth="1"/>
    <col min="3574" max="3574" width="15.42578125" style="885" customWidth="1"/>
    <col min="3575" max="3575" width="18.85546875" style="885" customWidth="1"/>
    <col min="3576" max="3576" width="15.42578125" style="885" customWidth="1"/>
    <col min="3577" max="3577" width="17.7109375" style="885" customWidth="1"/>
    <col min="3578" max="3578" width="15.42578125" style="885" customWidth="1"/>
    <col min="3579" max="3579" width="18.140625" style="885" customWidth="1"/>
    <col min="3580" max="3580" width="15.42578125" style="885" customWidth="1"/>
    <col min="3581" max="3581" width="28" style="885" bestFit="1" customWidth="1"/>
    <col min="3582" max="3582" width="16.5703125" style="885" customWidth="1"/>
    <col min="3583" max="3583" width="13.140625" style="885" customWidth="1"/>
    <col min="3584" max="3584" width="17" style="885" customWidth="1"/>
    <col min="3585" max="3585" width="13.5703125" style="885" customWidth="1"/>
    <col min="3586" max="3586" width="21.140625" style="885" customWidth="1"/>
    <col min="3587" max="3587" width="12.7109375" style="885" customWidth="1"/>
    <col min="3588" max="3588" width="14.85546875" style="885" customWidth="1"/>
    <col min="3589" max="3808" width="10.42578125" style="885"/>
    <col min="3809" max="3809" width="44" style="885" customWidth="1"/>
    <col min="3810" max="3811" width="17.7109375" style="885" customWidth="1"/>
    <col min="3812" max="3812" width="15.42578125" style="885" customWidth="1"/>
    <col min="3813" max="3813" width="17.7109375" style="885" customWidth="1"/>
    <col min="3814" max="3814" width="15.42578125" style="885" customWidth="1"/>
    <col min="3815" max="3815" width="18.85546875" style="885" customWidth="1"/>
    <col min="3816" max="3816" width="15.42578125" style="885" customWidth="1"/>
    <col min="3817" max="3817" width="17.7109375" style="885" customWidth="1"/>
    <col min="3818" max="3818" width="15.42578125" style="885" customWidth="1"/>
    <col min="3819" max="3819" width="17.7109375" style="885" customWidth="1"/>
    <col min="3820" max="3820" width="15.42578125" style="885" customWidth="1"/>
    <col min="3821" max="3821" width="17.7109375" style="885" customWidth="1"/>
    <col min="3822" max="3822" width="15.42578125" style="885" customWidth="1"/>
    <col min="3823" max="3823" width="17.7109375" style="885" customWidth="1"/>
    <col min="3824" max="3824" width="15.42578125" style="885" customWidth="1"/>
    <col min="3825" max="3825" width="19.28515625" style="885" customWidth="1"/>
    <col min="3826" max="3826" width="15.42578125" style="885" customWidth="1"/>
    <col min="3827" max="3827" width="17.7109375" style="885" customWidth="1"/>
    <col min="3828" max="3828" width="15.42578125" style="885" customWidth="1"/>
    <col min="3829" max="3829" width="18.42578125" style="885" customWidth="1"/>
    <col min="3830" max="3830" width="15.42578125" style="885" customWidth="1"/>
    <col min="3831" max="3831" width="18.85546875" style="885" customWidth="1"/>
    <col min="3832" max="3832" width="15.42578125" style="885" customWidth="1"/>
    <col min="3833" max="3833" width="17.7109375" style="885" customWidth="1"/>
    <col min="3834" max="3834" width="15.42578125" style="885" customWidth="1"/>
    <col min="3835" max="3835" width="18.140625" style="885" customWidth="1"/>
    <col min="3836" max="3836" width="15.42578125" style="885" customWidth="1"/>
    <col min="3837" max="3837" width="28" style="885" bestFit="1" customWidth="1"/>
    <col min="3838" max="3838" width="16.5703125" style="885" customWidth="1"/>
    <col min="3839" max="3839" width="13.140625" style="885" customWidth="1"/>
    <col min="3840" max="3840" width="17" style="885" customWidth="1"/>
    <col min="3841" max="3841" width="13.5703125" style="885" customWidth="1"/>
    <col min="3842" max="3842" width="21.140625" style="885" customWidth="1"/>
    <col min="3843" max="3843" width="12.7109375" style="885" customWidth="1"/>
    <col min="3844" max="3844" width="14.85546875" style="885" customWidth="1"/>
    <col min="3845" max="4064" width="10.42578125" style="885"/>
    <col min="4065" max="4065" width="44" style="885" customWidth="1"/>
    <col min="4066" max="4067" width="17.7109375" style="885" customWidth="1"/>
    <col min="4068" max="4068" width="15.42578125" style="885" customWidth="1"/>
    <col min="4069" max="4069" width="17.7109375" style="885" customWidth="1"/>
    <col min="4070" max="4070" width="15.42578125" style="885" customWidth="1"/>
    <col min="4071" max="4071" width="18.85546875" style="885" customWidth="1"/>
    <col min="4072" max="4072" width="15.42578125" style="885" customWidth="1"/>
    <col min="4073" max="4073" width="17.7109375" style="885" customWidth="1"/>
    <col min="4074" max="4074" width="15.42578125" style="885" customWidth="1"/>
    <col min="4075" max="4075" width="17.7109375" style="885" customWidth="1"/>
    <col min="4076" max="4076" width="15.42578125" style="885" customWidth="1"/>
    <col min="4077" max="4077" width="17.7109375" style="885" customWidth="1"/>
    <col min="4078" max="4078" width="15.42578125" style="885" customWidth="1"/>
    <col min="4079" max="4079" width="17.7109375" style="885" customWidth="1"/>
    <col min="4080" max="4080" width="15.42578125" style="885" customWidth="1"/>
    <col min="4081" max="4081" width="19.28515625" style="885" customWidth="1"/>
    <col min="4082" max="4082" width="15.42578125" style="885" customWidth="1"/>
    <col min="4083" max="4083" width="17.7109375" style="885" customWidth="1"/>
    <col min="4084" max="4084" width="15.42578125" style="885" customWidth="1"/>
    <col min="4085" max="4085" width="18.42578125" style="885" customWidth="1"/>
    <col min="4086" max="4086" width="15.42578125" style="885" customWidth="1"/>
    <col min="4087" max="4087" width="18.85546875" style="885" customWidth="1"/>
    <col min="4088" max="4088" width="15.42578125" style="885" customWidth="1"/>
    <col min="4089" max="4089" width="17.7109375" style="885" customWidth="1"/>
    <col min="4090" max="4090" width="15.42578125" style="885" customWidth="1"/>
    <col min="4091" max="4091" width="18.140625" style="885" customWidth="1"/>
    <col min="4092" max="4092" width="15.42578125" style="885" customWidth="1"/>
    <col min="4093" max="4093" width="28" style="885" bestFit="1" customWidth="1"/>
    <col min="4094" max="4094" width="16.5703125" style="885" customWidth="1"/>
    <col min="4095" max="4095" width="13.140625" style="885" customWidth="1"/>
    <col min="4096" max="4096" width="17" style="885" customWidth="1"/>
    <col min="4097" max="4097" width="13.5703125" style="885" customWidth="1"/>
    <col min="4098" max="4098" width="21.140625" style="885" customWidth="1"/>
    <col min="4099" max="4099" width="12.7109375" style="885" customWidth="1"/>
    <col min="4100" max="4100" width="14.85546875" style="885" customWidth="1"/>
    <col min="4101" max="4320" width="10.42578125" style="885"/>
    <col min="4321" max="4321" width="44" style="885" customWidth="1"/>
    <col min="4322" max="4323" width="17.7109375" style="885" customWidth="1"/>
    <col min="4324" max="4324" width="15.42578125" style="885" customWidth="1"/>
    <col min="4325" max="4325" width="17.7109375" style="885" customWidth="1"/>
    <col min="4326" max="4326" width="15.42578125" style="885" customWidth="1"/>
    <col min="4327" max="4327" width="18.85546875" style="885" customWidth="1"/>
    <col min="4328" max="4328" width="15.42578125" style="885" customWidth="1"/>
    <col min="4329" max="4329" width="17.7109375" style="885" customWidth="1"/>
    <col min="4330" max="4330" width="15.42578125" style="885" customWidth="1"/>
    <col min="4331" max="4331" width="17.7109375" style="885" customWidth="1"/>
    <col min="4332" max="4332" width="15.42578125" style="885" customWidth="1"/>
    <col min="4333" max="4333" width="17.7109375" style="885" customWidth="1"/>
    <col min="4334" max="4334" width="15.42578125" style="885" customWidth="1"/>
    <col min="4335" max="4335" width="17.7109375" style="885" customWidth="1"/>
    <col min="4336" max="4336" width="15.42578125" style="885" customWidth="1"/>
    <col min="4337" max="4337" width="19.28515625" style="885" customWidth="1"/>
    <col min="4338" max="4338" width="15.42578125" style="885" customWidth="1"/>
    <col min="4339" max="4339" width="17.7109375" style="885" customWidth="1"/>
    <col min="4340" max="4340" width="15.42578125" style="885" customWidth="1"/>
    <col min="4341" max="4341" width="18.42578125" style="885" customWidth="1"/>
    <col min="4342" max="4342" width="15.42578125" style="885" customWidth="1"/>
    <col min="4343" max="4343" width="18.85546875" style="885" customWidth="1"/>
    <col min="4344" max="4344" width="15.42578125" style="885" customWidth="1"/>
    <col min="4345" max="4345" width="17.7109375" style="885" customWidth="1"/>
    <col min="4346" max="4346" width="15.42578125" style="885" customWidth="1"/>
    <col min="4347" max="4347" width="18.140625" style="885" customWidth="1"/>
    <col min="4348" max="4348" width="15.42578125" style="885" customWidth="1"/>
    <col min="4349" max="4349" width="28" style="885" bestFit="1" customWidth="1"/>
    <col min="4350" max="4350" width="16.5703125" style="885" customWidth="1"/>
    <col min="4351" max="4351" width="13.140625" style="885" customWidth="1"/>
    <col min="4352" max="4352" width="17" style="885" customWidth="1"/>
    <col min="4353" max="4353" width="13.5703125" style="885" customWidth="1"/>
    <col min="4354" max="4354" width="21.140625" style="885" customWidth="1"/>
    <col min="4355" max="4355" width="12.7109375" style="885" customWidth="1"/>
    <col min="4356" max="4356" width="14.85546875" style="885" customWidth="1"/>
    <col min="4357" max="4576" width="10.42578125" style="885"/>
    <col min="4577" max="4577" width="44" style="885" customWidth="1"/>
    <col min="4578" max="4579" width="17.7109375" style="885" customWidth="1"/>
    <col min="4580" max="4580" width="15.42578125" style="885" customWidth="1"/>
    <col min="4581" max="4581" width="17.7109375" style="885" customWidth="1"/>
    <col min="4582" max="4582" width="15.42578125" style="885" customWidth="1"/>
    <col min="4583" max="4583" width="18.85546875" style="885" customWidth="1"/>
    <col min="4584" max="4584" width="15.42578125" style="885" customWidth="1"/>
    <col min="4585" max="4585" width="17.7109375" style="885" customWidth="1"/>
    <col min="4586" max="4586" width="15.42578125" style="885" customWidth="1"/>
    <col min="4587" max="4587" width="17.7109375" style="885" customWidth="1"/>
    <col min="4588" max="4588" width="15.42578125" style="885" customWidth="1"/>
    <col min="4589" max="4589" width="17.7109375" style="885" customWidth="1"/>
    <col min="4590" max="4590" width="15.42578125" style="885" customWidth="1"/>
    <col min="4591" max="4591" width="17.7109375" style="885" customWidth="1"/>
    <col min="4592" max="4592" width="15.42578125" style="885" customWidth="1"/>
    <col min="4593" max="4593" width="19.28515625" style="885" customWidth="1"/>
    <col min="4594" max="4594" width="15.42578125" style="885" customWidth="1"/>
    <col min="4595" max="4595" width="17.7109375" style="885" customWidth="1"/>
    <col min="4596" max="4596" width="15.42578125" style="885" customWidth="1"/>
    <col min="4597" max="4597" width="18.42578125" style="885" customWidth="1"/>
    <col min="4598" max="4598" width="15.42578125" style="885" customWidth="1"/>
    <col min="4599" max="4599" width="18.85546875" style="885" customWidth="1"/>
    <col min="4600" max="4600" width="15.42578125" style="885" customWidth="1"/>
    <col min="4601" max="4601" width="17.7109375" style="885" customWidth="1"/>
    <col min="4602" max="4602" width="15.42578125" style="885" customWidth="1"/>
    <col min="4603" max="4603" width="18.140625" style="885" customWidth="1"/>
    <col min="4604" max="4604" width="15.42578125" style="885" customWidth="1"/>
    <col min="4605" max="4605" width="28" style="885" bestFit="1" customWidth="1"/>
    <col min="4606" max="4606" width="16.5703125" style="885" customWidth="1"/>
    <col min="4607" max="4607" width="13.140625" style="885" customWidth="1"/>
    <col min="4608" max="4608" width="17" style="885" customWidth="1"/>
    <col min="4609" max="4609" width="13.5703125" style="885" customWidth="1"/>
    <col min="4610" max="4610" width="21.140625" style="885" customWidth="1"/>
    <col min="4611" max="4611" width="12.7109375" style="885" customWidth="1"/>
    <col min="4612" max="4612" width="14.85546875" style="885" customWidth="1"/>
    <col min="4613" max="4832" width="10.42578125" style="885"/>
    <col min="4833" max="4833" width="44" style="885" customWidth="1"/>
    <col min="4834" max="4835" width="17.7109375" style="885" customWidth="1"/>
    <col min="4836" max="4836" width="15.42578125" style="885" customWidth="1"/>
    <col min="4837" max="4837" width="17.7109375" style="885" customWidth="1"/>
    <col min="4838" max="4838" width="15.42578125" style="885" customWidth="1"/>
    <col min="4839" max="4839" width="18.85546875" style="885" customWidth="1"/>
    <col min="4840" max="4840" width="15.42578125" style="885" customWidth="1"/>
    <col min="4841" max="4841" width="17.7109375" style="885" customWidth="1"/>
    <col min="4842" max="4842" width="15.42578125" style="885" customWidth="1"/>
    <col min="4843" max="4843" width="17.7109375" style="885" customWidth="1"/>
    <col min="4844" max="4844" width="15.42578125" style="885" customWidth="1"/>
    <col min="4845" max="4845" width="17.7109375" style="885" customWidth="1"/>
    <col min="4846" max="4846" width="15.42578125" style="885" customWidth="1"/>
    <col min="4847" max="4847" width="17.7109375" style="885" customWidth="1"/>
    <col min="4848" max="4848" width="15.42578125" style="885" customWidth="1"/>
    <col min="4849" max="4849" width="19.28515625" style="885" customWidth="1"/>
    <col min="4850" max="4850" width="15.42578125" style="885" customWidth="1"/>
    <col min="4851" max="4851" width="17.7109375" style="885" customWidth="1"/>
    <col min="4852" max="4852" width="15.42578125" style="885" customWidth="1"/>
    <col min="4853" max="4853" width="18.42578125" style="885" customWidth="1"/>
    <col min="4854" max="4854" width="15.42578125" style="885" customWidth="1"/>
    <col min="4855" max="4855" width="18.85546875" style="885" customWidth="1"/>
    <col min="4856" max="4856" width="15.42578125" style="885" customWidth="1"/>
    <col min="4857" max="4857" width="17.7109375" style="885" customWidth="1"/>
    <col min="4858" max="4858" width="15.42578125" style="885" customWidth="1"/>
    <col min="4859" max="4859" width="18.140625" style="885" customWidth="1"/>
    <col min="4860" max="4860" width="15.42578125" style="885" customWidth="1"/>
    <col min="4861" max="4861" width="28" style="885" bestFit="1" customWidth="1"/>
    <col min="4862" max="4862" width="16.5703125" style="885" customWidth="1"/>
    <col min="4863" max="4863" width="13.140625" style="885" customWidth="1"/>
    <col min="4864" max="4864" width="17" style="885" customWidth="1"/>
    <col min="4865" max="4865" width="13.5703125" style="885" customWidth="1"/>
    <col min="4866" max="4866" width="21.140625" style="885" customWidth="1"/>
    <col min="4867" max="4867" width="12.7109375" style="885" customWidth="1"/>
    <col min="4868" max="4868" width="14.85546875" style="885" customWidth="1"/>
    <col min="4869" max="5088" width="10.42578125" style="885"/>
    <col min="5089" max="5089" width="44" style="885" customWidth="1"/>
    <col min="5090" max="5091" width="17.7109375" style="885" customWidth="1"/>
    <col min="5092" max="5092" width="15.42578125" style="885" customWidth="1"/>
    <col min="5093" max="5093" width="17.7109375" style="885" customWidth="1"/>
    <col min="5094" max="5094" width="15.42578125" style="885" customWidth="1"/>
    <col min="5095" max="5095" width="18.85546875" style="885" customWidth="1"/>
    <col min="5096" max="5096" width="15.42578125" style="885" customWidth="1"/>
    <col min="5097" max="5097" width="17.7109375" style="885" customWidth="1"/>
    <col min="5098" max="5098" width="15.42578125" style="885" customWidth="1"/>
    <col min="5099" max="5099" width="17.7109375" style="885" customWidth="1"/>
    <col min="5100" max="5100" width="15.42578125" style="885" customWidth="1"/>
    <col min="5101" max="5101" width="17.7109375" style="885" customWidth="1"/>
    <col min="5102" max="5102" width="15.42578125" style="885" customWidth="1"/>
    <col min="5103" max="5103" width="17.7109375" style="885" customWidth="1"/>
    <col min="5104" max="5104" width="15.42578125" style="885" customWidth="1"/>
    <col min="5105" max="5105" width="19.28515625" style="885" customWidth="1"/>
    <col min="5106" max="5106" width="15.42578125" style="885" customWidth="1"/>
    <col min="5107" max="5107" width="17.7109375" style="885" customWidth="1"/>
    <col min="5108" max="5108" width="15.42578125" style="885" customWidth="1"/>
    <col min="5109" max="5109" width="18.42578125" style="885" customWidth="1"/>
    <col min="5110" max="5110" width="15.42578125" style="885" customWidth="1"/>
    <col min="5111" max="5111" width="18.85546875" style="885" customWidth="1"/>
    <col min="5112" max="5112" width="15.42578125" style="885" customWidth="1"/>
    <col min="5113" max="5113" width="17.7109375" style="885" customWidth="1"/>
    <col min="5114" max="5114" width="15.42578125" style="885" customWidth="1"/>
    <col min="5115" max="5115" width="18.140625" style="885" customWidth="1"/>
    <col min="5116" max="5116" width="15.42578125" style="885" customWidth="1"/>
    <col min="5117" max="5117" width="28" style="885" bestFit="1" customWidth="1"/>
    <col min="5118" max="5118" width="16.5703125" style="885" customWidth="1"/>
    <col min="5119" max="5119" width="13.140625" style="885" customWidth="1"/>
    <col min="5120" max="5120" width="17" style="885" customWidth="1"/>
    <col min="5121" max="5121" width="13.5703125" style="885" customWidth="1"/>
    <col min="5122" max="5122" width="21.140625" style="885" customWidth="1"/>
    <col min="5123" max="5123" width="12.7109375" style="885" customWidth="1"/>
    <col min="5124" max="5124" width="14.85546875" style="885" customWidth="1"/>
    <col min="5125" max="5344" width="10.42578125" style="885"/>
    <col min="5345" max="5345" width="44" style="885" customWidth="1"/>
    <col min="5346" max="5347" width="17.7109375" style="885" customWidth="1"/>
    <col min="5348" max="5348" width="15.42578125" style="885" customWidth="1"/>
    <col min="5349" max="5349" width="17.7109375" style="885" customWidth="1"/>
    <col min="5350" max="5350" width="15.42578125" style="885" customWidth="1"/>
    <col min="5351" max="5351" width="18.85546875" style="885" customWidth="1"/>
    <col min="5352" max="5352" width="15.42578125" style="885" customWidth="1"/>
    <col min="5353" max="5353" width="17.7109375" style="885" customWidth="1"/>
    <col min="5354" max="5354" width="15.42578125" style="885" customWidth="1"/>
    <col min="5355" max="5355" width="17.7109375" style="885" customWidth="1"/>
    <col min="5356" max="5356" width="15.42578125" style="885" customWidth="1"/>
    <col min="5357" max="5357" width="17.7109375" style="885" customWidth="1"/>
    <col min="5358" max="5358" width="15.42578125" style="885" customWidth="1"/>
    <col min="5359" max="5359" width="17.7109375" style="885" customWidth="1"/>
    <col min="5360" max="5360" width="15.42578125" style="885" customWidth="1"/>
    <col min="5361" max="5361" width="19.28515625" style="885" customWidth="1"/>
    <col min="5362" max="5362" width="15.42578125" style="885" customWidth="1"/>
    <col min="5363" max="5363" width="17.7109375" style="885" customWidth="1"/>
    <col min="5364" max="5364" width="15.42578125" style="885" customWidth="1"/>
    <col min="5365" max="5365" width="18.42578125" style="885" customWidth="1"/>
    <col min="5366" max="5366" width="15.42578125" style="885" customWidth="1"/>
    <col min="5367" max="5367" width="18.85546875" style="885" customWidth="1"/>
    <col min="5368" max="5368" width="15.42578125" style="885" customWidth="1"/>
    <col min="5369" max="5369" width="17.7109375" style="885" customWidth="1"/>
    <col min="5370" max="5370" width="15.42578125" style="885" customWidth="1"/>
    <col min="5371" max="5371" width="18.140625" style="885" customWidth="1"/>
    <col min="5372" max="5372" width="15.42578125" style="885" customWidth="1"/>
    <col min="5373" max="5373" width="28" style="885" bestFit="1" customWidth="1"/>
    <col min="5374" max="5374" width="16.5703125" style="885" customWidth="1"/>
    <col min="5375" max="5375" width="13.140625" style="885" customWidth="1"/>
    <col min="5376" max="5376" width="17" style="885" customWidth="1"/>
    <col min="5377" max="5377" width="13.5703125" style="885" customWidth="1"/>
    <col min="5378" max="5378" width="21.140625" style="885" customWidth="1"/>
    <col min="5379" max="5379" width="12.7109375" style="885" customWidth="1"/>
    <col min="5380" max="5380" width="14.85546875" style="885" customWidth="1"/>
    <col min="5381" max="5600" width="10.42578125" style="885"/>
    <col min="5601" max="5601" width="44" style="885" customWidth="1"/>
    <col min="5602" max="5603" width="17.7109375" style="885" customWidth="1"/>
    <col min="5604" max="5604" width="15.42578125" style="885" customWidth="1"/>
    <col min="5605" max="5605" width="17.7109375" style="885" customWidth="1"/>
    <col min="5606" max="5606" width="15.42578125" style="885" customWidth="1"/>
    <col min="5607" max="5607" width="18.85546875" style="885" customWidth="1"/>
    <col min="5608" max="5608" width="15.42578125" style="885" customWidth="1"/>
    <col min="5609" max="5609" width="17.7109375" style="885" customWidth="1"/>
    <col min="5610" max="5610" width="15.42578125" style="885" customWidth="1"/>
    <col min="5611" max="5611" width="17.7109375" style="885" customWidth="1"/>
    <col min="5612" max="5612" width="15.42578125" style="885" customWidth="1"/>
    <col min="5613" max="5613" width="17.7109375" style="885" customWidth="1"/>
    <col min="5614" max="5614" width="15.42578125" style="885" customWidth="1"/>
    <col min="5615" max="5615" width="17.7109375" style="885" customWidth="1"/>
    <col min="5616" max="5616" width="15.42578125" style="885" customWidth="1"/>
    <col min="5617" max="5617" width="19.28515625" style="885" customWidth="1"/>
    <col min="5618" max="5618" width="15.42578125" style="885" customWidth="1"/>
    <col min="5619" max="5619" width="17.7109375" style="885" customWidth="1"/>
    <col min="5620" max="5620" width="15.42578125" style="885" customWidth="1"/>
    <col min="5621" max="5621" width="18.42578125" style="885" customWidth="1"/>
    <col min="5622" max="5622" width="15.42578125" style="885" customWidth="1"/>
    <col min="5623" max="5623" width="18.85546875" style="885" customWidth="1"/>
    <col min="5624" max="5624" width="15.42578125" style="885" customWidth="1"/>
    <col min="5625" max="5625" width="17.7109375" style="885" customWidth="1"/>
    <col min="5626" max="5626" width="15.42578125" style="885" customWidth="1"/>
    <col min="5627" max="5627" width="18.140625" style="885" customWidth="1"/>
    <col min="5628" max="5628" width="15.42578125" style="885" customWidth="1"/>
    <col min="5629" max="5629" width="28" style="885" bestFit="1" customWidth="1"/>
    <col min="5630" max="5630" width="16.5703125" style="885" customWidth="1"/>
    <col min="5631" max="5631" width="13.140625" style="885" customWidth="1"/>
    <col min="5632" max="5632" width="17" style="885" customWidth="1"/>
    <col min="5633" max="5633" width="13.5703125" style="885" customWidth="1"/>
    <col min="5634" max="5634" width="21.140625" style="885" customWidth="1"/>
    <col min="5635" max="5635" width="12.7109375" style="885" customWidth="1"/>
    <col min="5636" max="5636" width="14.85546875" style="885" customWidth="1"/>
    <col min="5637" max="5856" width="10.42578125" style="885"/>
    <col min="5857" max="5857" width="44" style="885" customWidth="1"/>
    <col min="5858" max="5859" width="17.7109375" style="885" customWidth="1"/>
    <col min="5860" max="5860" width="15.42578125" style="885" customWidth="1"/>
    <col min="5861" max="5861" width="17.7109375" style="885" customWidth="1"/>
    <col min="5862" max="5862" width="15.42578125" style="885" customWidth="1"/>
    <col min="5863" max="5863" width="18.85546875" style="885" customWidth="1"/>
    <col min="5864" max="5864" width="15.42578125" style="885" customWidth="1"/>
    <col min="5865" max="5865" width="17.7109375" style="885" customWidth="1"/>
    <col min="5866" max="5866" width="15.42578125" style="885" customWidth="1"/>
    <col min="5867" max="5867" width="17.7109375" style="885" customWidth="1"/>
    <col min="5868" max="5868" width="15.42578125" style="885" customWidth="1"/>
    <col min="5869" max="5869" width="17.7109375" style="885" customWidth="1"/>
    <col min="5870" max="5870" width="15.42578125" style="885" customWidth="1"/>
    <col min="5871" max="5871" width="17.7109375" style="885" customWidth="1"/>
    <col min="5872" max="5872" width="15.42578125" style="885" customWidth="1"/>
    <col min="5873" max="5873" width="19.28515625" style="885" customWidth="1"/>
    <col min="5874" max="5874" width="15.42578125" style="885" customWidth="1"/>
    <col min="5875" max="5875" width="17.7109375" style="885" customWidth="1"/>
    <col min="5876" max="5876" width="15.42578125" style="885" customWidth="1"/>
    <col min="5877" max="5877" width="18.42578125" style="885" customWidth="1"/>
    <col min="5878" max="5878" width="15.42578125" style="885" customWidth="1"/>
    <col min="5879" max="5879" width="18.85546875" style="885" customWidth="1"/>
    <col min="5880" max="5880" width="15.42578125" style="885" customWidth="1"/>
    <col min="5881" max="5881" width="17.7109375" style="885" customWidth="1"/>
    <col min="5882" max="5882" width="15.42578125" style="885" customWidth="1"/>
    <col min="5883" max="5883" width="18.140625" style="885" customWidth="1"/>
    <col min="5884" max="5884" width="15.42578125" style="885" customWidth="1"/>
    <col min="5885" max="5885" width="28" style="885" bestFit="1" customWidth="1"/>
    <col min="5886" max="5886" width="16.5703125" style="885" customWidth="1"/>
    <col min="5887" max="5887" width="13.140625" style="885" customWidth="1"/>
    <col min="5888" max="5888" width="17" style="885" customWidth="1"/>
    <col min="5889" max="5889" width="13.5703125" style="885" customWidth="1"/>
    <col min="5890" max="5890" width="21.140625" style="885" customWidth="1"/>
    <col min="5891" max="5891" width="12.7109375" style="885" customWidth="1"/>
    <col min="5892" max="5892" width="14.85546875" style="885" customWidth="1"/>
    <col min="5893" max="6112" width="10.42578125" style="885"/>
    <col min="6113" max="6113" width="44" style="885" customWidth="1"/>
    <col min="6114" max="6115" width="17.7109375" style="885" customWidth="1"/>
    <col min="6116" max="6116" width="15.42578125" style="885" customWidth="1"/>
    <col min="6117" max="6117" width="17.7109375" style="885" customWidth="1"/>
    <col min="6118" max="6118" width="15.42578125" style="885" customWidth="1"/>
    <col min="6119" max="6119" width="18.85546875" style="885" customWidth="1"/>
    <col min="6120" max="6120" width="15.42578125" style="885" customWidth="1"/>
    <col min="6121" max="6121" width="17.7109375" style="885" customWidth="1"/>
    <col min="6122" max="6122" width="15.42578125" style="885" customWidth="1"/>
    <col min="6123" max="6123" width="17.7109375" style="885" customWidth="1"/>
    <col min="6124" max="6124" width="15.42578125" style="885" customWidth="1"/>
    <col min="6125" max="6125" width="17.7109375" style="885" customWidth="1"/>
    <col min="6126" max="6126" width="15.42578125" style="885" customWidth="1"/>
    <col min="6127" max="6127" width="17.7109375" style="885" customWidth="1"/>
    <col min="6128" max="6128" width="15.42578125" style="885" customWidth="1"/>
    <col min="6129" max="6129" width="19.28515625" style="885" customWidth="1"/>
    <col min="6130" max="6130" width="15.42578125" style="885" customWidth="1"/>
    <col min="6131" max="6131" width="17.7109375" style="885" customWidth="1"/>
    <col min="6132" max="6132" width="15.42578125" style="885" customWidth="1"/>
    <col min="6133" max="6133" width="18.42578125" style="885" customWidth="1"/>
    <col min="6134" max="6134" width="15.42578125" style="885" customWidth="1"/>
    <col min="6135" max="6135" width="18.85546875" style="885" customWidth="1"/>
    <col min="6136" max="6136" width="15.42578125" style="885" customWidth="1"/>
    <col min="6137" max="6137" width="17.7109375" style="885" customWidth="1"/>
    <col min="6138" max="6138" width="15.42578125" style="885" customWidth="1"/>
    <col min="6139" max="6139" width="18.140625" style="885" customWidth="1"/>
    <col min="6140" max="6140" width="15.42578125" style="885" customWidth="1"/>
    <col min="6141" max="6141" width="28" style="885" bestFit="1" customWidth="1"/>
    <col min="6142" max="6142" width="16.5703125" style="885" customWidth="1"/>
    <col min="6143" max="6143" width="13.140625" style="885" customWidth="1"/>
    <col min="6144" max="6144" width="17" style="885" customWidth="1"/>
    <col min="6145" max="6145" width="13.5703125" style="885" customWidth="1"/>
    <col min="6146" max="6146" width="21.140625" style="885" customWidth="1"/>
    <col min="6147" max="6147" width="12.7109375" style="885" customWidth="1"/>
    <col min="6148" max="6148" width="14.85546875" style="885" customWidth="1"/>
    <col min="6149" max="6368" width="10.42578125" style="885"/>
    <col min="6369" max="6369" width="44" style="885" customWidth="1"/>
    <col min="6370" max="6371" width="17.7109375" style="885" customWidth="1"/>
    <col min="6372" max="6372" width="15.42578125" style="885" customWidth="1"/>
    <col min="6373" max="6373" width="17.7109375" style="885" customWidth="1"/>
    <col min="6374" max="6374" width="15.42578125" style="885" customWidth="1"/>
    <col min="6375" max="6375" width="18.85546875" style="885" customWidth="1"/>
    <col min="6376" max="6376" width="15.42578125" style="885" customWidth="1"/>
    <col min="6377" max="6377" width="17.7109375" style="885" customWidth="1"/>
    <col min="6378" max="6378" width="15.42578125" style="885" customWidth="1"/>
    <col min="6379" max="6379" width="17.7109375" style="885" customWidth="1"/>
    <col min="6380" max="6380" width="15.42578125" style="885" customWidth="1"/>
    <col min="6381" max="6381" width="17.7109375" style="885" customWidth="1"/>
    <col min="6382" max="6382" width="15.42578125" style="885" customWidth="1"/>
    <col min="6383" max="6383" width="17.7109375" style="885" customWidth="1"/>
    <col min="6384" max="6384" width="15.42578125" style="885" customWidth="1"/>
    <col min="6385" max="6385" width="19.28515625" style="885" customWidth="1"/>
    <col min="6386" max="6386" width="15.42578125" style="885" customWidth="1"/>
    <col min="6387" max="6387" width="17.7109375" style="885" customWidth="1"/>
    <col min="6388" max="6388" width="15.42578125" style="885" customWidth="1"/>
    <col min="6389" max="6389" width="18.42578125" style="885" customWidth="1"/>
    <col min="6390" max="6390" width="15.42578125" style="885" customWidth="1"/>
    <col min="6391" max="6391" width="18.85546875" style="885" customWidth="1"/>
    <col min="6392" max="6392" width="15.42578125" style="885" customWidth="1"/>
    <col min="6393" max="6393" width="17.7109375" style="885" customWidth="1"/>
    <col min="6394" max="6394" width="15.42578125" style="885" customWidth="1"/>
    <col min="6395" max="6395" width="18.140625" style="885" customWidth="1"/>
    <col min="6396" max="6396" width="15.42578125" style="885" customWidth="1"/>
    <col min="6397" max="6397" width="28" style="885" bestFit="1" customWidth="1"/>
    <col min="6398" max="6398" width="16.5703125" style="885" customWidth="1"/>
    <col min="6399" max="6399" width="13.140625" style="885" customWidth="1"/>
    <col min="6400" max="6400" width="17" style="885" customWidth="1"/>
    <col min="6401" max="6401" width="13.5703125" style="885" customWidth="1"/>
    <col min="6402" max="6402" width="21.140625" style="885" customWidth="1"/>
    <col min="6403" max="6403" width="12.7109375" style="885" customWidth="1"/>
    <col min="6404" max="6404" width="14.85546875" style="885" customWidth="1"/>
    <col min="6405" max="6624" width="10.42578125" style="885"/>
    <col min="6625" max="6625" width="44" style="885" customWidth="1"/>
    <col min="6626" max="6627" width="17.7109375" style="885" customWidth="1"/>
    <col min="6628" max="6628" width="15.42578125" style="885" customWidth="1"/>
    <col min="6629" max="6629" width="17.7109375" style="885" customWidth="1"/>
    <col min="6630" max="6630" width="15.42578125" style="885" customWidth="1"/>
    <col min="6631" max="6631" width="18.85546875" style="885" customWidth="1"/>
    <col min="6632" max="6632" width="15.42578125" style="885" customWidth="1"/>
    <col min="6633" max="6633" width="17.7109375" style="885" customWidth="1"/>
    <col min="6634" max="6634" width="15.42578125" style="885" customWidth="1"/>
    <col min="6635" max="6635" width="17.7109375" style="885" customWidth="1"/>
    <col min="6636" max="6636" width="15.42578125" style="885" customWidth="1"/>
    <col min="6637" max="6637" width="17.7109375" style="885" customWidth="1"/>
    <col min="6638" max="6638" width="15.42578125" style="885" customWidth="1"/>
    <col min="6639" max="6639" width="17.7109375" style="885" customWidth="1"/>
    <col min="6640" max="6640" width="15.42578125" style="885" customWidth="1"/>
    <col min="6641" max="6641" width="19.28515625" style="885" customWidth="1"/>
    <col min="6642" max="6642" width="15.42578125" style="885" customWidth="1"/>
    <col min="6643" max="6643" width="17.7109375" style="885" customWidth="1"/>
    <col min="6644" max="6644" width="15.42578125" style="885" customWidth="1"/>
    <col min="6645" max="6645" width="18.42578125" style="885" customWidth="1"/>
    <col min="6646" max="6646" width="15.42578125" style="885" customWidth="1"/>
    <col min="6647" max="6647" width="18.85546875" style="885" customWidth="1"/>
    <col min="6648" max="6648" width="15.42578125" style="885" customWidth="1"/>
    <col min="6649" max="6649" width="17.7109375" style="885" customWidth="1"/>
    <col min="6650" max="6650" width="15.42578125" style="885" customWidth="1"/>
    <col min="6651" max="6651" width="18.140625" style="885" customWidth="1"/>
    <col min="6652" max="6652" width="15.42578125" style="885" customWidth="1"/>
    <col min="6653" max="6653" width="28" style="885" bestFit="1" customWidth="1"/>
    <col min="6654" max="6654" width="16.5703125" style="885" customWidth="1"/>
    <col min="6655" max="6655" width="13.140625" style="885" customWidth="1"/>
    <col min="6656" max="6656" width="17" style="885" customWidth="1"/>
    <col min="6657" max="6657" width="13.5703125" style="885" customWidth="1"/>
    <col min="6658" max="6658" width="21.140625" style="885" customWidth="1"/>
    <col min="6659" max="6659" width="12.7109375" style="885" customWidth="1"/>
    <col min="6660" max="6660" width="14.85546875" style="885" customWidth="1"/>
    <col min="6661" max="6880" width="10.42578125" style="885"/>
    <col min="6881" max="6881" width="44" style="885" customWidth="1"/>
    <col min="6882" max="6883" width="17.7109375" style="885" customWidth="1"/>
    <col min="6884" max="6884" width="15.42578125" style="885" customWidth="1"/>
    <col min="6885" max="6885" width="17.7109375" style="885" customWidth="1"/>
    <col min="6886" max="6886" width="15.42578125" style="885" customWidth="1"/>
    <col min="6887" max="6887" width="18.85546875" style="885" customWidth="1"/>
    <col min="6888" max="6888" width="15.42578125" style="885" customWidth="1"/>
    <col min="6889" max="6889" width="17.7109375" style="885" customWidth="1"/>
    <col min="6890" max="6890" width="15.42578125" style="885" customWidth="1"/>
    <col min="6891" max="6891" width="17.7109375" style="885" customWidth="1"/>
    <col min="6892" max="6892" width="15.42578125" style="885" customWidth="1"/>
    <col min="6893" max="6893" width="17.7109375" style="885" customWidth="1"/>
    <col min="6894" max="6894" width="15.42578125" style="885" customWidth="1"/>
    <col min="6895" max="6895" width="17.7109375" style="885" customWidth="1"/>
    <col min="6896" max="6896" width="15.42578125" style="885" customWidth="1"/>
    <col min="6897" max="6897" width="19.28515625" style="885" customWidth="1"/>
    <col min="6898" max="6898" width="15.42578125" style="885" customWidth="1"/>
    <col min="6899" max="6899" width="17.7109375" style="885" customWidth="1"/>
    <col min="6900" max="6900" width="15.42578125" style="885" customWidth="1"/>
    <col min="6901" max="6901" width="18.42578125" style="885" customWidth="1"/>
    <col min="6902" max="6902" width="15.42578125" style="885" customWidth="1"/>
    <col min="6903" max="6903" width="18.85546875" style="885" customWidth="1"/>
    <col min="6904" max="6904" width="15.42578125" style="885" customWidth="1"/>
    <col min="6905" max="6905" width="17.7109375" style="885" customWidth="1"/>
    <col min="6906" max="6906" width="15.42578125" style="885" customWidth="1"/>
    <col min="6907" max="6907" width="18.140625" style="885" customWidth="1"/>
    <col min="6908" max="6908" width="15.42578125" style="885" customWidth="1"/>
    <col min="6909" max="6909" width="28" style="885" bestFit="1" customWidth="1"/>
    <col min="6910" max="6910" width="16.5703125" style="885" customWidth="1"/>
    <col min="6911" max="6911" width="13.140625" style="885" customWidth="1"/>
    <col min="6912" max="6912" width="17" style="885" customWidth="1"/>
    <col min="6913" max="6913" width="13.5703125" style="885" customWidth="1"/>
    <col min="6914" max="6914" width="21.140625" style="885" customWidth="1"/>
    <col min="6915" max="6915" width="12.7109375" style="885" customWidth="1"/>
    <col min="6916" max="6916" width="14.85546875" style="885" customWidth="1"/>
    <col min="6917" max="7136" width="10.42578125" style="885"/>
    <col min="7137" max="7137" width="44" style="885" customWidth="1"/>
    <col min="7138" max="7139" width="17.7109375" style="885" customWidth="1"/>
    <col min="7140" max="7140" width="15.42578125" style="885" customWidth="1"/>
    <col min="7141" max="7141" width="17.7109375" style="885" customWidth="1"/>
    <col min="7142" max="7142" width="15.42578125" style="885" customWidth="1"/>
    <col min="7143" max="7143" width="18.85546875" style="885" customWidth="1"/>
    <col min="7144" max="7144" width="15.42578125" style="885" customWidth="1"/>
    <col min="7145" max="7145" width="17.7109375" style="885" customWidth="1"/>
    <col min="7146" max="7146" width="15.42578125" style="885" customWidth="1"/>
    <col min="7147" max="7147" width="17.7109375" style="885" customWidth="1"/>
    <col min="7148" max="7148" width="15.42578125" style="885" customWidth="1"/>
    <col min="7149" max="7149" width="17.7109375" style="885" customWidth="1"/>
    <col min="7150" max="7150" width="15.42578125" style="885" customWidth="1"/>
    <col min="7151" max="7151" width="17.7109375" style="885" customWidth="1"/>
    <col min="7152" max="7152" width="15.42578125" style="885" customWidth="1"/>
    <col min="7153" max="7153" width="19.28515625" style="885" customWidth="1"/>
    <col min="7154" max="7154" width="15.42578125" style="885" customWidth="1"/>
    <col min="7155" max="7155" width="17.7109375" style="885" customWidth="1"/>
    <col min="7156" max="7156" width="15.42578125" style="885" customWidth="1"/>
    <col min="7157" max="7157" width="18.42578125" style="885" customWidth="1"/>
    <col min="7158" max="7158" width="15.42578125" style="885" customWidth="1"/>
    <col min="7159" max="7159" width="18.85546875" style="885" customWidth="1"/>
    <col min="7160" max="7160" width="15.42578125" style="885" customWidth="1"/>
    <col min="7161" max="7161" width="17.7109375" style="885" customWidth="1"/>
    <col min="7162" max="7162" width="15.42578125" style="885" customWidth="1"/>
    <col min="7163" max="7163" width="18.140625" style="885" customWidth="1"/>
    <col min="7164" max="7164" width="15.42578125" style="885" customWidth="1"/>
    <col min="7165" max="7165" width="28" style="885" bestFit="1" customWidth="1"/>
    <col min="7166" max="7166" width="16.5703125" style="885" customWidth="1"/>
    <col min="7167" max="7167" width="13.140625" style="885" customWidth="1"/>
    <col min="7168" max="7168" width="17" style="885" customWidth="1"/>
    <col min="7169" max="7169" width="13.5703125" style="885" customWidth="1"/>
    <col min="7170" max="7170" width="21.140625" style="885" customWidth="1"/>
    <col min="7171" max="7171" width="12.7109375" style="885" customWidth="1"/>
    <col min="7172" max="7172" width="14.85546875" style="885" customWidth="1"/>
    <col min="7173" max="7392" width="10.42578125" style="885"/>
    <col min="7393" max="7393" width="44" style="885" customWidth="1"/>
    <col min="7394" max="7395" width="17.7109375" style="885" customWidth="1"/>
    <col min="7396" max="7396" width="15.42578125" style="885" customWidth="1"/>
    <col min="7397" max="7397" width="17.7109375" style="885" customWidth="1"/>
    <col min="7398" max="7398" width="15.42578125" style="885" customWidth="1"/>
    <col min="7399" max="7399" width="18.85546875" style="885" customWidth="1"/>
    <col min="7400" max="7400" width="15.42578125" style="885" customWidth="1"/>
    <col min="7401" max="7401" width="17.7109375" style="885" customWidth="1"/>
    <col min="7402" max="7402" width="15.42578125" style="885" customWidth="1"/>
    <col min="7403" max="7403" width="17.7109375" style="885" customWidth="1"/>
    <col min="7404" max="7404" width="15.42578125" style="885" customWidth="1"/>
    <col min="7405" max="7405" width="17.7109375" style="885" customWidth="1"/>
    <col min="7406" max="7406" width="15.42578125" style="885" customWidth="1"/>
    <col min="7407" max="7407" width="17.7109375" style="885" customWidth="1"/>
    <col min="7408" max="7408" width="15.42578125" style="885" customWidth="1"/>
    <col min="7409" max="7409" width="19.28515625" style="885" customWidth="1"/>
    <col min="7410" max="7410" width="15.42578125" style="885" customWidth="1"/>
    <col min="7411" max="7411" width="17.7109375" style="885" customWidth="1"/>
    <col min="7412" max="7412" width="15.42578125" style="885" customWidth="1"/>
    <col min="7413" max="7413" width="18.42578125" style="885" customWidth="1"/>
    <col min="7414" max="7414" width="15.42578125" style="885" customWidth="1"/>
    <col min="7415" max="7415" width="18.85546875" style="885" customWidth="1"/>
    <col min="7416" max="7416" width="15.42578125" style="885" customWidth="1"/>
    <col min="7417" max="7417" width="17.7109375" style="885" customWidth="1"/>
    <col min="7418" max="7418" width="15.42578125" style="885" customWidth="1"/>
    <col min="7419" max="7419" width="18.140625" style="885" customWidth="1"/>
    <col min="7420" max="7420" width="15.42578125" style="885" customWidth="1"/>
    <col min="7421" max="7421" width="28" style="885" bestFit="1" customWidth="1"/>
    <col min="7422" max="7422" width="16.5703125" style="885" customWidth="1"/>
    <col min="7423" max="7423" width="13.140625" style="885" customWidth="1"/>
    <col min="7424" max="7424" width="17" style="885" customWidth="1"/>
    <col min="7425" max="7425" width="13.5703125" style="885" customWidth="1"/>
    <col min="7426" max="7426" width="21.140625" style="885" customWidth="1"/>
    <col min="7427" max="7427" width="12.7109375" style="885" customWidth="1"/>
    <col min="7428" max="7428" width="14.85546875" style="885" customWidth="1"/>
    <col min="7429" max="7648" width="10.42578125" style="885"/>
    <col min="7649" max="7649" width="44" style="885" customWidth="1"/>
    <col min="7650" max="7651" width="17.7109375" style="885" customWidth="1"/>
    <col min="7652" max="7652" width="15.42578125" style="885" customWidth="1"/>
    <col min="7653" max="7653" width="17.7109375" style="885" customWidth="1"/>
    <col min="7654" max="7654" width="15.42578125" style="885" customWidth="1"/>
    <col min="7655" max="7655" width="18.85546875" style="885" customWidth="1"/>
    <col min="7656" max="7656" width="15.42578125" style="885" customWidth="1"/>
    <col min="7657" max="7657" width="17.7109375" style="885" customWidth="1"/>
    <col min="7658" max="7658" width="15.42578125" style="885" customWidth="1"/>
    <col min="7659" max="7659" width="17.7109375" style="885" customWidth="1"/>
    <col min="7660" max="7660" width="15.42578125" style="885" customWidth="1"/>
    <col min="7661" max="7661" width="17.7109375" style="885" customWidth="1"/>
    <col min="7662" max="7662" width="15.42578125" style="885" customWidth="1"/>
    <col min="7663" max="7663" width="17.7109375" style="885" customWidth="1"/>
    <col min="7664" max="7664" width="15.42578125" style="885" customWidth="1"/>
    <col min="7665" max="7665" width="19.28515625" style="885" customWidth="1"/>
    <col min="7666" max="7666" width="15.42578125" style="885" customWidth="1"/>
    <col min="7667" max="7667" width="17.7109375" style="885" customWidth="1"/>
    <col min="7668" max="7668" width="15.42578125" style="885" customWidth="1"/>
    <col min="7669" max="7669" width="18.42578125" style="885" customWidth="1"/>
    <col min="7670" max="7670" width="15.42578125" style="885" customWidth="1"/>
    <col min="7671" max="7671" width="18.85546875" style="885" customWidth="1"/>
    <col min="7672" max="7672" width="15.42578125" style="885" customWidth="1"/>
    <col min="7673" max="7673" width="17.7109375" style="885" customWidth="1"/>
    <col min="7674" max="7674" width="15.42578125" style="885" customWidth="1"/>
    <col min="7675" max="7675" width="18.140625" style="885" customWidth="1"/>
    <col min="7676" max="7676" width="15.42578125" style="885" customWidth="1"/>
    <col min="7677" max="7677" width="28" style="885" bestFit="1" customWidth="1"/>
    <col min="7678" max="7678" width="16.5703125" style="885" customWidth="1"/>
    <col min="7679" max="7679" width="13.140625" style="885" customWidth="1"/>
    <col min="7680" max="7680" width="17" style="885" customWidth="1"/>
    <col min="7681" max="7681" width="13.5703125" style="885" customWidth="1"/>
    <col min="7682" max="7682" width="21.140625" style="885" customWidth="1"/>
    <col min="7683" max="7683" width="12.7109375" style="885" customWidth="1"/>
    <col min="7684" max="7684" width="14.85546875" style="885" customWidth="1"/>
    <col min="7685" max="7904" width="10.42578125" style="885"/>
    <col min="7905" max="7905" width="44" style="885" customWidth="1"/>
    <col min="7906" max="7907" width="17.7109375" style="885" customWidth="1"/>
    <col min="7908" max="7908" width="15.42578125" style="885" customWidth="1"/>
    <col min="7909" max="7909" width="17.7109375" style="885" customWidth="1"/>
    <col min="7910" max="7910" width="15.42578125" style="885" customWidth="1"/>
    <col min="7911" max="7911" width="18.85546875" style="885" customWidth="1"/>
    <col min="7912" max="7912" width="15.42578125" style="885" customWidth="1"/>
    <col min="7913" max="7913" width="17.7109375" style="885" customWidth="1"/>
    <col min="7914" max="7914" width="15.42578125" style="885" customWidth="1"/>
    <col min="7915" max="7915" width="17.7109375" style="885" customWidth="1"/>
    <col min="7916" max="7916" width="15.42578125" style="885" customWidth="1"/>
    <col min="7917" max="7917" width="17.7109375" style="885" customWidth="1"/>
    <col min="7918" max="7918" width="15.42578125" style="885" customWidth="1"/>
    <col min="7919" max="7919" width="17.7109375" style="885" customWidth="1"/>
    <col min="7920" max="7920" width="15.42578125" style="885" customWidth="1"/>
    <col min="7921" max="7921" width="19.28515625" style="885" customWidth="1"/>
    <col min="7922" max="7922" width="15.42578125" style="885" customWidth="1"/>
    <col min="7923" max="7923" width="17.7109375" style="885" customWidth="1"/>
    <col min="7924" max="7924" width="15.42578125" style="885" customWidth="1"/>
    <col min="7925" max="7925" width="18.42578125" style="885" customWidth="1"/>
    <col min="7926" max="7926" width="15.42578125" style="885" customWidth="1"/>
    <col min="7927" max="7927" width="18.85546875" style="885" customWidth="1"/>
    <col min="7928" max="7928" width="15.42578125" style="885" customWidth="1"/>
    <col min="7929" max="7929" width="17.7109375" style="885" customWidth="1"/>
    <col min="7930" max="7930" width="15.42578125" style="885" customWidth="1"/>
    <col min="7931" max="7931" width="18.140625" style="885" customWidth="1"/>
    <col min="7932" max="7932" width="15.42578125" style="885" customWidth="1"/>
    <col min="7933" max="7933" width="28" style="885" bestFit="1" customWidth="1"/>
    <col min="7934" max="7934" width="16.5703125" style="885" customWidth="1"/>
    <col min="7935" max="7935" width="13.140625" style="885" customWidth="1"/>
    <col min="7936" max="7936" width="17" style="885" customWidth="1"/>
    <col min="7937" max="7937" width="13.5703125" style="885" customWidth="1"/>
    <col min="7938" max="7938" width="21.140625" style="885" customWidth="1"/>
    <col min="7939" max="7939" width="12.7109375" style="885" customWidth="1"/>
    <col min="7940" max="7940" width="14.85546875" style="885" customWidth="1"/>
    <col min="7941" max="8160" width="10.42578125" style="885"/>
    <col min="8161" max="8161" width="44" style="885" customWidth="1"/>
    <col min="8162" max="8163" width="17.7109375" style="885" customWidth="1"/>
    <col min="8164" max="8164" width="15.42578125" style="885" customWidth="1"/>
    <col min="8165" max="8165" width="17.7109375" style="885" customWidth="1"/>
    <col min="8166" max="8166" width="15.42578125" style="885" customWidth="1"/>
    <col min="8167" max="8167" width="18.85546875" style="885" customWidth="1"/>
    <col min="8168" max="8168" width="15.42578125" style="885" customWidth="1"/>
    <col min="8169" max="8169" width="17.7109375" style="885" customWidth="1"/>
    <col min="8170" max="8170" width="15.42578125" style="885" customWidth="1"/>
    <col min="8171" max="8171" width="17.7109375" style="885" customWidth="1"/>
    <col min="8172" max="8172" width="15.42578125" style="885" customWidth="1"/>
    <col min="8173" max="8173" width="17.7109375" style="885" customWidth="1"/>
    <col min="8174" max="8174" width="15.42578125" style="885" customWidth="1"/>
    <col min="8175" max="8175" width="17.7109375" style="885" customWidth="1"/>
    <col min="8176" max="8176" width="15.42578125" style="885" customWidth="1"/>
    <col min="8177" max="8177" width="19.28515625" style="885" customWidth="1"/>
    <col min="8178" max="8178" width="15.42578125" style="885" customWidth="1"/>
    <col min="8179" max="8179" width="17.7109375" style="885" customWidth="1"/>
    <col min="8180" max="8180" width="15.42578125" style="885" customWidth="1"/>
    <col min="8181" max="8181" width="18.42578125" style="885" customWidth="1"/>
    <col min="8182" max="8182" width="15.42578125" style="885" customWidth="1"/>
    <col min="8183" max="8183" width="18.85546875" style="885" customWidth="1"/>
    <col min="8184" max="8184" width="15.42578125" style="885" customWidth="1"/>
    <col min="8185" max="8185" width="17.7109375" style="885" customWidth="1"/>
    <col min="8186" max="8186" width="15.42578125" style="885" customWidth="1"/>
    <col min="8187" max="8187" width="18.140625" style="885" customWidth="1"/>
    <col min="8188" max="8188" width="15.42578125" style="885" customWidth="1"/>
    <col min="8189" max="8189" width="28" style="885" bestFit="1" customWidth="1"/>
    <col min="8190" max="8190" width="16.5703125" style="885" customWidth="1"/>
    <col min="8191" max="8191" width="13.140625" style="885" customWidth="1"/>
    <col min="8192" max="8192" width="17" style="885" customWidth="1"/>
    <col min="8193" max="8193" width="13.5703125" style="885" customWidth="1"/>
    <col min="8194" max="8194" width="21.140625" style="885" customWidth="1"/>
    <col min="8195" max="8195" width="12.7109375" style="885" customWidth="1"/>
    <col min="8196" max="8196" width="14.85546875" style="885" customWidth="1"/>
    <col min="8197" max="8416" width="10.42578125" style="885"/>
    <col min="8417" max="8417" width="44" style="885" customWidth="1"/>
    <col min="8418" max="8419" width="17.7109375" style="885" customWidth="1"/>
    <col min="8420" max="8420" width="15.42578125" style="885" customWidth="1"/>
    <col min="8421" max="8421" width="17.7109375" style="885" customWidth="1"/>
    <col min="8422" max="8422" width="15.42578125" style="885" customWidth="1"/>
    <col min="8423" max="8423" width="18.85546875" style="885" customWidth="1"/>
    <col min="8424" max="8424" width="15.42578125" style="885" customWidth="1"/>
    <col min="8425" max="8425" width="17.7109375" style="885" customWidth="1"/>
    <col min="8426" max="8426" width="15.42578125" style="885" customWidth="1"/>
    <col min="8427" max="8427" width="17.7109375" style="885" customWidth="1"/>
    <col min="8428" max="8428" width="15.42578125" style="885" customWidth="1"/>
    <col min="8429" max="8429" width="17.7109375" style="885" customWidth="1"/>
    <col min="8430" max="8430" width="15.42578125" style="885" customWidth="1"/>
    <col min="8431" max="8431" width="17.7109375" style="885" customWidth="1"/>
    <col min="8432" max="8432" width="15.42578125" style="885" customWidth="1"/>
    <col min="8433" max="8433" width="19.28515625" style="885" customWidth="1"/>
    <col min="8434" max="8434" width="15.42578125" style="885" customWidth="1"/>
    <col min="8435" max="8435" width="17.7109375" style="885" customWidth="1"/>
    <col min="8436" max="8436" width="15.42578125" style="885" customWidth="1"/>
    <col min="8437" max="8437" width="18.42578125" style="885" customWidth="1"/>
    <col min="8438" max="8438" width="15.42578125" style="885" customWidth="1"/>
    <col min="8439" max="8439" width="18.85546875" style="885" customWidth="1"/>
    <col min="8440" max="8440" width="15.42578125" style="885" customWidth="1"/>
    <col min="8441" max="8441" width="17.7109375" style="885" customWidth="1"/>
    <col min="8442" max="8442" width="15.42578125" style="885" customWidth="1"/>
    <col min="8443" max="8443" width="18.140625" style="885" customWidth="1"/>
    <col min="8444" max="8444" width="15.42578125" style="885" customWidth="1"/>
    <col min="8445" max="8445" width="28" style="885" bestFit="1" customWidth="1"/>
    <col min="8446" max="8446" width="16.5703125" style="885" customWidth="1"/>
    <col min="8447" max="8447" width="13.140625" style="885" customWidth="1"/>
    <col min="8448" max="8448" width="17" style="885" customWidth="1"/>
    <col min="8449" max="8449" width="13.5703125" style="885" customWidth="1"/>
    <col min="8450" max="8450" width="21.140625" style="885" customWidth="1"/>
    <col min="8451" max="8451" width="12.7109375" style="885" customWidth="1"/>
    <col min="8452" max="8452" width="14.85546875" style="885" customWidth="1"/>
    <col min="8453" max="8672" width="10.42578125" style="885"/>
    <col min="8673" max="8673" width="44" style="885" customWidth="1"/>
    <col min="8674" max="8675" width="17.7109375" style="885" customWidth="1"/>
    <col min="8676" max="8676" width="15.42578125" style="885" customWidth="1"/>
    <col min="8677" max="8677" width="17.7109375" style="885" customWidth="1"/>
    <col min="8678" max="8678" width="15.42578125" style="885" customWidth="1"/>
    <col min="8679" max="8679" width="18.85546875" style="885" customWidth="1"/>
    <col min="8680" max="8680" width="15.42578125" style="885" customWidth="1"/>
    <col min="8681" max="8681" width="17.7109375" style="885" customWidth="1"/>
    <col min="8682" max="8682" width="15.42578125" style="885" customWidth="1"/>
    <col min="8683" max="8683" width="17.7109375" style="885" customWidth="1"/>
    <col min="8684" max="8684" width="15.42578125" style="885" customWidth="1"/>
    <col min="8685" max="8685" width="17.7109375" style="885" customWidth="1"/>
    <col min="8686" max="8686" width="15.42578125" style="885" customWidth="1"/>
    <col min="8687" max="8687" width="17.7109375" style="885" customWidth="1"/>
    <col min="8688" max="8688" width="15.42578125" style="885" customWidth="1"/>
    <col min="8689" max="8689" width="19.28515625" style="885" customWidth="1"/>
    <col min="8690" max="8690" width="15.42578125" style="885" customWidth="1"/>
    <col min="8691" max="8691" width="17.7109375" style="885" customWidth="1"/>
    <col min="8692" max="8692" width="15.42578125" style="885" customWidth="1"/>
    <col min="8693" max="8693" width="18.42578125" style="885" customWidth="1"/>
    <col min="8694" max="8694" width="15.42578125" style="885" customWidth="1"/>
    <col min="8695" max="8695" width="18.85546875" style="885" customWidth="1"/>
    <col min="8696" max="8696" width="15.42578125" style="885" customWidth="1"/>
    <col min="8697" max="8697" width="17.7109375" style="885" customWidth="1"/>
    <col min="8698" max="8698" width="15.42578125" style="885" customWidth="1"/>
    <col min="8699" max="8699" width="18.140625" style="885" customWidth="1"/>
    <col min="8700" max="8700" width="15.42578125" style="885" customWidth="1"/>
    <col min="8701" max="8701" width="28" style="885" bestFit="1" customWidth="1"/>
    <col min="8702" max="8702" width="16.5703125" style="885" customWidth="1"/>
    <col min="8703" max="8703" width="13.140625" style="885" customWidth="1"/>
    <col min="8704" max="8704" width="17" style="885" customWidth="1"/>
    <col min="8705" max="8705" width="13.5703125" style="885" customWidth="1"/>
    <col min="8706" max="8706" width="21.140625" style="885" customWidth="1"/>
    <col min="8707" max="8707" width="12.7109375" style="885" customWidth="1"/>
    <col min="8708" max="8708" width="14.85546875" style="885" customWidth="1"/>
    <col min="8709" max="8928" width="10.42578125" style="885"/>
    <col min="8929" max="8929" width="44" style="885" customWidth="1"/>
    <col min="8930" max="8931" width="17.7109375" style="885" customWidth="1"/>
    <col min="8932" max="8932" width="15.42578125" style="885" customWidth="1"/>
    <col min="8933" max="8933" width="17.7109375" style="885" customWidth="1"/>
    <col min="8934" max="8934" width="15.42578125" style="885" customWidth="1"/>
    <col min="8935" max="8935" width="18.85546875" style="885" customWidth="1"/>
    <col min="8936" max="8936" width="15.42578125" style="885" customWidth="1"/>
    <col min="8937" max="8937" width="17.7109375" style="885" customWidth="1"/>
    <col min="8938" max="8938" width="15.42578125" style="885" customWidth="1"/>
    <col min="8939" max="8939" width="17.7109375" style="885" customWidth="1"/>
    <col min="8940" max="8940" width="15.42578125" style="885" customWidth="1"/>
    <col min="8941" max="8941" width="17.7109375" style="885" customWidth="1"/>
    <col min="8942" max="8942" width="15.42578125" style="885" customWidth="1"/>
    <col min="8943" max="8943" width="17.7109375" style="885" customWidth="1"/>
    <col min="8944" max="8944" width="15.42578125" style="885" customWidth="1"/>
    <col min="8945" max="8945" width="19.28515625" style="885" customWidth="1"/>
    <col min="8946" max="8946" width="15.42578125" style="885" customWidth="1"/>
    <col min="8947" max="8947" width="17.7109375" style="885" customWidth="1"/>
    <col min="8948" max="8948" width="15.42578125" style="885" customWidth="1"/>
    <col min="8949" max="8949" width="18.42578125" style="885" customWidth="1"/>
    <col min="8950" max="8950" width="15.42578125" style="885" customWidth="1"/>
    <col min="8951" max="8951" width="18.85546875" style="885" customWidth="1"/>
    <col min="8952" max="8952" width="15.42578125" style="885" customWidth="1"/>
    <col min="8953" max="8953" width="17.7109375" style="885" customWidth="1"/>
    <col min="8954" max="8954" width="15.42578125" style="885" customWidth="1"/>
    <col min="8955" max="8955" width="18.140625" style="885" customWidth="1"/>
    <col min="8956" max="8956" width="15.42578125" style="885" customWidth="1"/>
    <col min="8957" max="8957" width="28" style="885" bestFit="1" customWidth="1"/>
    <col min="8958" max="8958" width="16.5703125" style="885" customWidth="1"/>
    <col min="8959" max="8959" width="13.140625" style="885" customWidth="1"/>
    <col min="8960" max="8960" width="17" style="885" customWidth="1"/>
    <col min="8961" max="8961" width="13.5703125" style="885" customWidth="1"/>
    <col min="8962" max="8962" width="21.140625" style="885" customWidth="1"/>
    <col min="8963" max="8963" width="12.7109375" style="885" customWidth="1"/>
    <col min="8964" max="8964" width="14.85546875" style="885" customWidth="1"/>
    <col min="8965" max="9184" width="10.42578125" style="885"/>
    <col min="9185" max="9185" width="44" style="885" customWidth="1"/>
    <col min="9186" max="9187" width="17.7109375" style="885" customWidth="1"/>
    <col min="9188" max="9188" width="15.42578125" style="885" customWidth="1"/>
    <col min="9189" max="9189" width="17.7109375" style="885" customWidth="1"/>
    <col min="9190" max="9190" width="15.42578125" style="885" customWidth="1"/>
    <col min="9191" max="9191" width="18.85546875" style="885" customWidth="1"/>
    <col min="9192" max="9192" width="15.42578125" style="885" customWidth="1"/>
    <col min="9193" max="9193" width="17.7109375" style="885" customWidth="1"/>
    <col min="9194" max="9194" width="15.42578125" style="885" customWidth="1"/>
    <col min="9195" max="9195" width="17.7109375" style="885" customWidth="1"/>
    <col min="9196" max="9196" width="15.42578125" style="885" customWidth="1"/>
    <col min="9197" max="9197" width="17.7109375" style="885" customWidth="1"/>
    <col min="9198" max="9198" width="15.42578125" style="885" customWidth="1"/>
    <col min="9199" max="9199" width="17.7109375" style="885" customWidth="1"/>
    <col min="9200" max="9200" width="15.42578125" style="885" customWidth="1"/>
    <col min="9201" max="9201" width="19.28515625" style="885" customWidth="1"/>
    <col min="9202" max="9202" width="15.42578125" style="885" customWidth="1"/>
    <col min="9203" max="9203" width="17.7109375" style="885" customWidth="1"/>
    <col min="9204" max="9204" width="15.42578125" style="885" customWidth="1"/>
    <col min="9205" max="9205" width="18.42578125" style="885" customWidth="1"/>
    <col min="9206" max="9206" width="15.42578125" style="885" customWidth="1"/>
    <col min="9207" max="9207" width="18.85546875" style="885" customWidth="1"/>
    <col min="9208" max="9208" width="15.42578125" style="885" customWidth="1"/>
    <col min="9209" max="9209" width="17.7109375" style="885" customWidth="1"/>
    <col min="9210" max="9210" width="15.42578125" style="885" customWidth="1"/>
    <col min="9211" max="9211" width="18.140625" style="885" customWidth="1"/>
    <col min="9212" max="9212" width="15.42578125" style="885" customWidth="1"/>
    <col min="9213" max="9213" width="28" style="885" bestFit="1" customWidth="1"/>
    <col min="9214" max="9214" width="16.5703125" style="885" customWidth="1"/>
    <col min="9215" max="9215" width="13.140625" style="885" customWidth="1"/>
    <col min="9216" max="9216" width="17" style="885" customWidth="1"/>
    <col min="9217" max="9217" width="13.5703125" style="885" customWidth="1"/>
    <col min="9218" max="9218" width="21.140625" style="885" customWidth="1"/>
    <col min="9219" max="9219" width="12.7109375" style="885" customWidth="1"/>
    <col min="9220" max="9220" width="14.85546875" style="885" customWidth="1"/>
    <col min="9221" max="9440" width="10.42578125" style="885"/>
    <col min="9441" max="9441" width="44" style="885" customWidth="1"/>
    <col min="9442" max="9443" width="17.7109375" style="885" customWidth="1"/>
    <col min="9444" max="9444" width="15.42578125" style="885" customWidth="1"/>
    <col min="9445" max="9445" width="17.7109375" style="885" customWidth="1"/>
    <col min="9446" max="9446" width="15.42578125" style="885" customWidth="1"/>
    <col min="9447" max="9447" width="18.85546875" style="885" customWidth="1"/>
    <col min="9448" max="9448" width="15.42578125" style="885" customWidth="1"/>
    <col min="9449" max="9449" width="17.7109375" style="885" customWidth="1"/>
    <col min="9450" max="9450" width="15.42578125" style="885" customWidth="1"/>
    <col min="9451" max="9451" width="17.7109375" style="885" customWidth="1"/>
    <col min="9452" max="9452" width="15.42578125" style="885" customWidth="1"/>
    <col min="9453" max="9453" width="17.7109375" style="885" customWidth="1"/>
    <col min="9454" max="9454" width="15.42578125" style="885" customWidth="1"/>
    <col min="9455" max="9455" width="17.7109375" style="885" customWidth="1"/>
    <col min="9456" max="9456" width="15.42578125" style="885" customWidth="1"/>
    <col min="9457" max="9457" width="19.28515625" style="885" customWidth="1"/>
    <col min="9458" max="9458" width="15.42578125" style="885" customWidth="1"/>
    <col min="9459" max="9459" width="17.7109375" style="885" customWidth="1"/>
    <col min="9460" max="9460" width="15.42578125" style="885" customWidth="1"/>
    <col min="9461" max="9461" width="18.42578125" style="885" customWidth="1"/>
    <col min="9462" max="9462" width="15.42578125" style="885" customWidth="1"/>
    <col min="9463" max="9463" width="18.85546875" style="885" customWidth="1"/>
    <col min="9464" max="9464" width="15.42578125" style="885" customWidth="1"/>
    <col min="9465" max="9465" width="17.7109375" style="885" customWidth="1"/>
    <col min="9466" max="9466" width="15.42578125" style="885" customWidth="1"/>
    <col min="9467" max="9467" width="18.140625" style="885" customWidth="1"/>
    <col min="9468" max="9468" width="15.42578125" style="885" customWidth="1"/>
    <col min="9469" max="9469" width="28" style="885" bestFit="1" customWidth="1"/>
    <col min="9470" max="9470" width="16.5703125" style="885" customWidth="1"/>
    <col min="9471" max="9471" width="13.140625" style="885" customWidth="1"/>
    <col min="9472" max="9472" width="17" style="885" customWidth="1"/>
    <col min="9473" max="9473" width="13.5703125" style="885" customWidth="1"/>
    <col min="9474" max="9474" width="21.140625" style="885" customWidth="1"/>
    <col min="9475" max="9475" width="12.7109375" style="885" customWidth="1"/>
    <col min="9476" max="9476" width="14.85546875" style="885" customWidth="1"/>
    <col min="9477" max="9696" width="10.42578125" style="885"/>
    <col min="9697" max="9697" width="44" style="885" customWidth="1"/>
    <col min="9698" max="9699" width="17.7109375" style="885" customWidth="1"/>
    <col min="9700" max="9700" width="15.42578125" style="885" customWidth="1"/>
    <col min="9701" max="9701" width="17.7109375" style="885" customWidth="1"/>
    <col min="9702" max="9702" width="15.42578125" style="885" customWidth="1"/>
    <col min="9703" max="9703" width="18.85546875" style="885" customWidth="1"/>
    <col min="9704" max="9704" width="15.42578125" style="885" customWidth="1"/>
    <col min="9705" max="9705" width="17.7109375" style="885" customWidth="1"/>
    <col min="9706" max="9706" width="15.42578125" style="885" customWidth="1"/>
    <col min="9707" max="9707" width="17.7109375" style="885" customWidth="1"/>
    <col min="9708" max="9708" width="15.42578125" style="885" customWidth="1"/>
    <col min="9709" max="9709" width="17.7109375" style="885" customWidth="1"/>
    <col min="9710" max="9710" width="15.42578125" style="885" customWidth="1"/>
    <col min="9711" max="9711" width="17.7109375" style="885" customWidth="1"/>
    <col min="9712" max="9712" width="15.42578125" style="885" customWidth="1"/>
    <col min="9713" max="9713" width="19.28515625" style="885" customWidth="1"/>
    <col min="9714" max="9714" width="15.42578125" style="885" customWidth="1"/>
    <col min="9715" max="9715" width="17.7109375" style="885" customWidth="1"/>
    <col min="9716" max="9716" width="15.42578125" style="885" customWidth="1"/>
    <col min="9717" max="9717" width="18.42578125" style="885" customWidth="1"/>
    <col min="9718" max="9718" width="15.42578125" style="885" customWidth="1"/>
    <col min="9719" max="9719" width="18.85546875" style="885" customWidth="1"/>
    <col min="9720" max="9720" width="15.42578125" style="885" customWidth="1"/>
    <col min="9721" max="9721" width="17.7109375" style="885" customWidth="1"/>
    <col min="9722" max="9722" width="15.42578125" style="885" customWidth="1"/>
    <col min="9723" max="9723" width="18.140625" style="885" customWidth="1"/>
    <col min="9724" max="9724" width="15.42578125" style="885" customWidth="1"/>
    <col min="9725" max="9725" width="28" style="885" bestFit="1" customWidth="1"/>
    <col min="9726" max="9726" width="16.5703125" style="885" customWidth="1"/>
    <col min="9727" max="9727" width="13.140625" style="885" customWidth="1"/>
    <col min="9728" max="9728" width="17" style="885" customWidth="1"/>
    <col min="9729" max="9729" width="13.5703125" style="885" customWidth="1"/>
    <col min="9730" max="9730" width="21.140625" style="885" customWidth="1"/>
    <col min="9731" max="9731" width="12.7109375" style="885" customWidth="1"/>
    <col min="9732" max="9732" width="14.85546875" style="885" customWidth="1"/>
    <col min="9733" max="9952" width="10.42578125" style="885"/>
    <col min="9953" max="9953" width="44" style="885" customWidth="1"/>
    <col min="9954" max="9955" width="17.7109375" style="885" customWidth="1"/>
    <col min="9956" max="9956" width="15.42578125" style="885" customWidth="1"/>
    <col min="9957" max="9957" width="17.7109375" style="885" customWidth="1"/>
    <col min="9958" max="9958" width="15.42578125" style="885" customWidth="1"/>
    <col min="9959" max="9959" width="18.85546875" style="885" customWidth="1"/>
    <col min="9960" max="9960" width="15.42578125" style="885" customWidth="1"/>
    <col min="9961" max="9961" width="17.7109375" style="885" customWidth="1"/>
    <col min="9962" max="9962" width="15.42578125" style="885" customWidth="1"/>
    <col min="9963" max="9963" width="17.7109375" style="885" customWidth="1"/>
    <col min="9964" max="9964" width="15.42578125" style="885" customWidth="1"/>
    <col min="9965" max="9965" width="17.7109375" style="885" customWidth="1"/>
    <col min="9966" max="9966" width="15.42578125" style="885" customWidth="1"/>
    <col min="9967" max="9967" width="17.7109375" style="885" customWidth="1"/>
    <col min="9968" max="9968" width="15.42578125" style="885" customWidth="1"/>
    <col min="9969" max="9969" width="19.28515625" style="885" customWidth="1"/>
    <col min="9970" max="9970" width="15.42578125" style="885" customWidth="1"/>
    <col min="9971" max="9971" width="17.7109375" style="885" customWidth="1"/>
    <col min="9972" max="9972" width="15.42578125" style="885" customWidth="1"/>
    <col min="9973" max="9973" width="18.42578125" style="885" customWidth="1"/>
    <col min="9974" max="9974" width="15.42578125" style="885" customWidth="1"/>
    <col min="9975" max="9975" width="18.85546875" style="885" customWidth="1"/>
    <col min="9976" max="9976" width="15.42578125" style="885" customWidth="1"/>
    <col min="9977" max="9977" width="17.7109375" style="885" customWidth="1"/>
    <col min="9978" max="9978" width="15.42578125" style="885" customWidth="1"/>
    <col min="9979" max="9979" width="18.140625" style="885" customWidth="1"/>
    <col min="9980" max="9980" width="15.42578125" style="885" customWidth="1"/>
    <col min="9981" max="9981" width="28" style="885" bestFit="1" customWidth="1"/>
    <col min="9982" max="9982" width="16.5703125" style="885" customWidth="1"/>
    <col min="9983" max="9983" width="13.140625" style="885" customWidth="1"/>
    <col min="9984" max="9984" width="17" style="885" customWidth="1"/>
    <col min="9985" max="9985" width="13.5703125" style="885" customWidth="1"/>
    <col min="9986" max="9986" width="21.140625" style="885" customWidth="1"/>
    <col min="9987" max="9987" width="12.7109375" style="885" customWidth="1"/>
    <col min="9988" max="9988" width="14.85546875" style="885" customWidth="1"/>
    <col min="9989" max="10208" width="10.42578125" style="885"/>
    <col min="10209" max="10209" width="44" style="885" customWidth="1"/>
    <col min="10210" max="10211" width="17.7109375" style="885" customWidth="1"/>
    <col min="10212" max="10212" width="15.42578125" style="885" customWidth="1"/>
    <col min="10213" max="10213" width="17.7109375" style="885" customWidth="1"/>
    <col min="10214" max="10214" width="15.42578125" style="885" customWidth="1"/>
    <col min="10215" max="10215" width="18.85546875" style="885" customWidth="1"/>
    <col min="10216" max="10216" width="15.42578125" style="885" customWidth="1"/>
    <col min="10217" max="10217" width="17.7109375" style="885" customWidth="1"/>
    <col min="10218" max="10218" width="15.42578125" style="885" customWidth="1"/>
    <col min="10219" max="10219" width="17.7109375" style="885" customWidth="1"/>
    <col min="10220" max="10220" width="15.42578125" style="885" customWidth="1"/>
    <col min="10221" max="10221" width="17.7109375" style="885" customWidth="1"/>
    <col min="10222" max="10222" width="15.42578125" style="885" customWidth="1"/>
    <col min="10223" max="10223" width="17.7109375" style="885" customWidth="1"/>
    <col min="10224" max="10224" width="15.42578125" style="885" customWidth="1"/>
    <col min="10225" max="10225" width="19.28515625" style="885" customWidth="1"/>
    <col min="10226" max="10226" width="15.42578125" style="885" customWidth="1"/>
    <col min="10227" max="10227" width="17.7109375" style="885" customWidth="1"/>
    <col min="10228" max="10228" width="15.42578125" style="885" customWidth="1"/>
    <col min="10229" max="10229" width="18.42578125" style="885" customWidth="1"/>
    <col min="10230" max="10230" width="15.42578125" style="885" customWidth="1"/>
    <col min="10231" max="10231" width="18.85546875" style="885" customWidth="1"/>
    <col min="10232" max="10232" width="15.42578125" style="885" customWidth="1"/>
    <col min="10233" max="10233" width="17.7109375" style="885" customWidth="1"/>
    <col min="10234" max="10234" width="15.42578125" style="885" customWidth="1"/>
    <col min="10235" max="10235" width="18.140625" style="885" customWidth="1"/>
    <col min="10236" max="10236" width="15.42578125" style="885" customWidth="1"/>
    <col min="10237" max="10237" width="28" style="885" bestFit="1" customWidth="1"/>
    <col min="10238" max="10238" width="16.5703125" style="885" customWidth="1"/>
    <col min="10239" max="10239" width="13.140625" style="885" customWidth="1"/>
    <col min="10240" max="10240" width="17" style="885" customWidth="1"/>
    <col min="10241" max="10241" width="13.5703125" style="885" customWidth="1"/>
    <col min="10242" max="10242" width="21.140625" style="885" customWidth="1"/>
    <col min="10243" max="10243" width="12.7109375" style="885" customWidth="1"/>
    <col min="10244" max="10244" width="14.85546875" style="885" customWidth="1"/>
    <col min="10245" max="10464" width="10.42578125" style="885"/>
    <col min="10465" max="10465" width="44" style="885" customWidth="1"/>
    <col min="10466" max="10467" width="17.7109375" style="885" customWidth="1"/>
    <col min="10468" max="10468" width="15.42578125" style="885" customWidth="1"/>
    <col min="10469" max="10469" width="17.7109375" style="885" customWidth="1"/>
    <col min="10470" max="10470" width="15.42578125" style="885" customWidth="1"/>
    <col min="10471" max="10471" width="18.85546875" style="885" customWidth="1"/>
    <col min="10472" max="10472" width="15.42578125" style="885" customWidth="1"/>
    <col min="10473" max="10473" width="17.7109375" style="885" customWidth="1"/>
    <col min="10474" max="10474" width="15.42578125" style="885" customWidth="1"/>
    <col min="10475" max="10475" width="17.7109375" style="885" customWidth="1"/>
    <col min="10476" max="10476" width="15.42578125" style="885" customWidth="1"/>
    <col min="10477" max="10477" width="17.7109375" style="885" customWidth="1"/>
    <col min="10478" max="10478" width="15.42578125" style="885" customWidth="1"/>
    <col min="10479" max="10479" width="17.7109375" style="885" customWidth="1"/>
    <col min="10480" max="10480" width="15.42578125" style="885" customWidth="1"/>
    <col min="10481" max="10481" width="19.28515625" style="885" customWidth="1"/>
    <col min="10482" max="10482" width="15.42578125" style="885" customWidth="1"/>
    <col min="10483" max="10483" width="17.7109375" style="885" customWidth="1"/>
    <col min="10484" max="10484" width="15.42578125" style="885" customWidth="1"/>
    <col min="10485" max="10485" width="18.42578125" style="885" customWidth="1"/>
    <col min="10486" max="10486" width="15.42578125" style="885" customWidth="1"/>
    <col min="10487" max="10487" width="18.85546875" style="885" customWidth="1"/>
    <col min="10488" max="10488" width="15.42578125" style="885" customWidth="1"/>
    <col min="10489" max="10489" width="17.7109375" style="885" customWidth="1"/>
    <col min="10490" max="10490" width="15.42578125" style="885" customWidth="1"/>
    <col min="10491" max="10491" width="18.140625" style="885" customWidth="1"/>
    <col min="10492" max="10492" width="15.42578125" style="885" customWidth="1"/>
    <col min="10493" max="10493" width="28" style="885" bestFit="1" customWidth="1"/>
    <col min="10494" max="10494" width="16.5703125" style="885" customWidth="1"/>
    <col min="10495" max="10495" width="13.140625" style="885" customWidth="1"/>
    <col min="10496" max="10496" width="17" style="885" customWidth="1"/>
    <col min="10497" max="10497" width="13.5703125" style="885" customWidth="1"/>
    <col min="10498" max="10498" width="21.140625" style="885" customWidth="1"/>
    <col min="10499" max="10499" width="12.7109375" style="885" customWidth="1"/>
    <col min="10500" max="10500" width="14.85546875" style="885" customWidth="1"/>
    <col min="10501" max="10720" width="10.42578125" style="885"/>
    <col min="10721" max="10721" width="44" style="885" customWidth="1"/>
    <col min="10722" max="10723" width="17.7109375" style="885" customWidth="1"/>
    <col min="10724" max="10724" width="15.42578125" style="885" customWidth="1"/>
    <col min="10725" max="10725" width="17.7109375" style="885" customWidth="1"/>
    <col min="10726" max="10726" width="15.42578125" style="885" customWidth="1"/>
    <col min="10727" max="10727" width="18.85546875" style="885" customWidth="1"/>
    <col min="10728" max="10728" width="15.42578125" style="885" customWidth="1"/>
    <col min="10729" max="10729" width="17.7109375" style="885" customWidth="1"/>
    <col min="10730" max="10730" width="15.42578125" style="885" customWidth="1"/>
    <col min="10731" max="10731" width="17.7109375" style="885" customWidth="1"/>
    <col min="10732" max="10732" width="15.42578125" style="885" customWidth="1"/>
    <col min="10733" max="10733" width="17.7109375" style="885" customWidth="1"/>
    <col min="10734" max="10734" width="15.42578125" style="885" customWidth="1"/>
    <col min="10735" max="10735" width="17.7109375" style="885" customWidth="1"/>
    <col min="10736" max="10736" width="15.42578125" style="885" customWidth="1"/>
    <col min="10737" max="10737" width="19.28515625" style="885" customWidth="1"/>
    <col min="10738" max="10738" width="15.42578125" style="885" customWidth="1"/>
    <col min="10739" max="10739" width="17.7109375" style="885" customWidth="1"/>
    <col min="10740" max="10740" width="15.42578125" style="885" customWidth="1"/>
    <col min="10741" max="10741" width="18.42578125" style="885" customWidth="1"/>
    <col min="10742" max="10742" width="15.42578125" style="885" customWidth="1"/>
    <col min="10743" max="10743" width="18.85546875" style="885" customWidth="1"/>
    <col min="10744" max="10744" width="15.42578125" style="885" customWidth="1"/>
    <col min="10745" max="10745" width="17.7109375" style="885" customWidth="1"/>
    <col min="10746" max="10746" width="15.42578125" style="885" customWidth="1"/>
    <col min="10747" max="10747" width="18.140625" style="885" customWidth="1"/>
    <col min="10748" max="10748" width="15.42578125" style="885" customWidth="1"/>
    <col min="10749" max="10749" width="28" style="885" bestFit="1" customWidth="1"/>
    <col min="10750" max="10750" width="16.5703125" style="885" customWidth="1"/>
    <col min="10751" max="10751" width="13.140625" style="885" customWidth="1"/>
    <col min="10752" max="10752" width="17" style="885" customWidth="1"/>
    <col min="10753" max="10753" width="13.5703125" style="885" customWidth="1"/>
    <col min="10754" max="10754" width="21.140625" style="885" customWidth="1"/>
    <col min="10755" max="10755" width="12.7109375" style="885" customWidth="1"/>
    <col min="10756" max="10756" width="14.85546875" style="885" customWidth="1"/>
    <col min="10757" max="10976" width="10.42578125" style="885"/>
    <col min="10977" max="10977" width="44" style="885" customWidth="1"/>
    <col min="10978" max="10979" width="17.7109375" style="885" customWidth="1"/>
    <col min="10980" max="10980" width="15.42578125" style="885" customWidth="1"/>
    <col min="10981" max="10981" width="17.7109375" style="885" customWidth="1"/>
    <col min="10982" max="10982" width="15.42578125" style="885" customWidth="1"/>
    <col min="10983" max="10983" width="18.85546875" style="885" customWidth="1"/>
    <col min="10984" max="10984" width="15.42578125" style="885" customWidth="1"/>
    <col min="10985" max="10985" width="17.7109375" style="885" customWidth="1"/>
    <col min="10986" max="10986" width="15.42578125" style="885" customWidth="1"/>
    <col min="10987" max="10987" width="17.7109375" style="885" customWidth="1"/>
    <col min="10988" max="10988" width="15.42578125" style="885" customWidth="1"/>
    <col min="10989" max="10989" width="17.7109375" style="885" customWidth="1"/>
    <col min="10990" max="10990" width="15.42578125" style="885" customWidth="1"/>
    <col min="10991" max="10991" width="17.7109375" style="885" customWidth="1"/>
    <col min="10992" max="10992" width="15.42578125" style="885" customWidth="1"/>
    <col min="10993" max="10993" width="19.28515625" style="885" customWidth="1"/>
    <col min="10994" max="10994" width="15.42578125" style="885" customWidth="1"/>
    <col min="10995" max="10995" width="17.7109375" style="885" customWidth="1"/>
    <col min="10996" max="10996" width="15.42578125" style="885" customWidth="1"/>
    <col min="10997" max="10997" width="18.42578125" style="885" customWidth="1"/>
    <col min="10998" max="10998" width="15.42578125" style="885" customWidth="1"/>
    <col min="10999" max="10999" width="18.85546875" style="885" customWidth="1"/>
    <col min="11000" max="11000" width="15.42578125" style="885" customWidth="1"/>
    <col min="11001" max="11001" width="17.7109375" style="885" customWidth="1"/>
    <col min="11002" max="11002" width="15.42578125" style="885" customWidth="1"/>
    <col min="11003" max="11003" width="18.140625" style="885" customWidth="1"/>
    <col min="11004" max="11004" width="15.42578125" style="885" customWidth="1"/>
    <col min="11005" max="11005" width="28" style="885" bestFit="1" customWidth="1"/>
    <col min="11006" max="11006" width="16.5703125" style="885" customWidth="1"/>
    <col min="11007" max="11007" width="13.140625" style="885" customWidth="1"/>
    <col min="11008" max="11008" width="17" style="885" customWidth="1"/>
    <col min="11009" max="11009" width="13.5703125" style="885" customWidth="1"/>
    <col min="11010" max="11010" width="21.140625" style="885" customWidth="1"/>
    <col min="11011" max="11011" width="12.7109375" style="885" customWidth="1"/>
    <col min="11012" max="11012" width="14.85546875" style="885" customWidth="1"/>
    <col min="11013" max="11232" width="10.42578125" style="885"/>
    <col min="11233" max="11233" width="44" style="885" customWidth="1"/>
    <col min="11234" max="11235" width="17.7109375" style="885" customWidth="1"/>
    <col min="11236" max="11236" width="15.42578125" style="885" customWidth="1"/>
    <col min="11237" max="11237" width="17.7109375" style="885" customWidth="1"/>
    <col min="11238" max="11238" width="15.42578125" style="885" customWidth="1"/>
    <col min="11239" max="11239" width="18.85546875" style="885" customWidth="1"/>
    <col min="11240" max="11240" width="15.42578125" style="885" customWidth="1"/>
    <col min="11241" max="11241" width="17.7109375" style="885" customWidth="1"/>
    <col min="11242" max="11242" width="15.42578125" style="885" customWidth="1"/>
    <col min="11243" max="11243" width="17.7109375" style="885" customWidth="1"/>
    <col min="11244" max="11244" width="15.42578125" style="885" customWidth="1"/>
    <col min="11245" max="11245" width="17.7109375" style="885" customWidth="1"/>
    <col min="11246" max="11246" width="15.42578125" style="885" customWidth="1"/>
    <col min="11247" max="11247" width="17.7109375" style="885" customWidth="1"/>
    <col min="11248" max="11248" width="15.42578125" style="885" customWidth="1"/>
    <col min="11249" max="11249" width="19.28515625" style="885" customWidth="1"/>
    <col min="11250" max="11250" width="15.42578125" style="885" customWidth="1"/>
    <col min="11251" max="11251" width="17.7109375" style="885" customWidth="1"/>
    <col min="11252" max="11252" width="15.42578125" style="885" customWidth="1"/>
    <col min="11253" max="11253" width="18.42578125" style="885" customWidth="1"/>
    <col min="11254" max="11254" width="15.42578125" style="885" customWidth="1"/>
    <col min="11255" max="11255" width="18.85546875" style="885" customWidth="1"/>
    <col min="11256" max="11256" width="15.42578125" style="885" customWidth="1"/>
    <col min="11257" max="11257" width="17.7109375" style="885" customWidth="1"/>
    <col min="11258" max="11258" width="15.42578125" style="885" customWidth="1"/>
    <col min="11259" max="11259" width="18.140625" style="885" customWidth="1"/>
    <col min="11260" max="11260" width="15.42578125" style="885" customWidth="1"/>
    <col min="11261" max="11261" width="28" style="885" bestFit="1" customWidth="1"/>
    <col min="11262" max="11262" width="16.5703125" style="885" customWidth="1"/>
    <col min="11263" max="11263" width="13.140625" style="885" customWidth="1"/>
    <col min="11264" max="11264" width="17" style="885" customWidth="1"/>
    <col min="11265" max="11265" width="13.5703125" style="885" customWidth="1"/>
    <col min="11266" max="11266" width="21.140625" style="885" customWidth="1"/>
    <col min="11267" max="11267" width="12.7109375" style="885" customWidth="1"/>
    <col min="11268" max="11268" width="14.85546875" style="885" customWidth="1"/>
    <col min="11269" max="11488" width="10.42578125" style="885"/>
    <col min="11489" max="11489" width="44" style="885" customWidth="1"/>
    <col min="11490" max="11491" width="17.7109375" style="885" customWidth="1"/>
    <col min="11492" max="11492" width="15.42578125" style="885" customWidth="1"/>
    <col min="11493" max="11493" width="17.7109375" style="885" customWidth="1"/>
    <col min="11494" max="11494" width="15.42578125" style="885" customWidth="1"/>
    <col min="11495" max="11495" width="18.85546875" style="885" customWidth="1"/>
    <col min="11496" max="11496" width="15.42578125" style="885" customWidth="1"/>
    <col min="11497" max="11497" width="17.7109375" style="885" customWidth="1"/>
    <col min="11498" max="11498" width="15.42578125" style="885" customWidth="1"/>
    <col min="11499" max="11499" width="17.7109375" style="885" customWidth="1"/>
    <col min="11500" max="11500" width="15.42578125" style="885" customWidth="1"/>
    <col min="11501" max="11501" width="17.7109375" style="885" customWidth="1"/>
    <col min="11502" max="11502" width="15.42578125" style="885" customWidth="1"/>
    <col min="11503" max="11503" width="17.7109375" style="885" customWidth="1"/>
    <col min="11504" max="11504" width="15.42578125" style="885" customWidth="1"/>
    <col min="11505" max="11505" width="19.28515625" style="885" customWidth="1"/>
    <col min="11506" max="11506" width="15.42578125" style="885" customWidth="1"/>
    <col min="11507" max="11507" width="17.7109375" style="885" customWidth="1"/>
    <col min="11508" max="11508" width="15.42578125" style="885" customWidth="1"/>
    <col min="11509" max="11509" width="18.42578125" style="885" customWidth="1"/>
    <col min="11510" max="11510" width="15.42578125" style="885" customWidth="1"/>
    <col min="11511" max="11511" width="18.85546875" style="885" customWidth="1"/>
    <col min="11512" max="11512" width="15.42578125" style="885" customWidth="1"/>
    <col min="11513" max="11513" width="17.7109375" style="885" customWidth="1"/>
    <col min="11514" max="11514" width="15.42578125" style="885" customWidth="1"/>
    <col min="11515" max="11515" width="18.140625" style="885" customWidth="1"/>
    <col min="11516" max="11516" width="15.42578125" style="885" customWidth="1"/>
    <col min="11517" max="11517" width="28" style="885" bestFit="1" customWidth="1"/>
    <col min="11518" max="11518" width="16.5703125" style="885" customWidth="1"/>
    <col min="11519" max="11519" width="13.140625" style="885" customWidth="1"/>
    <col min="11520" max="11520" width="17" style="885" customWidth="1"/>
    <col min="11521" max="11521" width="13.5703125" style="885" customWidth="1"/>
    <col min="11522" max="11522" width="21.140625" style="885" customWidth="1"/>
    <col min="11523" max="11523" width="12.7109375" style="885" customWidth="1"/>
    <col min="11524" max="11524" width="14.85546875" style="885" customWidth="1"/>
    <col min="11525" max="11744" width="10.42578125" style="885"/>
    <col min="11745" max="11745" width="44" style="885" customWidth="1"/>
    <col min="11746" max="11747" width="17.7109375" style="885" customWidth="1"/>
    <col min="11748" max="11748" width="15.42578125" style="885" customWidth="1"/>
    <col min="11749" max="11749" width="17.7109375" style="885" customWidth="1"/>
    <col min="11750" max="11750" width="15.42578125" style="885" customWidth="1"/>
    <col min="11751" max="11751" width="18.85546875" style="885" customWidth="1"/>
    <col min="11752" max="11752" width="15.42578125" style="885" customWidth="1"/>
    <col min="11753" max="11753" width="17.7109375" style="885" customWidth="1"/>
    <col min="11754" max="11754" width="15.42578125" style="885" customWidth="1"/>
    <col min="11755" max="11755" width="17.7109375" style="885" customWidth="1"/>
    <col min="11756" max="11756" width="15.42578125" style="885" customWidth="1"/>
    <col min="11757" max="11757" width="17.7109375" style="885" customWidth="1"/>
    <col min="11758" max="11758" width="15.42578125" style="885" customWidth="1"/>
    <col min="11759" max="11759" width="17.7109375" style="885" customWidth="1"/>
    <col min="11760" max="11760" width="15.42578125" style="885" customWidth="1"/>
    <col min="11761" max="11761" width="19.28515625" style="885" customWidth="1"/>
    <col min="11762" max="11762" width="15.42578125" style="885" customWidth="1"/>
    <col min="11763" max="11763" width="17.7109375" style="885" customWidth="1"/>
    <col min="11764" max="11764" width="15.42578125" style="885" customWidth="1"/>
    <col min="11765" max="11765" width="18.42578125" style="885" customWidth="1"/>
    <col min="11766" max="11766" width="15.42578125" style="885" customWidth="1"/>
    <col min="11767" max="11767" width="18.85546875" style="885" customWidth="1"/>
    <col min="11768" max="11768" width="15.42578125" style="885" customWidth="1"/>
    <col min="11769" max="11769" width="17.7109375" style="885" customWidth="1"/>
    <col min="11770" max="11770" width="15.42578125" style="885" customWidth="1"/>
    <col min="11771" max="11771" width="18.140625" style="885" customWidth="1"/>
    <col min="11772" max="11772" width="15.42578125" style="885" customWidth="1"/>
    <col min="11773" max="11773" width="28" style="885" bestFit="1" customWidth="1"/>
    <col min="11774" max="11774" width="16.5703125" style="885" customWidth="1"/>
    <col min="11775" max="11775" width="13.140625" style="885" customWidth="1"/>
    <col min="11776" max="11776" width="17" style="885" customWidth="1"/>
    <col min="11777" max="11777" width="13.5703125" style="885" customWidth="1"/>
    <col min="11778" max="11778" width="21.140625" style="885" customWidth="1"/>
    <col min="11779" max="11779" width="12.7109375" style="885" customWidth="1"/>
    <col min="11780" max="11780" width="14.85546875" style="885" customWidth="1"/>
    <col min="11781" max="12000" width="10.42578125" style="885"/>
    <col min="12001" max="12001" width="44" style="885" customWidth="1"/>
    <col min="12002" max="12003" width="17.7109375" style="885" customWidth="1"/>
    <col min="12004" max="12004" width="15.42578125" style="885" customWidth="1"/>
    <col min="12005" max="12005" width="17.7109375" style="885" customWidth="1"/>
    <col min="12006" max="12006" width="15.42578125" style="885" customWidth="1"/>
    <col min="12007" max="12007" width="18.85546875" style="885" customWidth="1"/>
    <col min="12008" max="12008" width="15.42578125" style="885" customWidth="1"/>
    <col min="12009" max="12009" width="17.7109375" style="885" customWidth="1"/>
    <col min="12010" max="12010" width="15.42578125" style="885" customWidth="1"/>
    <col min="12011" max="12011" width="17.7109375" style="885" customWidth="1"/>
    <col min="12012" max="12012" width="15.42578125" style="885" customWidth="1"/>
    <col min="12013" max="12013" width="17.7109375" style="885" customWidth="1"/>
    <col min="12014" max="12014" width="15.42578125" style="885" customWidth="1"/>
    <col min="12015" max="12015" width="17.7109375" style="885" customWidth="1"/>
    <col min="12016" max="12016" width="15.42578125" style="885" customWidth="1"/>
    <col min="12017" max="12017" width="19.28515625" style="885" customWidth="1"/>
    <col min="12018" max="12018" width="15.42578125" style="885" customWidth="1"/>
    <col min="12019" max="12019" width="17.7109375" style="885" customWidth="1"/>
    <col min="12020" max="12020" width="15.42578125" style="885" customWidth="1"/>
    <col min="12021" max="12021" width="18.42578125" style="885" customWidth="1"/>
    <col min="12022" max="12022" width="15.42578125" style="885" customWidth="1"/>
    <col min="12023" max="12023" width="18.85546875" style="885" customWidth="1"/>
    <col min="12024" max="12024" width="15.42578125" style="885" customWidth="1"/>
    <col min="12025" max="12025" width="17.7109375" style="885" customWidth="1"/>
    <col min="12026" max="12026" width="15.42578125" style="885" customWidth="1"/>
    <col min="12027" max="12027" width="18.140625" style="885" customWidth="1"/>
    <col min="12028" max="12028" width="15.42578125" style="885" customWidth="1"/>
    <col min="12029" max="12029" width="28" style="885" bestFit="1" customWidth="1"/>
    <col min="12030" max="12030" width="16.5703125" style="885" customWidth="1"/>
    <col min="12031" max="12031" width="13.140625" style="885" customWidth="1"/>
    <col min="12032" max="12032" width="17" style="885" customWidth="1"/>
    <col min="12033" max="12033" width="13.5703125" style="885" customWidth="1"/>
    <col min="12034" max="12034" width="21.140625" style="885" customWidth="1"/>
    <col min="12035" max="12035" width="12.7109375" style="885" customWidth="1"/>
    <col min="12036" max="12036" width="14.85546875" style="885" customWidth="1"/>
    <col min="12037" max="12256" width="10.42578125" style="885"/>
    <col min="12257" max="12257" width="44" style="885" customWidth="1"/>
    <col min="12258" max="12259" width="17.7109375" style="885" customWidth="1"/>
    <col min="12260" max="12260" width="15.42578125" style="885" customWidth="1"/>
    <col min="12261" max="12261" width="17.7109375" style="885" customWidth="1"/>
    <col min="12262" max="12262" width="15.42578125" style="885" customWidth="1"/>
    <col min="12263" max="12263" width="18.85546875" style="885" customWidth="1"/>
    <col min="12264" max="12264" width="15.42578125" style="885" customWidth="1"/>
    <col min="12265" max="12265" width="17.7109375" style="885" customWidth="1"/>
    <col min="12266" max="12266" width="15.42578125" style="885" customWidth="1"/>
    <col min="12267" max="12267" width="17.7109375" style="885" customWidth="1"/>
    <col min="12268" max="12268" width="15.42578125" style="885" customWidth="1"/>
    <col min="12269" max="12269" width="17.7109375" style="885" customWidth="1"/>
    <col min="12270" max="12270" width="15.42578125" style="885" customWidth="1"/>
    <col min="12271" max="12271" width="17.7109375" style="885" customWidth="1"/>
    <col min="12272" max="12272" width="15.42578125" style="885" customWidth="1"/>
    <col min="12273" max="12273" width="19.28515625" style="885" customWidth="1"/>
    <col min="12274" max="12274" width="15.42578125" style="885" customWidth="1"/>
    <col min="12275" max="12275" width="17.7109375" style="885" customWidth="1"/>
    <col min="12276" max="12276" width="15.42578125" style="885" customWidth="1"/>
    <col min="12277" max="12277" width="18.42578125" style="885" customWidth="1"/>
    <col min="12278" max="12278" width="15.42578125" style="885" customWidth="1"/>
    <col min="12279" max="12279" width="18.85546875" style="885" customWidth="1"/>
    <col min="12280" max="12280" width="15.42578125" style="885" customWidth="1"/>
    <col min="12281" max="12281" width="17.7109375" style="885" customWidth="1"/>
    <col min="12282" max="12282" width="15.42578125" style="885" customWidth="1"/>
    <col min="12283" max="12283" width="18.140625" style="885" customWidth="1"/>
    <col min="12284" max="12284" width="15.42578125" style="885" customWidth="1"/>
    <col min="12285" max="12285" width="28" style="885" bestFit="1" customWidth="1"/>
    <col min="12286" max="12286" width="16.5703125" style="885" customWidth="1"/>
    <col min="12287" max="12287" width="13.140625" style="885" customWidth="1"/>
    <col min="12288" max="12288" width="17" style="885" customWidth="1"/>
    <col min="12289" max="12289" width="13.5703125" style="885" customWidth="1"/>
    <col min="12290" max="12290" width="21.140625" style="885" customWidth="1"/>
    <col min="12291" max="12291" width="12.7109375" style="885" customWidth="1"/>
    <col min="12292" max="12292" width="14.85546875" style="885" customWidth="1"/>
    <col min="12293" max="12512" width="10.42578125" style="885"/>
    <col min="12513" max="12513" width="44" style="885" customWidth="1"/>
    <col min="12514" max="12515" width="17.7109375" style="885" customWidth="1"/>
    <col min="12516" max="12516" width="15.42578125" style="885" customWidth="1"/>
    <col min="12517" max="12517" width="17.7109375" style="885" customWidth="1"/>
    <col min="12518" max="12518" width="15.42578125" style="885" customWidth="1"/>
    <col min="12519" max="12519" width="18.85546875" style="885" customWidth="1"/>
    <col min="12520" max="12520" width="15.42578125" style="885" customWidth="1"/>
    <col min="12521" max="12521" width="17.7109375" style="885" customWidth="1"/>
    <col min="12522" max="12522" width="15.42578125" style="885" customWidth="1"/>
    <col min="12523" max="12523" width="17.7109375" style="885" customWidth="1"/>
    <col min="12524" max="12524" width="15.42578125" style="885" customWidth="1"/>
    <col min="12525" max="12525" width="17.7109375" style="885" customWidth="1"/>
    <col min="12526" max="12526" width="15.42578125" style="885" customWidth="1"/>
    <col min="12527" max="12527" width="17.7109375" style="885" customWidth="1"/>
    <col min="12528" max="12528" width="15.42578125" style="885" customWidth="1"/>
    <col min="12529" max="12529" width="19.28515625" style="885" customWidth="1"/>
    <col min="12530" max="12530" width="15.42578125" style="885" customWidth="1"/>
    <col min="12531" max="12531" width="17.7109375" style="885" customWidth="1"/>
    <col min="12532" max="12532" width="15.42578125" style="885" customWidth="1"/>
    <col min="12533" max="12533" width="18.42578125" style="885" customWidth="1"/>
    <col min="12534" max="12534" width="15.42578125" style="885" customWidth="1"/>
    <col min="12535" max="12535" width="18.85546875" style="885" customWidth="1"/>
    <col min="12536" max="12536" width="15.42578125" style="885" customWidth="1"/>
    <col min="12537" max="12537" width="17.7109375" style="885" customWidth="1"/>
    <col min="12538" max="12538" width="15.42578125" style="885" customWidth="1"/>
    <col min="12539" max="12539" width="18.140625" style="885" customWidth="1"/>
    <col min="12540" max="12540" width="15.42578125" style="885" customWidth="1"/>
    <col min="12541" max="12541" width="28" style="885" bestFit="1" customWidth="1"/>
    <col min="12542" max="12542" width="16.5703125" style="885" customWidth="1"/>
    <col min="12543" max="12543" width="13.140625" style="885" customWidth="1"/>
    <col min="12544" max="12544" width="17" style="885" customWidth="1"/>
    <col min="12545" max="12545" width="13.5703125" style="885" customWidth="1"/>
    <col min="12546" max="12546" width="21.140625" style="885" customWidth="1"/>
    <col min="12547" max="12547" width="12.7109375" style="885" customWidth="1"/>
    <col min="12548" max="12548" width="14.85546875" style="885" customWidth="1"/>
    <col min="12549" max="12768" width="10.42578125" style="885"/>
    <col min="12769" max="12769" width="44" style="885" customWidth="1"/>
    <col min="12770" max="12771" width="17.7109375" style="885" customWidth="1"/>
    <col min="12772" max="12772" width="15.42578125" style="885" customWidth="1"/>
    <col min="12773" max="12773" width="17.7109375" style="885" customWidth="1"/>
    <col min="12774" max="12774" width="15.42578125" style="885" customWidth="1"/>
    <col min="12775" max="12775" width="18.85546875" style="885" customWidth="1"/>
    <col min="12776" max="12776" width="15.42578125" style="885" customWidth="1"/>
    <col min="12777" max="12777" width="17.7109375" style="885" customWidth="1"/>
    <col min="12778" max="12778" width="15.42578125" style="885" customWidth="1"/>
    <col min="12779" max="12779" width="17.7109375" style="885" customWidth="1"/>
    <col min="12780" max="12780" width="15.42578125" style="885" customWidth="1"/>
    <col min="12781" max="12781" width="17.7109375" style="885" customWidth="1"/>
    <col min="12782" max="12782" width="15.42578125" style="885" customWidth="1"/>
    <col min="12783" max="12783" width="17.7109375" style="885" customWidth="1"/>
    <col min="12784" max="12784" width="15.42578125" style="885" customWidth="1"/>
    <col min="12785" max="12785" width="19.28515625" style="885" customWidth="1"/>
    <col min="12786" max="12786" width="15.42578125" style="885" customWidth="1"/>
    <col min="12787" max="12787" width="17.7109375" style="885" customWidth="1"/>
    <col min="12788" max="12788" width="15.42578125" style="885" customWidth="1"/>
    <col min="12789" max="12789" width="18.42578125" style="885" customWidth="1"/>
    <col min="12790" max="12790" width="15.42578125" style="885" customWidth="1"/>
    <col min="12791" max="12791" width="18.85546875" style="885" customWidth="1"/>
    <col min="12792" max="12792" width="15.42578125" style="885" customWidth="1"/>
    <col min="12793" max="12793" width="17.7109375" style="885" customWidth="1"/>
    <col min="12794" max="12794" width="15.42578125" style="885" customWidth="1"/>
    <col min="12795" max="12795" width="18.140625" style="885" customWidth="1"/>
    <col min="12796" max="12796" width="15.42578125" style="885" customWidth="1"/>
    <col min="12797" max="12797" width="28" style="885" bestFit="1" customWidth="1"/>
    <col min="12798" max="12798" width="16.5703125" style="885" customWidth="1"/>
    <col min="12799" max="12799" width="13.140625" style="885" customWidth="1"/>
    <col min="12800" max="12800" width="17" style="885" customWidth="1"/>
    <col min="12801" max="12801" width="13.5703125" style="885" customWidth="1"/>
    <col min="12802" max="12802" width="21.140625" style="885" customWidth="1"/>
    <col min="12803" max="12803" width="12.7109375" style="885" customWidth="1"/>
    <col min="12804" max="12804" width="14.85546875" style="885" customWidth="1"/>
    <col min="12805" max="13024" width="10.42578125" style="885"/>
    <col min="13025" max="13025" width="44" style="885" customWidth="1"/>
    <col min="13026" max="13027" width="17.7109375" style="885" customWidth="1"/>
    <col min="13028" max="13028" width="15.42578125" style="885" customWidth="1"/>
    <col min="13029" max="13029" width="17.7109375" style="885" customWidth="1"/>
    <col min="13030" max="13030" width="15.42578125" style="885" customWidth="1"/>
    <col min="13031" max="13031" width="18.85546875" style="885" customWidth="1"/>
    <col min="13032" max="13032" width="15.42578125" style="885" customWidth="1"/>
    <col min="13033" max="13033" width="17.7109375" style="885" customWidth="1"/>
    <col min="13034" max="13034" width="15.42578125" style="885" customWidth="1"/>
    <col min="13035" max="13035" width="17.7109375" style="885" customWidth="1"/>
    <col min="13036" max="13036" width="15.42578125" style="885" customWidth="1"/>
    <col min="13037" max="13037" width="17.7109375" style="885" customWidth="1"/>
    <col min="13038" max="13038" width="15.42578125" style="885" customWidth="1"/>
    <col min="13039" max="13039" width="17.7109375" style="885" customWidth="1"/>
    <col min="13040" max="13040" width="15.42578125" style="885" customWidth="1"/>
    <col min="13041" max="13041" width="19.28515625" style="885" customWidth="1"/>
    <col min="13042" max="13042" width="15.42578125" style="885" customWidth="1"/>
    <col min="13043" max="13043" width="17.7109375" style="885" customWidth="1"/>
    <col min="13044" max="13044" width="15.42578125" style="885" customWidth="1"/>
    <col min="13045" max="13045" width="18.42578125" style="885" customWidth="1"/>
    <col min="13046" max="13046" width="15.42578125" style="885" customWidth="1"/>
    <col min="13047" max="13047" width="18.85546875" style="885" customWidth="1"/>
    <col min="13048" max="13048" width="15.42578125" style="885" customWidth="1"/>
    <col min="13049" max="13049" width="17.7109375" style="885" customWidth="1"/>
    <col min="13050" max="13050" width="15.42578125" style="885" customWidth="1"/>
    <col min="13051" max="13051" width="18.140625" style="885" customWidth="1"/>
    <col min="13052" max="13052" width="15.42578125" style="885" customWidth="1"/>
    <col min="13053" max="13053" width="28" style="885" bestFit="1" customWidth="1"/>
    <col min="13054" max="13054" width="16.5703125" style="885" customWidth="1"/>
    <col min="13055" max="13055" width="13.140625" style="885" customWidth="1"/>
    <col min="13056" max="13056" width="17" style="885" customWidth="1"/>
    <col min="13057" max="13057" width="13.5703125" style="885" customWidth="1"/>
    <col min="13058" max="13058" width="21.140625" style="885" customWidth="1"/>
    <col min="13059" max="13059" width="12.7109375" style="885" customWidth="1"/>
    <col min="13060" max="13060" width="14.85546875" style="885" customWidth="1"/>
    <col min="13061" max="13280" width="10.42578125" style="885"/>
    <col min="13281" max="13281" width="44" style="885" customWidth="1"/>
    <col min="13282" max="13283" width="17.7109375" style="885" customWidth="1"/>
    <col min="13284" max="13284" width="15.42578125" style="885" customWidth="1"/>
    <col min="13285" max="13285" width="17.7109375" style="885" customWidth="1"/>
    <col min="13286" max="13286" width="15.42578125" style="885" customWidth="1"/>
    <col min="13287" max="13287" width="18.85546875" style="885" customWidth="1"/>
    <col min="13288" max="13288" width="15.42578125" style="885" customWidth="1"/>
    <col min="13289" max="13289" width="17.7109375" style="885" customWidth="1"/>
    <col min="13290" max="13290" width="15.42578125" style="885" customWidth="1"/>
    <col min="13291" max="13291" width="17.7109375" style="885" customWidth="1"/>
    <col min="13292" max="13292" width="15.42578125" style="885" customWidth="1"/>
    <col min="13293" max="13293" width="17.7109375" style="885" customWidth="1"/>
    <col min="13294" max="13294" width="15.42578125" style="885" customWidth="1"/>
    <col min="13295" max="13295" width="17.7109375" style="885" customWidth="1"/>
    <col min="13296" max="13296" width="15.42578125" style="885" customWidth="1"/>
    <col min="13297" max="13297" width="19.28515625" style="885" customWidth="1"/>
    <col min="13298" max="13298" width="15.42578125" style="885" customWidth="1"/>
    <col min="13299" max="13299" width="17.7109375" style="885" customWidth="1"/>
    <col min="13300" max="13300" width="15.42578125" style="885" customWidth="1"/>
    <col min="13301" max="13301" width="18.42578125" style="885" customWidth="1"/>
    <col min="13302" max="13302" width="15.42578125" style="885" customWidth="1"/>
    <col min="13303" max="13303" width="18.85546875" style="885" customWidth="1"/>
    <col min="13304" max="13304" width="15.42578125" style="885" customWidth="1"/>
    <col min="13305" max="13305" width="17.7109375" style="885" customWidth="1"/>
    <col min="13306" max="13306" width="15.42578125" style="885" customWidth="1"/>
    <col min="13307" max="13307" width="18.140625" style="885" customWidth="1"/>
    <col min="13308" max="13308" width="15.42578125" style="885" customWidth="1"/>
    <col min="13309" max="13309" width="28" style="885" bestFit="1" customWidth="1"/>
    <col min="13310" max="13310" width="16.5703125" style="885" customWidth="1"/>
    <col min="13311" max="13311" width="13.140625" style="885" customWidth="1"/>
    <col min="13312" max="13312" width="17" style="885" customWidth="1"/>
    <col min="13313" max="13313" width="13.5703125" style="885" customWidth="1"/>
    <col min="13314" max="13314" width="21.140625" style="885" customWidth="1"/>
    <col min="13315" max="13315" width="12.7109375" style="885" customWidth="1"/>
    <col min="13316" max="13316" width="14.85546875" style="885" customWidth="1"/>
    <col min="13317" max="13536" width="10.42578125" style="885"/>
    <col min="13537" max="13537" width="44" style="885" customWidth="1"/>
    <col min="13538" max="13539" width="17.7109375" style="885" customWidth="1"/>
    <col min="13540" max="13540" width="15.42578125" style="885" customWidth="1"/>
    <col min="13541" max="13541" width="17.7109375" style="885" customWidth="1"/>
    <col min="13542" max="13542" width="15.42578125" style="885" customWidth="1"/>
    <col min="13543" max="13543" width="18.85546875" style="885" customWidth="1"/>
    <col min="13544" max="13544" width="15.42578125" style="885" customWidth="1"/>
    <col min="13545" max="13545" width="17.7109375" style="885" customWidth="1"/>
    <col min="13546" max="13546" width="15.42578125" style="885" customWidth="1"/>
    <col min="13547" max="13547" width="17.7109375" style="885" customWidth="1"/>
    <col min="13548" max="13548" width="15.42578125" style="885" customWidth="1"/>
    <col min="13549" max="13549" width="17.7109375" style="885" customWidth="1"/>
    <col min="13550" max="13550" width="15.42578125" style="885" customWidth="1"/>
    <col min="13551" max="13551" width="17.7109375" style="885" customWidth="1"/>
    <col min="13552" max="13552" width="15.42578125" style="885" customWidth="1"/>
    <col min="13553" max="13553" width="19.28515625" style="885" customWidth="1"/>
    <col min="13554" max="13554" width="15.42578125" style="885" customWidth="1"/>
    <col min="13555" max="13555" width="17.7109375" style="885" customWidth="1"/>
    <col min="13556" max="13556" width="15.42578125" style="885" customWidth="1"/>
    <col min="13557" max="13557" width="18.42578125" style="885" customWidth="1"/>
    <col min="13558" max="13558" width="15.42578125" style="885" customWidth="1"/>
    <col min="13559" max="13559" width="18.85546875" style="885" customWidth="1"/>
    <col min="13560" max="13560" width="15.42578125" style="885" customWidth="1"/>
    <col min="13561" max="13561" width="17.7109375" style="885" customWidth="1"/>
    <col min="13562" max="13562" width="15.42578125" style="885" customWidth="1"/>
    <col min="13563" max="13563" width="18.140625" style="885" customWidth="1"/>
    <col min="13564" max="13564" width="15.42578125" style="885" customWidth="1"/>
    <col min="13565" max="13565" width="28" style="885" bestFit="1" customWidth="1"/>
    <col min="13566" max="13566" width="16.5703125" style="885" customWidth="1"/>
    <col min="13567" max="13567" width="13.140625" style="885" customWidth="1"/>
    <col min="13568" max="13568" width="17" style="885" customWidth="1"/>
    <col min="13569" max="13569" width="13.5703125" style="885" customWidth="1"/>
    <col min="13570" max="13570" width="21.140625" style="885" customWidth="1"/>
    <col min="13571" max="13571" width="12.7109375" style="885" customWidth="1"/>
    <col min="13572" max="13572" width="14.85546875" style="885" customWidth="1"/>
    <col min="13573" max="13792" width="10.42578125" style="885"/>
    <col min="13793" max="13793" width="44" style="885" customWidth="1"/>
    <col min="13794" max="13795" width="17.7109375" style="885" customWidth="1"/>
    <col min="13796" max="13796" width="15.42578125" style="885" customWidth="1"/>
    <col min="13797" max="13797" width="17.7109375" style="885" customWidth="1"/>
    <col min="13798" max="13798" width="15.42578125" style="885" customWidth="1"/>
    <col min="13799" max="13799" width="18.85546875" style="885" customWidth="1"/>
    <col min="13800" max="13800" width="15.42578125" style="885" customWidth="1"/>
    <col min="13801" max="13801" width="17.7109375" style="885" customWidth="1"/>
    <col min="13802" max="13802" width="15.42578125" style="885" customWidth="1"/>
    <col min="13803" max="13803" width="17.7109375" style="885" customWidth="1"/>
    <col min="13804" max="13804" width="15.42578125" style="885" customWidth="1"/>
    <col min="13805" max="13805" width="17.7109375" style="885" customWidth="1"/>
    <col min="13806" max="13806" width="15.42578125" style="885" customWidth="1"/>
    <col min="13807" max="13807" width="17.7109375" style="885" customWidth="1"/>
    <col min="13808" max="13808" width="15.42578125" style="885" customWidth="1"/>
    <col min="13809" max="13809" width="19.28515625" style="885" customWidth="1"/>
    <col min="13810" max="13810" width="15.42578125" style="885" customWidth="1"/>
    <col min="13811" max="13811" width="17.7109375" style="885" customWidth="1"/>
    <col min="13812" max="13812" width="15.42578125" style="885" customWidth="1"/>
    <col min="13813" max="13813" width="18.42578125" style="885" customWidth="1"/>
    <col min="13814" max="13814" width="15.42578125" style="885" customWidth="1"/>
    <col min="13815" max="13815" width="18.85546875" style="885" customWidth="1"/>
    <col min="13816" max="13816" width="15.42578125" style="885" customWidth="1"/>
    <col min="13817" max="13817" width="17.7109375" style="885" customWidth="1"/>
    <col min="13818" max="13818" width="15.42578125" style="885" customWidth="1"/>
    <col min="13819" max="13819" width="18.140625" style="885" customWidth="1"/>
    <col min="13820" max="13820" width="15.42578125" style="885" customWidth="1"/>
    <col min="13821" max="13821" width="28" style="885" bestFit="1" customWidth="1"/>
    <col min="13822" max="13822" width="16.5703125" style="885" customWidth="1"/>
    <col min="13823" max="13823" width="13.140625" style="885" customWidth="1"/>
    <col min="13824" max="13824" width="17" style="885" customWidth="1"/>
    <col min="13825" max="13825" width="13.5703125" style="885" customWidth="1"/>
    <col min="13826" max="13826" width="21.140625" style="885" customWidth="1"/>
    <col min="13827" max="13827" width="12.7109375" style="885" customWidth="1"/>
    <col min="13828" max="13828" width="14.85546875" style="885" customWidth="1"/>
    <col min="13829" max="14048" width="10.42578125" style="885"/>
    <col min="14049" max="14049" width="44" style="885" customWidth="1"/>
    <col min="14050" max="14051" width="17.7109375" style="885" customWidth="1"/>
    <col min="14052" max="14052" width="15.42578125" style="885" customWidth="1"/>
    <col min="14053" max="14053" width="17.7109375" style="885" customWidth="1"/>
    <col min="14054" max="14054" width="15.42578125" style="885" customWidth="1"/>
    <col min="14055" max="14055" width="18.85546875" style="885" customWidth="1"/>
    <col min="14056" max="14056" width="15.42578125" style="885" customWidth="1"/>
    <col min="14057" max="14057" width="17.7109375" style="885" customWidth="1"/>
    <col min="14058" max="14058" width="15.42578125" style="885" customWidth="1"/>
    <col min="14059" max="14059" width="17.7109375" style="885" customWidth="1"/>
    <col min="14060" max="14060" width="15.42578125" style="885" customWidth="1"/>
    <col min="14061" max="14061" width="17.7109375" style="885" customWidth="1"/>
    <col min="14062" max="14062" width="15.42578125" style="885" customWidth="1"/>
    <col min="14063" max="14063" width="17.7109375" style="885" customWidth="1"/>
    <col min="14064" max="14064" width="15.42578125" style="885" customWidth="1"/>
    <col min="14065" max="14065" width="19.28515625" style="885" customWidth="1"/>
    <col min="14066" max="14066" width="15.42578125" style="885" customWidth="1"/>
    <col min="14067" max="14067" width="17.7109375" style="885" customWidth="1"/>
    <col min="14068" max="14068" width="15.42578125" style="885" customWidth="1"/>
    <col min="14069" max="14069" width="18.42578125" style="885" customWidth="1"/>
    <col min="14070" max="14070" width="15.42578125" style="885" customWidth="1"/>
    <col min="14071" max="14071" width="18.85546875" style="885" customWidth="1"/>
    <col min="14072" max="14072" width="15.42578125" style="885" customWidth="1"/>
    <col min="14073" max="14073" width="17.7109375" style="885" customWidth="1"/>
    <col min="14074" max="14074" width="15.42578125" style="885" customWidth="1"/>
    <col min="14075" max="14075" width="18.140625" style="885" customWidth="1"/>
    <col min="14076" max="14076" width="15.42578125" style="885" customWidth="1"/>
    <col min="14077" max="14077" width="28" style="885" bestFit="1" customWidth="1"/>
    <col min="14078" max="14078" width="16.5703125" style="885" customWidth="1"/>
    <col min="14079" max="14079" width="13.140625" style="885" customWidth="1"/>
    <col min="14080" max="14080" width="17" style="885" customWidth="1"/>
    <col min="14081" max="14081" width="13.5703125" style="885" customWidth="1"/>
    <col min="14082" max="14082" width="21.140625" style="885" customWidth="1"/>
    <col min="14083" max="14083" width="12.7109375" style="885" customWidth="1"/>
    <col min="14084" max="14084" width="14.85546875" style="885" customWidth="1"/>
    <col min="14085" max="14304" width="10.42578125" style="885"/>
    <col min="14305" max="14305" width="44" style="885" customWidth="1"/>
    <col min="14306" max="14307" width="17.7109375" style="885" customWidth="1"/>
    <col min="14308" max="14308" width="15.42578125" style="885" customWidth="1"/>
    <col min="14309" max="14309" width="17.7109375" style="885" customWidth="1"/>
    <col min="14310" max="14310" width="15.42578125" style="885" customWidth="1"/>
    <col min="14311" max="14311" width="18.85546875" style="885" customWidth="1"/>
    <col min="14312" max="14312" width="15.42578125" style="885" customWidth="1"/>
    <col min="14313" max="14313" width="17.7109375" style="885" customWidth="1"/>
    <col min="14314" max="14314" width="15.42578125" style="885" customWidth="1"/>
    <col min="14315" max="14315" width="17.7109375" style="885" customWidth="1"/>
    <col min="14316" max="14316" width="15.42578125" style="885" customWidth="1"/>
    <col min="14317" max="14317" width="17.7109375" style="885" customWidth="1"/>
    <col min="14318" max="14318" width="15.42578125" style="885" customWidth="1"/>
    <col min="14319" max="14319" width="17.7109375" style="885" customWidth="1"/>
    <col min="14320" max="14320" width="15.42578125" style="885" customWidth="1"/>
    <col min="14321" max="14321" width="19.28515625" style="885" customWidth="1"/>
    <col min="14322" max="14322" width="15.42578125" style="885" customWidth="1"/>
    <col min="14323" max="14323" width="17.7109375" style="885" customWidth="1"/>
    <col min="14324" max="14324" width="15.42578125" style="885" customWidth="1"/>
    <col min="14325" max="14325" width="18.42578125" style="885" customWidth="1"/>
    <col min="14326" max="14326" width="15.42578125" style="885" customWidth="1"/>
    <col min="14327" max="14327" width="18.85546875" style="885" customWidth="1"/>
    <col min="14328" max="14328" width="15.42578125" style="885" customWidth="1"/>
    <col min="14329" max="14329" width="17.7109375" style="885" customWidth="1"/>
    <col min="14330" max="14330" width="15.42578125" style="885" customWidth="1"/>
    <col min="14331" max="14331" width="18.140625" style="885" customWidth="1"/>
    <col min="14332" max="14332" width="15.42578125" style="885" customWidth="1"/>
    <col min="14333" max="14333" width="28" style="885" bestFit="1" customWidth="1"/>
    <col min="14334" max="14334" width="16.5703125" style="885" customWidth="1"/>
    <col min="14335" max="14335" width="13.140625" style="885" customWidth="1"/>
    <col min="14336" max="14336" width="17" style="885" customWidth="1"/>
    <col min="14337" max="14337" width="13.5703125" style="885" customWidth="1"/>
    <col min="14338" max="14338" width="21.140625" style="885" customWidth="1"/>
    <col min="14339" max="14339" width="12.7109375" style="885" customWidth="1"/>
    <col min="14340" max="14340" width="14.85546875" style="885" customWidth="1"/>
    <col min="14341" max="14560" width="10.42578125" style="885"/>
    <col min="14561" max="14561" width="44" style="885" customWidth="1"/>
    <col min="14562" max="14563" width="17.7109375" style="885" customWidth="1"/>
    <col min="14564" max="14564" width="15.42578125" style="885" customWidth="1"/>
    <col min="14565" max="14565" width="17.7109375" style="885" customWidth="1"/>
    <col min="14566" max="14566" width="15.42578125" style="885" customWidth="1"/>
    <col min="14567" max="14567" width="18.85546875" style="885" customWidth="1"/>
    <col min="14568" max="14568" width="15.42578125" style="885" customWidth="1"/>
    <col min="14569" max="14569" width="17.7109375" style="885" customWidth="1"/>
    <col min="14570" max="14570" width="15.42578125" style="885" customWidth="1"/>
    <col min="14571" max="14571" width="17.7109375" style="885" customWidth="1"/>
    <col min="14572" max="14572" width="15.42578125" style="885" customWidth="1"/>
    <col min="14573" max="14573" width="17.7109375" style="885" customWidth="1"/>
    <col min="14574" max="14574" width="15.42578125" style="885" customWidth="1"/>
    <col min="14575" max="14575" width="17.7109375" style="885" customWidth="1"/>
    <col min="14576" max="14576" width="15.42578125" style="885" customWidth="1"/>
    <col min="14577" max="14577" width="19.28515625" style="885" customWidth="1"/>
    <col min="14578" max="14578" width="15.42578125" style="885" customWidth="1"/>
    <col min="14579" max="14579" width="17.7109375" style="885" customWidth="1"/>
    <col min="14580" max="14580" width="15.42578125" style="885" customWidth="1"/>
    <col min="14581" max="14581" width="18.42578125" style="885" customWidth="1"/>
    <col min="14582" max="14582" width="15.42578125" style="885" customWidth="1"/>
    <col min="14583" max="14583" width="18.85546875" style="885" customWidth="1"/>
    <col min="14584" max="14584" width="15.42578125" style="885" customWidth="1"/>
    <col min="14585" max="14585" width="17.7109375" style="885" customWidth="1"/>
    <col min="14586" max="14586" width="15.42578125" style="885" customWidth="1"/>
    <col min="14587" max="14587" width="18.140625" style="885" customWidth="1"/>
    <col min="14588" max="14588" width="15.42578125" style="885" customWidth="1"/>
    <col min="14589" max="14589" width="28" style="885" bestFit="1" customWidth="1"/>
    <col min="14590" max="14590" width="16.5703125" style="885" customWidth="1"/>
    <col min="14591" max="14591" width="13.140625" style="885" customWidth="1"/>
    <col min="14592" max="14592" width="17" style="885" customWidth="1"/>
    <col min="14593" max="14593" width="13.5703125" style="885" customWidth="1"/>
    <col min="14594" max="14594" width="21.140625" style="885" customWidth="1"/>
    <col min="14595" max="14595" width="12.7109375" style="885" customWidth="1"/>
    <col min="14596" max="14596" width="14.85546875" style="885" customWidth="1"/>
    <col min="14597" max="14816" width="10.42578125" style="885"/>
    <col min="14817" max="14817" width="44" style="885" customWidth="1"/>
    <col min="14818" max="14819" width="17.7109375" style="885" customWidth="1"/>
    <col min="14820" max="14820" width="15.42578125" style="885" customWidth="1"/>
    <col min="14821" max="14821" width="17.7109375" style="885" customWidth="1"/>
    <col min="14822" max="14822" width="15.42578125" style="885" customWidth="1"/>
    <col min="14823" max="14823" width="18.85546875" style="885" customWidth="1"/>
    <col min="14824" max="14824" width="15.42578125" style="885" customWidth="1"/>
    <col min="14825" max="14825" width="17.7109375" style="885" customWidth="1"/>
    <col min="14826" max="14826" width="15.42578125" style="885" customWidth="1"/>
    <col min="14827" max="14827" width="17.7109375" style="885" customWidth="1"/>
    <col min="14828" max="14828" width="15.42578125" style="885" customWidth="1"/>
    <col min="14829" max="14829" width="17.7109375" style="885" customWidth="1"/>
    <col min="14830" max="14830" width="15.42578125" style="885" customWidth="1"/>
    <col min="14831" max="14831" width="17.7109375" style="885" customWidth="1"/>
    <col min="14832" max="14832" width="15.42578125" style="885" customWidth="1"/>
    <col min="14833" max="14833" width="19.28515625" style="885" customWidth="1"/>
    <col min="14834" max="14834" width="15.42578125" style="885" customWidth="1"/>
    <col min="14835" max="14835" width="17.7109375" style="885" customWidth="1"/>
    <col min="14836" max="14836" width="15.42578125" style="885" customWidth="1"/>
    <col min="14837" max="14837" width="18.42578125" style="885" customWidth="1"/>
    <col min="14838" max="14838" width="15.42578125" style="885" customWidth="1"/>
    <col min="14839" max="14839" width="18.85546875" style="885" customWidth="1"/>
    <col min="14840" max="14840" width="15.42578125" style="885" customWidth="1"/>
    <col min="14841" max="14841" width="17.7109375" style="885" customWidth="1"/>
    <col min="14842" max="14842" width="15.42578125" style="885" customWidth="1"/>
    <col min="14843" max="14843" width="18.140625" style="885" customWidth="1"/>
    <col min="14844" max="14844" width="15.42578125" style="885" customWidth="1"/>
    <col min="14845" max="14845" width="28" style="885" bestFit="1" customWidth="1"/>
    <col min="14846" max="14846" width="16.5703125" style="885" customWidth="1"/>
    <col min="14847" max="14847" width="13.140625" style="885" customWidth="1"/>
    <col min="14848" max="14848" width="17" style="885" customWidth="1"/>
    <col min="14849" max="14849" width="13.5703125" style="885" customWidth="1"/>
    <col min="14850" max="14850" width="21.140625" style="885" customWidth="1"/>
    <col min="14851" max="14851" width="12.7109375" style="885" customWidth="1"/>
    <col min="14852" max="14852" width="14.85546875" style="885" customWidth="1"/>
    <col min="14853" max="15072" width="10.42578125" style="885"/>
    <col min="15073" max="15073" width="44" style="885" customWidth="1"/>
    <col min="15074" max="15075" width="17.7109375" style="885" customWidth="1"/>
    <col min="15076" max="15076" width="15.42578125" style="885" customWidth="1"/>
    <col min="15077" max="15077" width="17.7109375" style="885" customWidth="1"/>
    <col min="15078" max="15078" width="15.42578125" style="885" customWidth="1"/>
    <col min="15079" max="15079" width="18.85546875" style="885" customWidth="1"/>
    <col min="15080" max="15080" width="15.42578125" style="885" customWidth="1"/>
    <col min="15081" max="15081" width="17.7109375" style="885" customWidth="1"/>
    <col min="15082" max="15082" width="15.42578125" style="885" customWidth="1"/>
    <col min="15083" max="15083" width="17.7109375" style="885" customWidth="1"/>
    <col min="15084" max="15084" width="15.42578125" style="885" customWidth="1"/>
    <col min="15085" max="15085" width="17.7109375" style="885" customWidth="1"/>
    <col min="15086" max="15086" width="15.42578125" style="885" customWidth="1"/>
    <col min="15087" max="15087" width="17.7109375" style="885" customWidth="1"/>
    <col min="15088" max="15088" width="15.42578125" style="885" customWidth="1"/>
    <col min="15089" max="15089" width="19.28515625" style="885" customWidth="1"/>
    <col min="15090" max="15090" width="15.42578125" style="885" customWidth="1"/>
    <col min="15091" max="15091" width="17.7109375" style="885" customWidth="1"/>
    <col min="15092" max="15092" width="15.42578125" style="885" customWidth="1"/>
    <col min="15093" max="15093" width="18.42578125" style="885" customWidth="1"/>
    <col min="15094" max="15094" width="15.42578125" style="885" customWidth="1"/>
    <col min="15095" max="15095" width="18.85546875" style="885" customWidth="1"/>
    <col min="15096" max="15096" width="15.42578125" style="885" customWidth="1"/>
    <col min="15097" max="15097" width="17.7109375" style="885" customWidth="1"/>
    <col min="15098" max="15098" width="15.42578125" style="885" customWidth="1"/>
    <col min="15099" max="15099" width="18.140625" style="885" customWidth="1"/>
    <col min="15100" max="15100" width="15.42578125" style="885" customWidth="1"/>
    <col min="15101" max="15101" width="28" style="885" bestFit="1" customWidth="1"/>
    <col min="15102" max="15102" width="16.5703125" style="885" customWidth="1"/>
    <col min="15103" max="15103" width="13.140625" style="885" customWidth="1"/>
    <col min="15104" max="15104" width="17" style="885" customWidth="1"/>
    <col min="15105" max="15105" width="13.5703125" style="885" customWidth="1"/>
    <col min="15106" max="15106" width="21.140625" style="885" customWidth="1"/>
    <col min="15107" max="15107" width="12.7109375" style="885" customWidth="1"/>
    <col min="15108" max="15108" width="14.85546875" style="885" customWidth="1"/>
    <col min="15109" max="15328" width="10.42578125" style="885"/>
    <col min="15329" max="15329" width="44" style="885" customWidth="1"/>
    <col min="15330" max="15331" width="17.7109375" style="885" customWidth="1"/>
    <col min="15332" max="15332" width="15.42578125" style="885" customWidth="1"/>
    <col min="15333" max="15333" width="17.7109375" style="885" customWidth="1"/>
    <col min="15334" max="15334" width="15.42578125" style="885" customWidth="1"/>
    <col min="15335" max="15335" width="18.85546875" style="885" customWidth="1"/>
    <col min="15336" max="15336" width="15.42578125" style="885" customWidth="1"/>
    <col min="15337" max="15337" width="17.7109375" style="885" customWidth="1"/>
    <col min="15338" max="15338" width="15.42578125" style="885" customWidth="1"/>
    <col min="15339" max="15339" width="17.7109375" style="885" customWidth="1"/>
    <col min="15340" max="15340" width="15.42578125" style="885" customWidth="1"/>
    <col min="15341" max="15341" width="17.7109375" style="885" customWidth="1"/>
    <col min="15342" max="15342" width="15.42578125" style="885" customWidth="1"/>
    <col min="15343" max="15343" width="17.7109375" style="885" customWidth="1"/>
    <col min="15344" max="15344" width="15.42578125" style="885" customWidth="1"/>
    <col min="15345" max="15345" width="19.28515625" style="885" customWidth="1"/>
    <col min="15346" max="15346" width="15.42578125" style="885" customWidth="1"/>
    <col min="15347" max="15347" width="17.7109375" style="885" customWidth="1"/>
    <col min="15348" max="15348" width="15.42578125" style="885" customWidth="1"/>
    <col min="15349" max="15349" width="18.42578125" style="885" customWidth="1"/>
    <col min="15350" max="15350" width="15.42578125" style="885" customWidth="1"/>
    <col min="15351" max="15351" width="18.85546875" style="885" customWidth="1"/>
    <col min="15352" max="15352" width="15.42578125" style="885" customWidth="1"/>
    <col min="15353" max="15353" width="17.7109375" style="885" customWidth="1"/>
    <col min="15354" max="15354" width="15.42578125" style="885" customWidth="1"/>
    <col min="15355" max="15355" width="18.140625" style="885" customWidth="1"/>
    <col min="15356" max="15356" width="15.42578125" style="885" customWidth="1"/>
    <col min="15357" max="15357" width="28" style="885" bestFit="1" customWidth="1"/>
    <col min="15358" max="15358" width="16.5703125" style="885" customWidth="1"/>
    <col min="15359" max="15359" width="13.140625" style="885" customWidth="1"/>
    <col min="15360" max="15360" width="17" style="885" customWidth="1"/>
    <col min="15361" max="15361" width="13.5703125" style="885" customWidth="1"/>
    <col min="15362" max="15362" width="21.140625" style="885" customWidth="1"/>
    <col min="15363" max="15363" width="12.7109375" style="885" customWidth="1"/>
    <col min="15364" max="15364" width="14.85546875" style="885" customWidth="1"/>
    <col min="15365" max="15584" width="10.42578125" style="885"/>
    <col min="15585" max="15585" width="44" style="885" customWidth="1"/>
    <col min="15586" max="15587" width="17.7109375" style="885" customWidth="1"/>
    <col min="15588" max="15588" width="15.42578125" style="885" customWidth="1"/>
    <col min="15589" max="15589" width="17.7109375" style="885" customWidth="1"/>
    <col min="15590" max="15590" width="15.42578125" style="885" customWidth="1"/>
    <col min="15591" max="15591" width="18.85546875" style="885" customWidth="1"/>
    <col min="15592" max="15592" width="15.42578125" style="885" customWidth="1"/>
    <col min="15593" max="15593" width="17.7109375" style="885" customWidth="1"/>
    <col min="15594" max="15594" width="15.42578125" style="885" customWidth="1"/>
    <col min="15595" max="15595" width="17.7109375" style="885" customWidth="1"/>
    <col min="15596" max="15596" width="15.42578125" style="885" customWidth="1"/>
    <col min="15597" max="15597" width="17.7109375" style="885" customWidth="1"/>
    <col min="15598" max="15598" width="15.42578125" style="885" customWidth="1"/>
    <col min="15599" max="15599" width="17.7109375" style="885" customWidth="1"/>
    <col min="15600" max="15600" width="15.42578125" style="885" customWidth="1"/>
    <col min="15601" max="15601" width="19.28515625" style="885" customWidth="1"/>
    <col min="15602" max="15602" width="15.42578125" style="885" customWidth="1"/>
    <col min="15603" max="15603" width="17.7109375" style="885" customWidth="1"/>
    <col min="15604" max="15604" width="15.42578125" style="885" customWidth="1"/>
    <col min="15605" max="15605" width="18.42578125" style="885" customWidth="1"/>
    <col min="15606" max="15606" width="15.42578125" style="885" customWidth="1"/>
    <col min="15607" max="15607" width="18.85546875" style="885" customWidth="1"/>
    <col min="15608" max="15608" width="15.42578125" style="885" customWidth="1"/>
    <col min="15609" max="15609" width="17.7109375" style="885" customWidth="1"/>
    <col min="15610" max="15610" width="15.42578125" style="885" customWidth="1"/>
    <col min="15611" max="15611" width="18.140625" style="885" customWidth="1"/>
    <col min="15612" max="15612" width="15.42578125" style="885" customWidth="1"/>
    <col min="15613" max="15613" width="28" style="885" bestFit="1" customWidth="1"/>
    <col min="15614" max="15614" width="16.5703125" style="885" customWidth="1"/>
    <col min="15615" max="15615" width="13.140625" style="885" customWidth="1"/>
    <col min="15616" max="15616" width="17" style="885" customWidth="1"/>
    <col min="15617" max="15617" width="13.5703125" style="885" customWidth="1"/>
    <col min="15618" max="15618" width="21.140625" style="885" customWidth="1"/>
    <col min="15619" max="15619" width="12.7109375" style="885" customWidth="1"/>
    <col min="15620" max="15620" width="14.85546875" style="885" customWidth="1"/>
    <col min="15621" max="15840" width="10.42578125" style="885"/>
    <col min="15841" max="15841" width="44" style="885" customWidth="1"/>
    <col min="15842" max="15843" width="17.7109375" style="885" customWidth="1"/>
    <col min="15844" max="15844" width="15.42578125" style="885" customWidth="1"/>
    <col min="15845" max="15845" width="17.7109375" style="885" customWidth="1"/>
    <col min="15846" max="15846" width="15.42578125" style="885" customWidth="1"/>
    <col min="15847" max="15847" width="18.85546875" style="885" customWidth="1"/>
    <col min="15848" max="15848" width="15.42578125" style="885" customWidth="1"/>
    <col min="15849" max="15849" width="17.7109375" style="885" customWidth="1"/>
    <col min="15850" max="15850" width="15.42578125" style="885" customWidth="1"/>
    <col min="15851" max="15851" width="17.7109375" style="885" customWidth="1"/>
    <col min="15852" max="15852" width="15.42578125" style="885" customWidth="1"/>
    <col min="15853" max="15853" width="17.7109375" style="885" customWidth="1"/>
    <col min="15854" max="15854" width="15.42578125" style="885" customWidth="1"/>
    <col min="15855" max="15855" width="17.7109375" style="885" customWidth="1"/>
    <col min="15856" max="15856" width="15.42578125" style="885" customWidth="1"/>
    <col min="15857" max="15857" width="19.28515625" style="885" customWidth="1"/>
    <col min="15858" max="15858" width="15.42578125" style="885" customWidth="1"/>
    <col min="15859" max="15859" width="17.7109375" style="885" customWidth="1"/>
    <col min="15860" max="15860" width="15.42578125" style="885" customWidth="1"/>
    <col min="15861" max="15861" width="18.42578125" style="885" customWidth="1"/>
    <col min="15862" max="15862" width="15.42578125" style="885" customWidth="1"/>
    <col min="15863" max="15863" width="18.85546875" style="885" customWidth="1"/>
    <col min="15864" max="15864" width="15.42578125" style="885" customWidth="1"/>
    <col min="15865" max="15865" width="17.7109375" style="885" customWidth="1"/>
    <col min="15866" max="15866" width="15.42578125" style="885" customWidth="1"/>
    <col min="15867" max="15867" width="18.140625" style="885" customWidth="1"/>
    <col min="15868" max="15868" width="15.42578125" style="885" customWidth="1"/>
    <col min="15869" max="15869" width="28" style="885" bestFit="1" customWidth="1"/>
    <col min="15870" max="15870" width="16.5703125" style="885" customWidth="1"/>
    <col min="15871" max="15871" width="13.140625" style="885" customWidth="1"/>
    <col min="15872" max="15872" width="17" style="885" customWidth="1"/>
    <col min="15873" max="15873" width="13.5703125" style="885" customWidth="1"/>
    <col min="15874" max="15874" width="21.140625" style="885" customWidth="1"/>
    <col min="15875" max="15875" width="12.7109375" style="885" customWidth="1"/>
    <col min="15876" max="15876" width="14.85546875" style="885" customWidth="1"/>
    <col min="15877" max="16096" width="10.42578125" style="885"/>
    <col min="16097" max="16097" width="44" style="885" customWidth="1"/>
    <col min="16098" max="16099" width="17.7109375" style="885" customWidth="1"/>
    <col min="16100" max="16100" width="15.42578125" style="885" customWidth="1"/>
    <col min="16101" max="16101" width="17.7109375" style="885" customWidth="1"/>
    <col min="16102" max="16102" width="15.42578125" style="885" customWidth="1"/>
    <col min="16103" max="16103" width="18.85546875" style="885" customWidth="1"/>
    <col min="16104" max="16104" width="15.42578125" style="885" customWidth="1"/>
    <col min="16105" max="16105" width="17.7109375" style="885" customWidth="1"/>
    <col min="16106" max="16106" width="15.42578125" style="885" customWidth="1"/>
    <col min="16107" max="16107" width="17.7109375" style="885" customWidth="1"/>
    <col min="16108" max="16108" width="15.42578125" style="885" customWidth="1"/>
    <col min="16109" max="16109" width="17.7109375" style="885" customWidth="1"/>
    <col min="16110" max="16110" width="15.42578125" style="885" customWidth="1"/>
    <col min="16111" max="16111" width="17.7109375" style="885" customWidth="1"/>
    <col min="16112" max="16112" width="15.42578125" style="885" customWidth="1"/>
    <col min="16113" max="16113" width="19.28515625" style="885" customWidth="1"/>
    <col min="16114" max="16114" width="15.42578125" style="885" customWidth="1"/>
    <col min="16115" max="16115" width="17.7109375" style="885" customWidth="1"/>
    <col min="16116" max="16116" width="15.42578125" style="885" customWidth="1"/>
    <col min="16117" max="16117" width="18.42578125" style="885" customWidth="1"/>
    <col min="16118" max="16118" width="15.42578125" style="885" customWidth="1"/>
    <col min="16119" max="16119" width="18.85546875" style="885" customWidth="1"/>
    <col min="16120" max="16120" width="15.42578125" style="885" customWidth="1"/>
    <col min="16121" max="16121" width="17.7109375" style="885" customWidth="1"/>
    <col min="16122" max="16122" width="15.42578125" style="885" customWidth="1"/>
    <col min="16123" max="16123" width="18.140625" style="885" customWidth="1"/>
    <col min="16124" max="16124" width="15.42578125" style="885" customWidth="1"/>
    <col min="16125" max="16125" width="28" style="885" bestFit="1" customWidth="1"/>
    <col min="16126" max="16126" width="16.5703125" style="885" customWidth="1"/>
    <col min="16127" max="16127" width="13.140625" style="885" customWidth="1"/>
    <col min="16128" max="16128" width="17" style="885" customWidth="1"/>
    <col min="16129" max="16129" width="13.5703125" style="885" customWidth="1"/>
    <col min="16130" max="16130" width="21.140625" style="885" customWidth="1"/>
    <col min="16131" max="16131" width="12.7109375" style="885" customWidth="1"/>
    <col min="16132" max="16132" width="14.85546875" style="885" customWidth="1"/>
    <col min="16133" max="16384" width="10.42578125" style="885"/>
  </cols>
  <sheetData>
    <row r="2" spans="1:11" ht="15" customHeight="1" x14ac:dyDescent="0.25">
      <c r="A2" s="816" t="s">
        <v>717</v>
      </c>
    </row>
    <row r="3" spans="1:11" x14ac:dyDescent="0.25">
      <c r="A3" s="886"/>
    </row>
    <row r="4" spans="1:11" s="890" customFormat="1" ht="24.75" customHeight="1" x14ac:dyDescent="0.25">
      <c r="A4" s="887" t="s">
        <v>700</v>
      </c>
      <c r="B4" s="902">
        <v>2019</v>
      </c>
      <c r="C4" s="903"/>
      <c r="D4" s="902">
        <v>2020</v>
      </c>
      <c r="E4" s="903"/>
      <c r="F4" s="902">
        <v>2021</v>
      </c>
      <c r="G4" s="903"/>
      <c r="H4" s="902">
        <v>2022</v>
      </c>
      <c r="I4" s="903"/>
      <c r="J4" s="902">
        <v>2023</v>
      </c>
      <c r="K4" s="903"/>
    </row>
    <row r="5" spans="1:11" x14ac:dyDescent="0.25">
      <c r="A5" s="904"/>
      <c r="B5" s="853" t="s">
        <v>576</v>
      </c>
      <c r="C5" s="905" t="s">
        <v>694</v>
      </c>
      <c r="D5" s="853" t="s">
        <v>576</v>
      </c>
      <c r="E5" s="906" t="s">
        <v>694</v>
      </c>
      <c r="F5" s="907" t="s">
        <v>576</v>
      </c>
      <c r="G5" s="908" t="s">
        <v>694</v>
      </c>
      <c r="H5" s="907" t="s">
        <v>576</v>
      </c>
      <c r="I5" s="908" t="s">
        <v>694</v>
      </c>
      <c r="J5" s="907" t="s">
        <v>576</v>
      </c>
      <c r="K5" s="908" t="s">
        <v>694</v>
      </c>
    </row>
    <row r="6" spans="1:11" ht="10.5" customHeight="1" x14ac:dyDescent="0.25">
      <c r="A6" s="895" t="s">
        <v>1</v>
      </c>
      <c r="B6" s="896">
        <v>49</v>
      </c>
      <c r="C6" s="829">
        <v>607623000</v>
      </c>
      <c r="D6" s="896">
        <v>37</v>
      </c>
      <c r="E6" s="829">
        <v>483421000</v>
      </c>
      <c r="F6" s="896">
        <v>111</v>
      </c>
      <c r="G6" s="896">
        <v>1112810000</v>
      </c>
      <c r="H6" s="896">
        <v>37</v>
      </c>
      <c r="I6" s="896">
        <v>598946000</v>
      </c>
      <c r="J6" s="896">
        <v>44</v>
      </c>
      <c r="K6" s="896">
        <v>700403000</v>
      </c>
    </row>
    <row r="7" spans="1:11" ht="10.5" customHeight="1" x14ac:dyDescent="0.25">
      <c r="A7" s="832" t="s">
        <v>2</v>
      </c>
      <c r="B7" s="834">
        <v>2</v>
      </c>
      <c r="C7" s="835">
        <v>19367080</v>
      </c>
      <c r="D7" s="834">
        <v>0</v>
      </c>
      <c r="E7" s="835">
        <v>0</v>
      </c>
      <c r="F7" s="842">
        <v>0</v>
      </c>
      <c r="G7" s="842">
        <v>0</v>
      </c>
      <c r="H7" s="842">
        <v>0</v>
      </c>
      <c r="I7" s="842">
        <v>0</v>
      </c>
      <c r="J7" s="842">
        <v>4</v>
      </c>
      <c r="K7" s="839">
        <v>47646048</v>
      </c>
    </row>
    <row r="8" spans="1:11" ht="10.5" customHeight="1" x14ac:dyDescent="0.25">
      <c r="A8" s="832" t="s">
        <v>3</v>
      </c>
      <c r="B8" s="834">
        <v>1</v>
      </c>
      <c r="C8" s="835">
        <v>19956907</v>
      </c>
      <c r="D8" s="834">
        <v>0</v>
      </c>
      <c r="E8" s="835">
        <v>0</v>
      </c>
      <c r="F8" s="842">
        <v>4</v>
      </c>
      <c r="G8" s="835">
        <v>17737851</v>
      </c>
      <c r="H8" s="842">
        <v>0</v>
      </c>
      <c r="I8" s="842">
        <v>0</v>
      </c>
      <c r="J8" s="842">
        <v>2</v>
      </c>
      <c r="K8" s="842">
        <v>11738661</v>
      </c>
    </row>
    <row r="9" spans="1:11" ht="10.5" customHeight="1" x14ac:dyDescent="0.25">
      <c r="A9" s="832" t="s">
        <v>4</v>
      </c>
      <c r="B9" s="834">
        <v>0</v>
      </c>
      <c r="C9" s="835">
        <v>0</v>
      </c>
      <c r="D9" s="834">
        <v>0</v>
      </c>
      <c r="E9" s="835">
        <v>0</v>
      </c>
      <c r="F9" s="842">
        <v>1</v>
      </c>
      <c r="G9" s="835">
        <v>1381921</v>
      </c>
      <c r="H9" s="842">
        <v>0</v>
      </c>
      <c r="I9" s="842">
        <v>0</v>
      </c>
      <c r="J9" s="842">
        <v>0</v>
      </c>
      <c r="K9" s="842">
        <v>0</v>
      </c>
    </row>
    <row r="10" spans="1:11" ht="10.5" customHeight="1" x14ac:dyDescent="0.25">
      <c r="A10" s="832" t="s">
        <v>5</v>
      </c>
      <c r="B10" s="834">
        <v>1</v>
      </c>
      <c r="C10" s="835">
        <v>6000000</v>
      </c>
      <c r="D10" s="834">
        <v>1</v>
      </c>
      <c r="E10" s="835">
        <v>4135545</v>
      </c>
      <c r="F10" s="842">
        <v>4</v>
      </c>
      <c r="G10" s="835">
        <v>12235416</v>
      </c>
      <c r="H10" s="842">
        <v>0</v>
      </c>
      <c r="I10" s="842">
        <v>0</v>
      </c>
      <c r="J10" s="842">
        <v>1</v>
      </c>
      <c r="K10" s="842">
        <v>28786100</v>
      </c>
    </row>
    <row r="11" spans="1:11" ht="10.5" customHeight="1" x14ac:dyDescent="0.25">
      <c r="A11" s="832" t="s">
        <v>6</v>
      </c>
      <c r="B11" s="834">
        <v>1</v>
      </c>
      <c r="C11" s="835">
        <v>20000000</v>
      </c>
      <c r="D11" s="834">
        <v>1</v>
      </c>
      <c r="E11" s="835">
        <v>15368661</v>
      </c>
      <c r="F11" s="842">
        <v>3</v>
      </c>
      <c r="G11" s="835">
        <v>13576823</v>
      </c>
      <c r="H11" s="833">
        <v>1</v>
      </c>
      <c r="I11" s="833">
        <v>13248270</v>
      </c>
      <c r="J11" s="833">
        <v>1</v>
      </c>
      <c r="K11" s="833">
        <v>7937863</v>
      </c>
    </row>
    <row r="12" spans="1:11" ht="10.5" customHeight="1" x14ac:dyDescent="0.25">
      <c r="A12" s="832" t="s">
        <v>7</v>
      </c>
      <c r="B12" s="834">
        <v>4</v>
      </c>
      <c r="C12" s="835">
        <v>60899254</v>
      </c>
      <c r="D12" s="834">
        <v>5</v>
      </c>
      <c r="E12" s="835">
        <v>99400834</v>
      </c>
      <c r="F12" s="842">
        <v>6</v>
      </c>
      <c r="G12" s="835">
        <v>48139151</v>
      </c>
      <c r="H12" s="833">
        <v>10</v>
      </c>
      <c r="I12" s="833">
        <v>205492974</v>
      </c>
      <c r="J12" s="833">
        <v>4</v>
      </c>
      <c r="K12" s="833">
        <v>59563579</v>
      </c>
    </row>
    <row r="13" spans="1:11" ht="10.5" customHeight="1" x14ac:dyDescent="0.25">
      <c r="A13" s="832" t="s">
        <v>8</v>
      </c>
      <c r="B13" s="834">
        <v>7</v>
      </c>
      <c r="C13" s="835">
        <v>70620006</v>
      </c>
      <c r="D13" s="834">
        <v>4</v>
      </c>
      <c r="E13" s="835">
        <v>45966845</v>
      </c>
      <c r="F13" s="842">
        <v>6</v>
      </c>
      <c r="G13" s="835">
        <v>58156843</v>
      </c>
      <c r="H13" s="833">
        <v>6</v>
      </c>
      <c r="I13" s="833">
        <v>51715602</v>
      </c>
      <c r="J13" s="833">
        <v>5</v>
      </c>
      <c r="K13" s="833">
        <v>44736878</v>
      </c>
    </row>
    <row r="14" spans="1:11" ht="10.5" customHeight="1" x14ac:dyDescent="0.25">
      <c r="A14" s="832" t="s">
        <v>9</v>
      </c>
      <c r="B14" s="834">
        <v>3</v>
      </c>
      <c r="C14" s="835">
        <v>23953461</v>
      </c>
      <c r="D14" s="834">
        <v>4</v>
      </c>
      <c r="E14" s="835">
        <v>51800749</v>
      </c>
      <c r="F14" s="842">
        <v>11</v>
      </c>
      <c r="G14" s="835">
        <v>357375366</v>
      </c>
      <c r="H14" s="833">
        <v>5</v>
      </c>
      <c r="I14" s="833">
        <v>73140782</v>
      </c>
      <c r="J14" s="833">
        <v>1</v>
      </c>
      <c r="K14" s="833">
        <v>7591960</v>
      </c>
    </row>
    <row r="15" spans="1:11" ht="10.5" customHeight="1" x14ac:dyDescent="0.25">
      <c r="A15" s="832" t="s">
        <v>10</v>
      </c>
      <c r="B15" s="834">
        <v>5</v>
      </c>
      <c r="C15" s="835">
        <v>115411755</v>
      </c>
      <c r="D15" s="834">
        <v>1</v>
      </c>
      <c r="E15" s="835">
        <v>8503600</v>
      </c>
      <c r="F15" s="842">
        <v>6</v>
      </c>
      <c r="G15" s="835">
        <v>41504883</v>
      </c>
      <c r="H15" s="833">
        <v>2</v>
      </c>
      <c r="I15" s="833">
        <v>12274124</v>
      </c>
      <c r="J15" s="833">
        <v>3</v>
      </c>
      <c r="K15" s="833">
        <v>68183249</v>
      </c>
    </row>
    <row r="16" spans="1:11" ht="10.5" customHeight="1" x14ac:dyDescent="0.25">
      <c r="A16" s="832" t="s">
        <v>11</v>
      </c>
      <c r="B16" s="834">
        <v>7</v>
      </c>
      <c r="C16" s="835">
        <v>91235530</v>
      </c>
      <c r="D16" s="834">
        <v>2</v>
      </c>
      <c r="E16" s="835">
        <v>12032368</v>
      </c>
      <c r="F16" s="842">
        <v>9</v>
      </c>
      <c r="G16" s="835">
        <v>163544356</v>
      </c>
      <c r="H16" s="833">
        <v>5</v>
      </c>
      <c r="I16" s="833">
        <v>87084324</v>
      </c>
      <c r="J16" s="833">
        <v>2</v>
      </c>
      <c r="K16" s="833">
        <v>12478905</v>
      </c>
    </row>
    <row r="17" spans="1:11" ht="10.5" customHeight="1" x14ac:dyDescent="0.25">
      <c r="A17" s="832" t="s">
        <v>12</v>
      </c>
      <c r="B17" s="834">
        <v>3</v>
      </c>
      <c r="C17" s="835">
        <v>41793575</v>
      </c>
      <c r="D17" s="834">
        <v>4</v>
      </c>
      <c r="E17" s="835">
        <v>69657158</v>
      </c>
      <c r="F17" s="842">
        <v>11</v>
      </c>
      <c r="G17" s="835">
        <v>100379246</v>
      </c>
      <c r="H17" s="842">
        <v>0</v>
      </c>
      <c r="I17" s="842">
        <v>0</v>
      </c>
      <c r="J17" s="842">
        <v>2</v>
      </c>
      <c r="K17" s="842">
        <v>12458646</v>
      </c>
    </row>
    <row r="18" spans="1:11" ht="10.5" customHeight="1" x14ac:dyDescent="0.25">
      <c r="A18" s="832" t="s">
        <v>13</v>
      </c>
      <c r="B18" s="834">
        <v>5</v>
      </c>
      <c r="C18" s="835">
        <v>44551183</v>
      </c>
      <c r="D18" s="834">
        <v>4</v>
      </c>
      <c r="E18" s="835">
        <v>43271020</v>
      </c>
      <c r="F18" s="842">
        <v>18</v>
      </c>
      <c r="G18" s="835">
        <v>82977522</v>
      </c>
      <c r="H18" s="833">
        <v>3</v>
      </c>
      <c r="I18" s="833">
        <v>44543679</v>
      </c>
      <c r="J18" s="833">
        <v>5</v>
      </c>
      <c r="K18" s="833">
        <v>215760810</v>
      </c>
    </row>
    <row r="19" spans="1:11" ht="10.5" customHeight="1" x14ac:dyDescent="0.25">
      <c r="A19" s="832" t="s">
        <v>28</v>
      </c>
      <c r="B19" s="834">
        <v>3</v>
      </c>
      <c r="C19" s="835">
        <v>16924470</v>
      </c>
      <c r="D19" s="834">
        <v>1</v>
      </c>
      <c r="E19" s="835">
        <v>5604585</v>
      </c>
      <c r="F19" s="842">
        <v>5</v>
      </c>
      <c r="G19" s="835">
        <v>25294365</v>
      </c>
      <c r="H19" s="833">
        <v>2</v>
      </c>
      <c r="I19" s="833">
        <v>83213297</v>
      </c>
      <c r="J19" s="833">
        <v>1</v>
      </c>
      <c r="K19" s="833">
        <v>2522249</v>
      </c>
    </row>
    <row r="20" spans="1:11" ht="10.5" customHeight="1" x14ac:dyDescent="0.25">
      <c r="A20" s="832" t="s">
        <v>29</v>
      </c>
      <c r="B20" s="834">
        <v>4</v>
      </c>
      <c r="C20" s="835">
        <v>49149121</v>
      </c>
      <c r="D20" s="834">
        <v>6</v>
      </c>
      <c r="E20" s="835">
        <v>94125301</v>
      </c>
      <c r="F20" s="842">
        <v>23</v>
      </c>
      <c r="G20" s="835">
        <v>180067909</v>
      </c>
      <c r="H20" s="833">
        <v>3</v>
      </c>
      <c r="I20" s="833">
        <v>28232948</v>
      </c>
      <c r="J20" s="833">
        <v>11</v>
      </c>
      <c r="K20" s="833">
        <v>173288348</v>
      </c>
    </row>
    <row r="21" spans="1:11" ht="10.5" customHeight="1" x14ac:dyDescent="0.25">
      <c r="A21" s="832" t="s">
        <v>16</v>
      </c>
      <c r="B21" s="840">
        <v>1</v>
      </c>
      <c r="C21" s="841">
        <v>15760658</v>
      </c>
      <c r="D21" s="840">
        <v>2</v>
      </c>
      <c r="E21" s="841">
        <v>26392336</v>
      </c>
      <c r="F21" s="842">
        <v>0</v>
      </c>
      <c r="G21" s="841">
        <v>0</v>
      </c>
      <c r="H21" s="842">
        <v>0</v>
      </c>
      <c r="I21" s="842">
        <v>0</v>
      </c>
      <c r="J21" s="842">
        <v>1</v>
      </c>
      <c r="K21" s="842">
        <v>4876683</v>
      </c>
    </row>
    <row r="22" spans="1:11" ht="10.5" customHeight="1" x14ac:dyDescent="0.25">
      <c r="A22" s="837" t="s">
        <v>17</v>
      </c>
      <c r="B22" s="842">
        <v>2</v>
      </c>
      <c r="C22" s="842">
        <v>12000000</v>
      </c>
      <c r="D22" s="842">
        <v>2</v>
      </c>
      <c r="E22" s="842">
        <v>7161998</v>
      </c>
      <c r="F22" s="842">
        <v>4</v>
      </c>
      <c r="G22" s="842">
        <v>10438348</v>
      </c>
      <c r="H22" s="842">
        <v>0</v>
      </c>
      <c r="I22" s="842">
        <v>0</v>
      </c>
      <c r="J22" s="842">
        <v>1</v>
      </c>
      <c r="K22" s="842">
        <v>2833021</v>
      </c>
    </row>
    <row r="23" spans="1:11" x14ac:dyDescent="0.25">
      <c r="A23" s="886"/>
      <c r="B23" s="909"/>
      <c r="C23" s="909"/>
      <c r="D23" s="909"/>
      <c r="E23" s="909"/>
      <c r="F23" s="909"/>
      <c r="G23" s="909"/>
      <c r="H23" s="909"/>
      <c r="I23" s="909"/>
      <c r="J23" s="909"/>
      <c r="K23" s="909"/>
    </row>
    <row r="24" spans="1:11" s="783" customFormat="1" x14ac:dyDescent="0.25">
      <c r="A24" s="661" t="s">
        <v>696</v>
      </c>
    </row>
    <row r="25" spans="1:11" ht="11.25" customHeight="1" x14ac:dyDescent="0.25">
      <c r="A25" s="60" t="s">
        <v>698</v>
      </c>
    </row>
  </sheetData>
  <pageMargins left="0.78740157480314965" right="0.78740157480314965" top="0.78740157480314965" bottom="0.78740157480314965" header="0.78740157480314965" footer="0.78740157480314965"/>
  <pageSetup paperSize="9" orientation="portrait" horizontalDpi="300" verticalDpi="300" r:id="rId1"/>
  <headerFooter alignWithMargins="0">
    <oddFooter>&amp;L&amp;C&amp;R</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34"/>
  <sheetViews>
    <sheetView zoomScaleNormal="100" workbookViewId="0"/>
  </sheetViews>
  <sheetFormatPr baseColWidth="10" defaultColWidth="11.42578125" defaultRowHeight="10.5" x14ac:dyDescent="0.15"/>
  <cols>
    <col min="1" max="1" width="40.85546875" style="81" customWidth="1"/>
    <col min="2" max="2" width="18.28515625" style="81" bestFit="1" customWidth="1"/>
    <col min="3" max="3" width="13.42578125" style="81" customWidth="1"/>
    <col min="4" max="5" width="15" style="81" customWidth="1"/>
    <col min="6" max="6" width="15.85546875" style="81" customWidth="1"/>
    <col min="7" max="7" width="17.140625" style="81" bestFit="1" customWidth="1"/>
    <col min="8" max="8" width="17.140625" style="81" customWidth="1"/>
    <col min="9" max="9" width="13.42578125" style="81" customWidth="1"/>
    <col min="10" max="10" width="17.140625" style="81" customWidth="1"/>
    <col min="11" max="11" width="17.140625" style="81" bestFit="1" customWidth="1"/>
    <col min="12" max="12" width="16" style="81" customWidth="1"/>
    <col min="13" max="13" width="14.7109375" style="81" bestFit="1" customWidth="1"/>
    <col min="14" max="14" width="11.5703125" style="81" customWidth="1"/>
    <col min="15" max="15" width="15.85546875" style="81" bestFit="1" customWidth="1"/>
    <col min="16" max="16384" width="11.42578125" style="81"/>
  </cols>
  <sheetData>
    <row r="2" spans="1:15" x14ac:dyDescent="0.15">
      <c r="A2" s="90" t="s">
        <v>122</v>
      </c>
      <c r="B2" s="90"/>
      <c r="C2" s="90"/>
      <c r="D2" s="90"/>
      <c r="E2" s="90"/>
      <c r="F2" s="90"/>
      <c r="G2" s="90"/>
      <c r="H2" s="90"/>
      <c r="I2" s="90"/>
      <c r="J2" s="90"/>
    </row>
    <row r="3" spans="1:15" x14ac:dyDescent="0.15">
      <c r="A3" s="145"/>
      <c r="B3" s="145"/>
    </row>
    <row r="4" spans="1:15" x14ac:dyDescent="0.15">
      <c r="A4" s="162" t="s">
        <v>78</v>
      </c>
      <c r="B4" s="162" t="s">
        <v>123</v>
      </c>
      <c r="C4" s="174" t="s">
        <v>107</v>
      </c>
      <c r="D4" s="175"/>
      <c r="E4" s="175"/>
      <c r="F4" s="175"/>
      <c r="G4" s="175"/>
      <c r="H4" s="175"/>
      <c r="I4" s="175"/>
      <c r="J4" s="175"/>
      <c r="K4" s="175"/>
      <c r="L4" s="175"/>
      <c r="M4" s="175"/>
      <c r="N4" s="175"/>
      <c r="O4" s="175"/>
    </row>
    <row r="5" spans="1:15" s="109" customFormat="1" ht="11.25" customHeight="1" x14ac:dyDescent="0.25">
      <c r="A5" s="208"/>
      <c r="B5" s="176"/>
      <c r="C5" s="209" t="s">
        <v>108</v>
      </c>
      <c r="D5" s="144" t="s">
        <v>109</v>
      </c>
      <c r="E5" s="144" t="s">
        <v>110</v>
      </c>
      <c r="F5" s="144" t="s">
        <v>111</v>
      </c>
      <c r="G5" s="144" t="s">
        <v>112</v>
      </c>
      <c r="H5" s="144" t="s">
        <v>113</v>
      </c>
      <c r="I5" s="144" t="s">
        <v>114</v>
      </c>
      <c r="J5" s="144" t="s">
        <v>115</v>
      </c>
      <c r="K5" s="144" t="s">
        <v>116</v>
      </c>
      <c r="L5" s="144" t="s">
        <v>117</v>
      </c>
      <c r="M5" s="144" t="s">
        <v>118</v>
      </c>
      <c r="N5" s="144" t="s">
        <v>119</v>
      </c>
      <c r="O5" s="144" t="s">
        <v>120</v>
      </c>
    </row>
    <row r="6" spans="1:15" x14ac:dyDescent="0.15">
      <c r="A6" s="167" t="s">
        <v>1</v>
      </c>
      <c r="B6" s="210">
        <v>1775833731.2400002</v>
      </c>
      <c r="C6" s="158">
        <v>16347730.280000001</v>
      </c>
      <c r="D6" s="158">
        <v>130850897.84000005</v>
      </c>
      <c r="E6" s="158">
        <v>13487951.879999999</v>
      </c>
      <c r="F6" s="158">
        <v>136931100.38</v>
      </c>
      <c r="G6" s="158">
        <v>151005316.99000001</v>
      </c>
      <c r="H6" s="158">
        <v>32243491.279999997</v>
      </c>
      <c r="I6" s="158">
        <v>46460312.419999994</v>
      </c>
      <c r="J6" s="158">
        <v>143461561.94</v>
      </c>
      <c r="K6" s="158">
        <v>753040429.7700001</v>
      </c>
      <c r="L6" s="158">
        <v>307800118.97000003</v>
      </c>
      <c r="M6" s="158">
        <v>2207812.2799999998</v>
      </c>
      <c r="N6" s="158">
        <v>681352.78</v>
      </c>
      <c r="O6" s="158">
        <v>41315654.430000007</v>
      </c>
    </row>
    <row r="7" spans="1:15" s="145" customFormat="1" x14ac:dyDescent="0.15">
      <c r="A7" s="145" t="s">
        <v>59</v>
      </c>
      <c r="B7" s="210">
        <v>22921907.879999999</v>
      </c>
      <c r="C7" s="158">
        <v>1197437.8899999999</v>
      </c>
      <c r="D7" s="158">
        <v>2285448.23</v>
      </c>
      <c r="E7" s="158">
        <v>5645249.2300000004</v>
      </c>
      <c r="F7" s="158">
        <v>979494.44000000006</v>
      </c>
      <c r="G7" s="158">
        <v>4322133.92</v>
      </c>
      <c r="H7" s="158">
        <v>556667.30000000005</v>
      </c>
      <c r="I7" s="158">
        <v>657892.15</v>
      </c>
      <c r="J7" s="158">
        <v>3473224.34</v>
      </c>
      <c r="K7" s="158">
        <v>2193013.1799999997</v>
      </c>
      <c r="L7" s="158">
        <v>1192485.6599999997</v>
      </c>
      <c r="M7" s="158">
        <v>28522.309999999998</v>
      </c>
      <c r="N7" s="158">
        <v>3052.66</v>
      </c>
      <c r="O7" s="158">
        <v>387286.57000000007</v>
      </c>
    </row>
    <row r="8" spans="1:15" x14ac:dyDescent="0.15">
      <c r="A8" s="178" t="s">
        <v>81</v>
      </c>
      <c r="B8" s="210">
        <v>10834.590000000002</v>
      </c>
      <c r="C8" s="152">
        <v>0</v>
      </c>
      <c r="D8" s="152">
        <v>0</v>
      </c>
      <c r="E8" s="152">
        <v>0</v>
      </c>
      <c r="F8" s="152">
        <v>90.49</v>
      </c>
      <c r="G8" s="152">
        <v>1402.75</v>
      </c>
      <c r="H8" s="152">
        <v>189.14</v>
      </c>
      <c r="I8" s="152">
        <v>360.23</v>
      </c>
      <c r="J8" s="152">
        <v>4730.1900000000005</v>
      </c>
      <c r="K8" s="152">
        <v>38.81</v>
      </c>
      <c r="L8" s="152">
        <v>0</v>
      </c>
      <c r="M8" s="152">
        <v>235.13</v>
      </c>
      <c r="N8" s="152">
        <v>0</v>
      </c>
      <c r="O8" s="152">
        <v>3787.85</v>
      </c>
    </row>
    <row r="9" spans="1:15" x14ac:dyDescent="0.15">
      <c r="A9" s="178" t="s">
        <v>82</v>
      </c>
      <c r="B9" s="210">
        <v>3173247.0599999996</v>
      </c>
      <c r="C9" s="152">
        <v>82381.460000000006</v>
      </c>
      <c r="D9" s="152">
        <v>1481145.71</v>
      </c>
      <c r="E9" s="152">
        <v>60.78</v>
      </c>
      <c r="F9" s="152">
        <v>1778.43</v>
      </c>
      <c r="G9" s="152">
        <v>81833.5</v>
      </c>
      <c r="H9" s="152">
        <v>8739.0299999999988</v>
      </c>
      <c r="I9" s="152">
        <v>122424.90999999999</v>
      </c>
      <c r="J9" s="152">
        <v>1083459.47</v>
      </c>
      <c r="K9" s="152">
        <v>267703.96000000002</v>
      </c>
      <c r="L9" s="152">
        <v>21657.48</v>
      </c>
      <c r="M9" s="152">
        <v>13633.32</v>
      </c>
      <c r="N9" s="152">
        <v>0</v>
      </c>
      <c r="O9" s="152">
        <v>8429.01</v>
      </c>
    </row>
    <row r="10" spans="1:15" x14ac:dyDescent="0.15">
      <c r="A10" s="178" t="s">
        <v>43</v>
      </c>
      <c r="B10" s="210">
        <v>19737826.23</v>
      </c>
      <c r="C10" s="152">
        <v>1115056.43</v>
      </c>
      <c r="D10" s="152">
        <v>804302.5199999999</v>
      </c>
      <c r="E10" s="152">
        <v>5645188.4500000002</v>
      </c>
      <c r="F10" s="152">
        <v>977625.52</v>
      </c>
      <c r="G10" s="152">
        <v>4238897.67</v>
      </c>
      <c r="H10" s="152">
        <v>547739.13</v>
      </c>
      <c r="I10" s="152">
        <v>535107.01</v>
      </c>
      <c r="J10" s="152">
        <v>2385034.6799999997</v>
      </c>
      <c r="K10" s="152">
        <v>1925270.41</v>
      </c>
      <c r="L10" s="152">
        <v>1170828.1799999997</v>
      </c>
      <c r="M10" s="152">
        <v>14653.86</v>
      </c>
      <c r="N10" s="152">
        <v>3052.66</v>
      </c>
      <c r="O10" s="152">
        <v>375069.71000000008</v>
      </c>
    </row>
    <row r="11" spans="1:15" s="145" customFormat="1" x14ac:dyDescent="0.15">
      <c r="A11" s="145" t="s">
        <v>60</v>
      </c>
      <c r="B11" s="210">
        <v>520148.36</v>
      </c>
      <c r="C11" s="158">
        <v>0</v>
      </c>
      <c r="D11" s="158">
        <v>5574.92</v>
      </c>
      <c r="E11" s="158">
        <v>0</v>
      </c>
      <c r="F11" s="158">
        <v>509783.44</v>
      </c>
      <c r="G11" s="158">
        <v>0</v>
      </c>
      <c r="H11" s="158">
        <v>4500</v>
      </c>
      <c r="I11" s="158">
        <v>0</v>
      </c>
      <c r="J11" s="158">
        <v>0</v>
      </c>
      <c r="K11" s="158">
        <v>290</v>
      </c>
      <c r="L11" s="158">
        <v>0</v>
      </c>
      <c r="M11" s="158">
        <v>0</v>
      </c>
      <c r="N11" s="158">
        <v>0</v>
      </c>
      <c r="O11" s="158">
        <v>0</v>
      </c>
    </row>
    <row r="12" spans="1:15" x14ac:dyDescent="0.15">
      <c r="A12" s="178" t="s">
        <v>32</v>
      </c>
      <c r="B12" s="210">
        <v>520148.36</v>
      </c>
      <c r="C12" s="152">
        <v>0</v>
      </c>
      <c r="D12" s="152">
        <v>5574.92</v>
      </c>
      <c r="E12" s="152">
        <v>0</v>
      </c>
      <c r="F12" s="152">
        <v>509783.44</v>
      </c>
      <c r="G12" s="152">
        <v>0</v>
      </c>
      <c r="H12" s="152">
        <v>4500</v>
      </c>
      <c r="I12" s="152">
        <v>0</v>
      </c>
      <c r="J12" s="152">
        <v>0</v>
      </c>
      <c r="K12" s="152">
        <v>290</v>
      </c>
      <c r="L12" s="152">
        <v>0</v>
      </c>
      <c r="M12" s="152">
        <v>0</v>
      </c>
      <c r="N12" s="152">
        <v>0</v>
      </c>
      <c r="O12" s="152">
        <v>0</v>
      </c>
    </row>
    <row r="13" spans="1:15" s="145" customFormat="1" x14ac:dyDescent="0.15">
      <c r="A13" s="145" t="s">
        <v>61</v>
      </c>
      <c r="B13" s="210">
        <v>289714457.75999999</v>
      </c>
      <c r="C13" s="158">
        <v>7025800.580000001</v>
      </c>
      <c r="D13" s="158">
        <v>112483808.43000004</v>
      </c>
      <c r="E13" s="158">
        <v>1253433.2200000002</v>
      </c>
      <c r="F13" s="158">
        <v>3718514.77</v>
      </c>
      <c r="G13" s="158">
        <v>15292210.119999999</v>
      </c>
      <c r="H13" s="158">
        <v>10158199.109999999</v>
      </c>
      <c r="I13" s="158">
        <v>30519850.73</v>
      </c>
      <c r="J13" s="158">
        <v>53746630.900000013</v>
      </c>
      <c r="K13" s="158">
        <v>27300323.350000001</v>
      </c>
      <c r="L13" s="158">
        <v>23339266.080000021</v>
      </c>
      <c r="M13" s="158">
        <v>35131.69</v>
      </c>
      <c r="N13" s="158">
        <v>441365.38</v>
      </c>
      <c r="O13" s="158">
        <v>4399923.4000000013</v>
      </c>
    </row>
    <row r="14" spans="1:15" x14ac:dyDescent="0.15">
      <c r="A14" s="178" t="s">
        <v>83</v>
      </c>
      <c r="B14" s="210">
        <v>7226251.6100000013</v>
      </c>
      <c r="C14" s="152">
        <v>243193.62</v>
      </c>
      <c r="D14" s="152">
        <v>2538700.5900000003</v>
      </c>
      <c r="E14" s="152">
        <v>12905.18</v>
      </c>
      <c r="F14" s="152">
        <v>155377.59</v>
      </c>
      <c r="G14" s="152">
        <v>239384</v>
      </c>
      <c r="H14" s="152">
        <v>2242395.7000000002</v>
      </c>
      <c r="I14" s="152">
        <v>579764.64</v>
      </c>
      <c r="J14" s="152">
        <v>524775.23</v>
      </c>
      <c r="K14" s="152">
        <v>42302.28</v>
      </c>
      <c r="L14" s="152">
        <v>622365.43999999994</v>
      </c>
      <c r="M14" s="152">
        <v>398.9</v>
      </c>
      <c r="N14" s="152">
        <v>289.10000000000002</v>
      </c>
      <c r="O14" s="152">
        <v>24399.340000000004</v>
      </c>
    </row>
    <row r="15" spans="1:15" x14ac:dyDescent="0.15">
      <c r="A15" s="178" t="s">
        <v>84</v>
      </c>
      <c r="B15" s="210">
        <v>282488206.1500001</v>
      </c>
      <c r="C15" s="152">
        <v>6782606.9600000009</v>
      </c>
      <c r="D15" s="152">
        <v>109945107.84000003</v>
      </c>
      <c r="E15" s="152">
        <v>1240528.0400000003</v>
      </c>
      <c r="F15" s="152">
        <v>3563137.18</v>
      </c>
      <c r="G15" s="152">
        <v>15052826.119999999</v>
      </c>
      <c r="H15" s="152">
        <v>7915803.4100000001</v>
      </c>
      <c r="I15" s="152">
        <v>29940086.09</v>
      </c>
      <c r="J15" s="152">
        <v>53221855.670000017</v>
      </c>
      <c r="K15" s="152">
        <v>27258021.07</v>
      </c>
      <c r="L15" s="152">
        <v>22716900.640000019</v>
      </c>
      <c r="M15" s="152">
        <v>34732.79</v>
      </c>
      <c r="N15" s="152">
        <v>441076.28</v>
      </c>
      <c r="O15" s="152">
        <v>4375524.0600000015</v>
      </c>
    </row>
    <row r="16" spans="1:15" s="145" customFormat="1" x14ac:dyDescent="0.15">
      <c r="A16" s="145" t="s">
        <v>62</v>
      </c>
      <c r="B16" s="210">
        <v>202992982.31000003</v>
      </c>
      <c r="C16" s="158">
        <v>357236.58999999997</v>
      </c>
      <c r="D16" s="158">
        <v>470675.06</v>
      </c>
      <c r="E16" s="158">
        <v>108372.05</v>
      </c>
      <c r="F16" s="158">
        <v>1644204.8200000003</v>
      </c>
      <c r="G16" s="158">
        <v>26880825.009999994</v>
      </c>
      <c r="H16" s="158">
        <v>2162342.2600000012</v>
      </c>
      <c r="I16" s="158">
        <v>886483.81999999983</v>
      </c>
      <c r="J16" s="158">
        <v>7484852.4900000021</v>
      </c>
      <c r="K16" s="158">
        <v>117896433.2</v>
      </c>
      <c r="L16" s="158">
        <v>41377385.749999993</v>
      </c>
      <c r="M16" s="158">
        <v>233777.22</v>
      </c>
      <c r="N16" s="158">
        <v>3359.8999999999996</v>
      </c>
      <c r="O16" s="158">
        <v>3487034.1400000015</v>
      </c>
    </row>
    <row r="17" spans="1:15" x14ac:dyDescent="0.15">
      <c r="A17" s="178" t="s">
        <v>42</v>
      </c>
      <c r="B17" s="210">
        <v>202992982.31000003</v>
      </c>
      <c r="C17" s="152">
        <v>357236.58999999997</v>
      </c>
      <c r="D17" s="152">
        <v>470675.06</v>
      </c>
      <c r="E17" s="152">
        <v>108372.05</v>
      </c>
      <c r="F17" s="152">
        <v>1644204.8200000003</v>
      </c>
      <c r="G17" s="152">
        <v>26880825.009999994</v>
      </c>
      <c r="H17" s="152">
        <v>2162342.2600000012</v>
      </c>
      <c r="I17" s="152">
        <v>886483.81999999983</v>
      </c>
      <c r="J17" s="152">
        <v>7484852.4900000021</v>
      </c>
      <c r="K17" s="152">
        <v>117896433.2</v>
      </c>
      <c r="L17" s="152">
        <v>41377385.749999993</v>
      </c>
      <c r="M17" s="152">
        <v>233777.22</v>
      </c>
      <c r="N17" s="152">
        <v>3359.8999999999996</v>
      </c>
      <c r="O17" s="152">
        <v>3487034.1400000015</v>
      </c>
    </row>
    <row r="18" spans="1:15" s="145" customFormat="1" x14ac:dyDescent="0.15">
      <c r="A18" s="145" t="s">
        <v>63</v>
      </c>
      <c r="B18" s="210">
        <v>63745086.350000001</v>
      </c>
      <c r="C18" s="158">
        <v>338025.77999999997</v>
      </c>
      <c r="D18" s="158">
        <v>5414107.0800000001</v>
      </c>
      <c r="E18" s="158">
        <v>441659.18</v>
      </c>
      <c r="F18" s="158">
        <v>294012.77</v>
      </c>
      <c r="G18" s="158">
        <v>8740353.1700000018</v>
      </c>
      <c r="H18" s="158">
        <v>1812759.96</v>
      </c>
      <c r="I18" s="158">
        <v>817226.69000000018</v>
      </c>
      <c r="J18" s="158">
        <v>8270968.3399999971</v>
      </c>
      <c r="K18" s="158">
        <v>25273196.310000002</v>
      </c>
      <c r="L18" s="158">
        <v>9500960.9600000009</v>
      </c>
      <c r="M18" s="158">
        <v>66454.960000000006</v>
      </c>
      <c r="N18" s="158">
        <v>20469.93</v>
      </c>
      <c r="O18" s="158">
        <v>2754891.2199999997</v>
      </c>
    </row>
    <row r="19" spans="1:15" x14ac:dyDescent="0.15">
      <c r="A19" s="178" t="s">
        <v>63</v>
      </c>
      <c r="B19" s="210">
        <v>27450709.890000004</v>
      </c>
      <c r="C19" s="152">
        <v>308007.53999999998</v>
      </c>
      <c r="D19" s="152">
        <v>2007071.4100000004</v>
      </c>
      <c r="E19" s="152">
        <v>224232.40999999997</v>
      </c>
      <c r="F19" s="152">
        <v>190095.17</v>
      </c>
      <c r="G19" s="152">
        <v>1932523.87</v>
      </c>
      <c r="H19" s="152">
        <v>1597633.81</v>
      </c>
      <c r="I19" s="152">
        <v>653572.13000000012</v>
      </c>
      <c r="J19" s="152">
        <v>2256526.1500000004</v>
      </c>
      <c r="K19" s="152">
        <v>16336306.530000001</v>
      </c>
      <c r="L19" s="152">
        <v>1293533.7900000003</v>
      </c>
      <c r="M19" s="152">
        <v>46635.930000000008</v>
      </c>
      <c r="N19" s="152">
        <v>17498.349999999999</v>
      </c>
      <c r="O19" s="152">
        <v>587072.80000000005</v>
      </c>
    </row>
    <row r="20" spans="1:15" x14ac:dyDescent="0.15">
      <c r="A20" s="178" t="s">
        <v>85</v>
      </c>
      <c r="B20" s="210">
        <v>36294376.460000008</v>
      </c>
      <c r="C20" s="152">
        <v>30018.239999999998</v>
      </c>
      <c r="D20" s="152">
        <v>3407035.67</v>
      </c>
      <c r="E20" s="152">
        <v>217426.77000000002</v>
      </c>
      <c r="F20" s="152">
        <v>103917.6</v>
      </c>
      <c r="G20" s="152">
        <v>6807829.3000000007</v>
      </c>
      <c r="H20" s="152">
        <v>215126.15</v>
      </c>
      <c r="I20" s="152">
        <v>163654.56</v>
      </c>
      <c r="J20" s="152">
        <v>6014442.1899999967</v>
      </c>
      <c r="K20" s="152">
        <v>8936889.7800000031</v>
      </c>
      <c r="L20" s="152">
        <v>8207427.1700000009</v>
      </c>
      <c r="M20" s="152">
        <v>19819.03</v>
      </c>
      <c r="N20" s="152">
        <v>2971.58</v>
      </c>
      <c r="O20" s="152">
        <v>2167818.42</v>
      </c>
    </row>
    <row r="21" spans="1:15" s="145" customFormat="1" x14ac:dyDescent="0.15">
      <c r="A21" s="145" t="s">
        <v>64</v>
      </c>
      <c r="B21" s="210">
        <v>180133950.97999993</v>
      </c>
      <c r="C21" s="158">
        <v>4269088.7800000012</v>
      </c>
      <c r="D21" s="158">
        <v>3011971.8699999996</v>
      </c>
      <c r="E21" s="158">
        <v>4729476.8600000003</v>
      </c>
      <c r="F21" s="158">
        <v>1956992.87</v>
      </c>
      <c r="G21" s="158">
        <v>8305604.9499999974</v>
      </c>
      <c r="H21" s="158">
        <v>9646958.6299999952</v>
      </c>
      <c r="I21" s="158">
        <v>7287621.2499999944</v>
      </c>
      <c r="J21" s="158">
        <v>33333176.32</v>
      </c>
      <c r="K21" s="158">
        <v>58504096.330000013</v>
      </c>
      <c r="L21" s="158">
        <v>46564988.889999956</v>
      </c>
      <c r="M21" s="158">
        <v>219997.13999999998</v>
      </c>
      <c r="N21" s="158">
        <v>119122.14999999998</v>
      </c>
      <c r="O21" s="158">
        <v>2184854.94</v>
      </c>
    </row>
    <row r="22" spans="1:15" x14ac:dyDescent="0.15">
      <c r="A22" s="178" t="s">
        <v>64</v>
      </c>
      <c r="B22" s="210">
        <v>180133950.97999993</v>
      </c>
      <c r="C22" s="152">
        <v>4269088.7800000012</v>
      </c>
      <c r="D22" s="152">
        <v>3011971.8699999996</v>
      </c>
      <c r="E22" s="152">
        <v>4729476.8600000003</v>
      </c>
      <c r="F22" s="152">
        <v>1956992.87</v>
      </c>
      <c r="G22" s="152">
        <v>8305604.9499999974</v>
      </c>
      <c r="H22" s="152">
        <v>9646958.6299999952</v>
      </c>
      <c r="I22" s="152">
        <v>7287621.2499999944</v>
      </c>
      <c r="J22" s="152">
        <v>33333176.32</v>
      </c>
      <c r="K22" s="152">
        <v>58504096.330000013</v>
      </c>
      <c r="L22" s="152">
        <v>46564988.889999956</v>
      </c>
      <c r="M22" s="152">
        <v>219997.13999999998</v>
      </c>
      <c r="N22" s="152">
        <v>119122.14999999998</v>
      </c>
      <c r="O22" s="152">
        <v>2184854.94</v>
      </c>
    </row>
    <row r="23" spans="1:15" s="145" customFormat="1" x14ac:dyDescent="0.15">
      <c r="A23" s="145" t="s">
        <v>65</v>
      </c>
      <c r="B23" s="210">
        <v>339861627.86000001</v>
      </c>
      <c r="C23" s="158">
        <v>1658643.67</v>
      </c>
      <c r="D23" s="158">
        <v>6275117.2199999988</v>
      </c>
      <c r="E23" s="158">
        <v>342592.77000000008</v>
      </c>
      <c r="F23" s="158">
        <v>3472247.49</v>
      </c>
      <c r="G23" s="158">
        <v>52499819.350000001</v>
      </c>
      <c r="H23" s="158">
        <v>2455759.6300000004</v>
      </c>
      <c r="I23" s="158">
        <v>3018518.8299999996</v>
      </c>
      <c r="J23" s="158">
        <v>17884761.469999991</v>
      </c>
      <c r="K23" s="158">
        <v>121733621.25</v>
      </c>
      <c r="L23" s="158">
        <v>110472211.19999996</v>
      </c>
      <c r="M23" s="158">
        <v>204308.2</v>
      </c>
      <c r="N23" s="158">
        <v>35652.44</v>
      </c>
      <c r="O23" s="158">
        <v>19808374.340000004</v>
      </c>
    </row>
    <row r="24" spans="1:15" x14ac:dyDescent="0.15">
      <c r="A24" s="178" t="s">
        <v>86</v>
      </c>
      <c r="B24" s="210">
        <v>339861627.86000001</v>
      </c>
      <c r="C24" s="152">
        <v>1658643.67</v>
      </c>
      <c r="D24" s="152">
        <v>6275117.2199999988</v>
      </c>
      <c r="E24" s="152">
        <v>342592.77000000008</v>
      </c>
      <c r="F24" s="152">
        <v>3472247.49</v>
      </c>
      <c r="G24" s="152">
        <v>52499819.350000001</v>
      </c>
      <c r="H24" s="152">
        <v>2455759.6300000004</v>
      </c>
      <c r="I24" s="152">
        <v>3018518.8299999996</v>
      </c>
      <c r="J24" s="152">
        <v>17884761.469999991</v>
      </c>
      <c r="K24" s="152">
        <v>121733621.25</v>
      </c>
      <c r="L24" s="152">
        <v>110472211.19999996</v>
      </c>
      <c r="M24" s="152">
        <v>204308.2</v>
      </c>
      <c r="N24" s="152">
        <v>35652.44</v>
      </c>
      <c r="O24" s="152">
        <v>19808374.340000004</v>
      </c>
    </row>
    <row r="25" spans="1:15" s="145" customFormat="1" x14ac:dyDescent="0.15">
      <c r="A25" s="145" t="s">
        <v>66</v>
      </c>
      <c r="B25" s="210">
        <v>655340802.58000004</v>
      </c>
      <c r="C25" s="158">
        <v>1483698.0199999998</v>
      </c>
      <c r="D25" s="158">
        <v>902627.91999999993</v>
      </c>
      <c r="E25" s="158">
        <v>922726.03999999992</v>
      </c>
      <c r="F25" s="158">
        <v>124312465.3</v>
      </c>
      <c r="G25" s="158">
        <v>34275130.659999996</v>
      </c>
      <c r="H25" s="158">
        <v>5394084.6400000006</v>
      </c>
      <c r="I25" s="158">
        <v>3249244.0600000005</v>
      </c>
      <c r="J25" s="158">
        <v>18849066.540000003</v>
      </c>
      <c r="K25" s="158">
        <v>381226758.79000008</v>
      </c>
      <c r="L25" s="158">
        <v>75023342.460000038</v>
      </c>
      <c r="M25" s="158">
        <v>1419566.5</v>
      </c>
      <c r="N25" s="158">
        <v>38423.660000000003</v>
      </c>
      <c r="O25" s="158">
        <v>8243667.9900000002</v>
      </c>
    </row>
    <row r="26" spans="1:15" x14ac:dyDescent="0.15">
      <c r="A26" s="178" t="s">
        <v>87</v>
      </c>
      <c r="B26" s="210">
        <v>111988832.81000002</v>
      </c>
      <c r="C26" s="152">
        <v>26762.629999999997</v>
      </c>
      <c r="D26" s="152">
        <v>78454.09</v>
      </c>
      <c r="E26" s="152">
        <v>79814.95</v>
      </c>
      <c r="F26" s="152">
        <v>434017.2</v>
      </c>
      <c r="G26" s="152">
        <v>10133397.23</v>
      </c>
      <c r="H26" s="152">
        <v>2823800.28</v>
      </c>
      <c r="I26" s="152">
        <v>2598276.81</v>
      </c>
      <c r="J26" s="152">
        <v>12173129.82</v>
      </c>
      <c r="K26" s="152">
        <v>62768316.010000005</v>
      </c>
      <c r="L26" s="152">
        <v>16408455.500000002</v>
      </c>
      <c r="M26" s="152">
        <v>1205988.48</v>
      </c>
      <c r="N26" s="152">
        <v>2423.29</v>
      </c>
      <c r="O26" s="152">
        <v>3255996.52</v>
      </c>
    </row>
    <row r="27" spans="1:15" x14ac:dyDescent="0.15">
      <c r="A27" s="178" t="s">
        <v>88</v>
      </c>
      <c r="B27" s="210">
        <v>461455053.97000003</v>
      </c>
      <c r="C27" s="152">
        <v>1452244.4</v>
      </c>
      <c r="D27" s="152">
        <v>824173.83</v>
      </c>
      <c r="E27" s="152">
        <v>841465.28999999992</v>
      </c>
      <c r="F27" s="152">
        <v>123825771.5</v>
      </c>
      <c r="G27" s="152">
        <v>18645361.999999996</v>
      </c>
      <c r="H27" s="152">
        <v>2391689.2800000007</v>
      </c>
      <c r="I27" s="152">
        <v>600729.28000000014</v>
      </c>
      <c r="J27" s="152">
        <v>6411651.3400000026</v>
      </c>
      <c r="K27" s="152">
        <v>247623167.13000003</v>
      </c>
      <c r="L27" s="152">
        <v>55588444.680000037</v>
      </c>
      <c r="M27" s="152">
        <v>212502.17</v>
      </c>
      <c r="N27" s="152">
        <v>36000.370000000003</v>
      </c>
      <c r="O27" s="152">
        <v>3001852.7</v>
      </c>
    </row>
    <row r="28" spans="1:15" x14ac:dyDescent="0.15">
      <c r="A28" s="178" t="s">
        <v>89</v>
      </c>
      <c r="B28" s="210">
        <v>81896915.799999997</v>
      </c>
      <c r="C28" s="152">
        <v>4690.99</v>
      </c>
      <c r="D28" s="152">
        <v>0</v>
      </c>
      <c r="E28" s="152">
        <v>1445.8</v>
      </c>
      <c r="F28" s="152">
        <v>52676.6</v>
      </c>
      <c r="G28" s="152">
        <v>5496371.4299999997</v>
      </c>
      <c r="H28" s="152">
        <v>178595.08000000002</v>
      </c>
      <c r="I28" s="152">
        <v>50237.97</v>
      </c>
      <c r="J28" s="152">
        <v>264285.38</v>
      </c>
      <c r="K28" s="152">
        <v>70835275.650000006</v>
      </c>
      <c r="L28" s="152">
        <v>3026442.28</v>
      </c>
      <c r="M28" s="152">
        <v>1075.8499999999999</v>
      </c>
      <c r="N28" s="152">
        <v>0</v>
      </c>
      <c r="O28" s="152">
        <v>1985818.77</v>
      </c>
    </row>
    <row r="29" spans="1:15" s="145" customFormat="1" x14ac:dyDescent="0.15">
      <c r="A29" s="145" t="s">
        <v>67</v>
      </c>
      <c r="B29" s="210">
        <v>20602767.159999993</v>
      </c>
      <c r="C29" s="158">
        <v>17798.97</v>
      </c>
      <c r="D29" s="158">
        <v>1567.11</v>
      </c>
      <c r="E29" s="158">
        <v>44442.53</v>
      </c>
      <c r="F29" s="158">
        <v>43384.480000000003</v>
      </c>
      <c r="G29" s="158">
        <v>689239.80999999994</v>
      </c>
      <c r="H29" s="158">
        <v>52219.75</v>
      </c>
      <c r="I29" s="158">
        <v>23474.89</v>
      </c>
      <c r="J29" s="158">
        <v>418881.54</v>
      </c>
      <c r="K29" s="158">
        <v>18912697.359999996</v>
      </c>
      <c r="L29" s="158">
        <v>329477.97000000003</v>
      </c>
      <c r="M29" s="158">
        <v>54.26</v>
      </c>
      <c r="N29" s="158">
        <v>19906.66</v>
      </c>
      <c r="O29" s="158">
        <v>49621.83</v>
      </c>
    </row>
    <row r="30" spans="1:15" x14ac:dyDescent="0.15">
      <c r="A30" s="178" t="s">
        <v>67</v>
      </c>
      <c r="B30" s="210">
        <v>20602767.159999993</v>
      </c>
      <c r="C30" s="152">
        <v>17798.97</v>
      </c>
      <c r="D30" s="152">
        <v>1567.11</v>
      </c>
      <c r="E30" s="152">
        <v>44442.53</v>
      </c>
      <c r="F30" s="152">
        <v>43384.480000000003</v>
      </c>
      <c r="G30" s="152">
        <v>689239.80999999994</v>
      </c>
      <c r="H30" s="152">
        <v>52219.75</v>
      </c>
      <c r="I30" s="152">
        <v>23474.89</v>
      </c>
      <c r="J30" s="152">
        <v>418881.54</v>
      </c>
      <c r="K30" s="152">
        <v>18912697.359999996</v>
      </c>
      <c r="L30" s="152">
        <v>329477.97000000003</v>
      </c>
      <c r="M30" s="152">
        <v>54.26</v>
      </c>
      <c r="N30" s="152">
        <v>19906.66</v>
      </c>
      <c r="O30" s="152">
        <v>49621.83</v>
      </c>
    </row>
    <row r="31" spans="1:15" x14ac:dyDescent="0.15">
      <c r="A31" s="178"/>
      <c r="B31" s="211"/>
      <c r="C31" s="212"/>
      <c r="D31" s="212"/>
      <c r="E31" s="212"/>
      <c r="F31" s="212"/>
      <c r="G31" s="212"/>
      <c r="H31" s="212"/>
      <c r="I31" s="212"/>
      <c r="J31" s="212"/>
      <c r="K31" s="212"/>
      <c r="L31" s="212"/>
      <c r="M31" s="212"/>
      <c r="N31" s="212"/>
      <c r="O31" s="212"/>
    </row>
    <row r="32" spans="1:15" x14ac:dyDescent="0.15">
      <c r="A32" s="145" t="s">
        <v>72</v>
      </c>
    </row>
    <row r="33" spans="1:1" x14ac:dyDescent="0.15">
      <c r="A33" s="207" t="s">
        <v>124</v>
      </c>
    </row>
    <row r="34" spans="1:1" x14ac:dyDescent="0.15">
      <c r="A34" s="81" t="s">
        <v>76</v>
      </c>
    </row>
  </sheetData>
  <pageMargins left="0.7" right="0.7" top="0.75" bottom="0.75" header="0.3" footer="0.3"/>
  <pageSetup paperSize="9" orientation="portrait" r:id="rId1"/>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4"/>
  <sheetViews>
    <sheetView workbookViewId="0"/>
  </sheetViews>
  <sheetFormatPr baseColWidth="10" defaultColWidth="11.42578125" defaultRowHeight="15" x14ac:dyDescent="0.25"/>
  <cols>
    <col min="1" max="1" width="11.42578125" style="101"/>
    <col min="2" max="2" width="10.28515625" style="101" bestFit="1" customWidth="1"/>
    <col min="3" max="3" width="16.5703125" style="101" bestFit="1" customWidth="1"/>
    <col min="4" max="4" width="10.28515625" style="101" bestFit="1" customWidth="1"/>
    <col min="5" max="5" width="16.5703125" style="101" bestFit="1" customWidth="1"/>
    <col min="6" max="16384" width="11.42578125" style="101"/>
  </cols>
  <sheetData>
    <row r="1" spans="1:5" ht="10.9" customHeight="1" x14ac:dyDescent="0.25"/>
    <row r="2" spans="1:5" ht="15" customHeight="1" x14ac:dyDescent="0.25">
      <c r="A2" s="647" t="s">
        <v>718</v>
      </c>
    </row>
    <row r="3" spans="1:5" ht="10.15" customHeight="1" x14ac:dyDescent="0.25"/>
    <row r="4" spans="1:5" ht="12" customHeight="1" x14ac:dyDescent="0.25">
      <c r="A4" s="900" t="s">
        <v>31</v>
      </c>
      <c r="B4" s="847" t="s">
        <v>573</v>
      </c>
      <c r="C4" s="847"/>
      <c r="D4" s="847" t="s">
        <v>575</v>
      </c>
      <c r="E4" s="847"/>
    </row>
    <row r="5" spans="1:5" ht="12" customHeight="1" x14ac:dyDescent="0.25">
      <c r="A5" s="802"/>
      <c r="B5" s="853" t="s">
        <v>576</v>
      </c>
      <c r="C5" s="853" t="s">
        <v>694</v>
      </c>
      <c r="D5" s="854" t="s">
        <v>576</v>
      </c>
      <c r="E5" s="853" t="s">
        <v>694</v>
      </c>
    </row>
    <row r="6" spans="1:5" ht="12" customHeight="1" x14ac:dyDescent="0.25">
      <c r="A6" s="856">
        <v>2021</v>
      </c>
      <c r="B6" s="883">
        <v>70</v>
      </c>
      <c r="C6" s="883">
        <v>2766819638</v>
      </c>
      <c r="D6" s="883">
        <v>35</v>
      </c>
      <c r="E6" s="883">
        <v>1392711132</v>
      </c>
    </row>
    <row r="7" spans="1:5" ht="12" customHeight="1" x14ac:dyDescent="0.25">
      <c r="A7" s="863">
        <v>2022</v>
      </c>
      <c r="B7" s="882">
        <v>93</v>
      </c>
      <c r="C7" s="882">
        <v>2253836137</v>
      </c>
      <c r="D7" s="882">
        <v>57</v>
      </c>
      <c r="E7" s="882">
        <v>1449131384</v>
      </c>
    </row>
    <row r="8" spans="1:5" ht="12" customHeight="1" x14ac:dyDescent="0.25">
      <c r="A8" s="863">
        <v>2023</v>
      </c>
      <c r="B8" s="882">
        <v>121</v>
      </c>
      <c r="C8" s="882">
        <v>4513777772</v>
      </c>
      <c r="D8" s="882">
        <v>43</v>
      </c>
      <c r="E8" s="882">
        <v>1553681000</v>
      </c>
    </row>
    <row r="9" spans="1:5" ht="12" customHeight="1" x14ac:dyDescent="0.25"/>
    <row r="10" spans="1:5" ht="11.25" customHeight="1" x14ac:dyDescent="0.25">
      <c r="A10" s="746" t="s">
        <v>719</v>
      </c>
    </row>
    <row r="11" spans="1:5" ht="11.25" customHeight="1" x14ac:dyDescent="0.25">
      <c r="A11" s="661" t="s">
        <v>709</v>
      </c>
    </row>
    <row r="12" spans="1:5" ht="11.25" customHeight="1" x14ac:dyDescent="0.25">
      <c r="A12" s="60" t="s">
        <v>698</v>
      </c>
    </row>
    <row r="13" spans="1:5" ht="12" customHeight="1" x14ac:dyDescent="0.25"/>
    <row r="14" spans="1:5" ht="12" customHeight="1" x14ac:dyDescent="0.25"/>
    <row r="15" spans="1:5" ht="12" customHeight="1" x14ac:dyDescent="0.25"/>
    <row r="19" ht="12" customHeight="1" x14ac:dyDescent="0.25"/>
    <row r="20" ht="12" customHeight="1" x14ac:dyDescent="0.25"/>
    <row r="21" ht="12" customHeight="1" x14ac:dyDescent="0.25"/>
    <row r="22" ht="12" customHeight="1" x14ac:dyDescent="0.25"/>
    <row r="23" ht="12" customHeight="1" x14ac:dyDescent="0.25"/>
    <row r="24" ht="12" customHeight="1" x14ac:dyDescent="0.25"/>
    <row r="25" ht="12" customHeight="1" x14ac:dyDescent="0.25"/>
    <row r="26" ht="12" customHeight="1" x14ac:dyDescent="0.25"/>
    <row r="27" ht="12" customHeight="1" x14ac:dyDescent="0.25"/>
    <row r="28" ht="12" customHeight="1" x14ac:dyDescent="0.25"/>
    <row r="29" ht="12" customHeight="1" x14ac:dyDescent="0.25"/>
    <row r="30" ht="12" customHeight="1" x14ac:dyDescent="0.25"/>
    <row r="31" ht="12" customHeight="1" x14ac:dyDescent="0.25"/>
    <row r="32" ht="12" customHeight="1" x14ac:dyDescent="0.25"/>
    <row r="33" ht="12" customHeight="1" x14ac:dyDescent="0.25"/>
    <row r="34" ht="12" customHeight="1" x14ac:dyDescent="0.25"/>
  </sheetData>
  <pageMargins left="0.7" right="0.7" top="0.75" bottom="0.75" header="0.3" footer="0.3"/>
  <pageSetup paperSize="9" orientation="portrait" r:id="rId1"/>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26"/>
  <sheetViews>
    <sheetView workbookViewId="0"/>
  </sheetViews>
  <sheetFormatPr baseColWidth="10" defaultColWidth="10.42578125" defaultRowHeight="10.5" x14ac:dyDescent="0.25"/>
  <cols>
    <col min="1" max="1" width="28.85546875" style="885" customWidth="1"/>
    <col min="2" max="2" width="10.28515625" style="885" bestFit="1" customWidth="1"/>
    <col min="3" max="3" width="15.28515625" style="885" bestFit="1" customWidth="1"/>
    <col min="4" max="4" width="10.28515625" style="885" bestFit="1" customWidth="1"/>
    <col min="5" max="5" width="14.7109375" style="885" bestFit="1" customWidth="1"/>
    <col min="6" max="6" width="10.28515625" style="885" bestFit="1" customWidth="1"/>
    <col min="7" max="7" width="14.7109375" style="885" bestFit="1" customWidth="1"/>
    <col min="8" max="222" width="10.42578125" style="885"/>
    <col min="223" max="223" width="44" style="885" customWidth="1"/>
    <col min="224" max="225" width="17.7109375" style="885" customWidth="1"/>
    <col min="226" max="226" width="15.42578125" style="885" customWidth="1"/>
    <col min="227" max="227" width="17.7109375" style="885" customWidth="1"/>
    <col min="228" max="228" width="15.42578125" style="885" customWidth="1"/>
    <col min="229" max="229" width="18.85546875" style="885" customWidth="1"/>
    <col min="230" max="230" width="15.42578125" style="885" customWidth="1"/>
    <col min="231" max="231" width="17.7109375" style="885" customWidth="1"/>
    <col min="232" max="232" width="15.42578125" style="885" customWidth="1"/>
    <col min="233" max="233" width="17.7109375" style="885" customWidth="1"/>
    <col min="234" max="234" width="15.42578125" style="885" customWidth="1"/>
    <col min="235" max="235" width="17.7109375" style="885" customWidth="1"/>
    <col min="236" max="236" width="15.42578125" style="885" customWidth="1"/>
    <col min="237" max="237" width="17.7109375" style="885" customWidth="1"/>
    <col min="238" max="238" width="15.42578125" style="885" customWidth="1"/>
    <col min="239" max="239" width="19.28515625" style="885" customWidth="1"/>
    <col min="240" max="240" width="15.42578125" style="885" customWidth="1"/>
    <col min="241" max="241" width="17.7109375" style="885" customWidth="1"/>
    <col min="242" max="242" width="15.42578125" style="885" customWidth="1"/>
    <col min="243" max="243" width="18.42578125" style="885" customWidth="1"/>
    <col min="244" max="244" width="15.42578125" style="885" customWidth="1"/>
    <col min="245" max="245" width="18.85546875" style="885" customWidth="1"/>
    <col min="246" max="246" width="15.42578125" style="885" customWidth="1"/>
    <col min="247" max="247" width="17.7109375" style="885" customWidth="1"/>
    <col min="248" max="248" width="15.42578125" style="885" customWidth="1"/>
    <col min="249" max="249" width="18.140625" style="885" customWidth="1"/>
    <col min="250" max="250" width="15.42578125" style="885" customWidth="1"/>
    <col min="251" max="251" width="28" style="885" bestFit="1" customWidth="1"/>
    <col min="252" max="252" width="16.5703125" style="885" customWidth="1"/>
    <col min="253" max="253" width="13.140625" style="885" customWidth="1"/>
    <col min="254" max="254" width="17" style="885" customWidth="1"/>
    <col min="255" max="255" width="13.5703125" style="885" customWidth="1"/>
    <col min="256" max="256" width="21.140625" style="885" customWidth="1"/>
    <col min="257" max="257" width="12.7109375" style="885" customWidth="1"/>
    <col min="258" max="258" width="14.85546875" style="885" customWidth="1"/>
    <col min="259" max="478" width="10.42578125" style="885"/>
    <col min="479" max="479" width="44" style="885" customWidth="1"/>
    <col min="480" max="481" width="17.7109375" style="885" customWidth="1"/>
    <col min="482" max="482" width="15.42578125" style="885" customWidth="1"/>
    <col min="483" max="483" width="17.7109375" style="885" customWidth="1"/>
    <col min="484" max="484" width="15.42578125" style="885" customWidth="1"/>
    <col min="485" max="485" width="18.85546875" style="885" customWidth="1"/>
    <col min="486" max="486" width="15.42578125" style="885" customWidth="1"/>
    <col min="487" max="487" width="17.7109375" style="885" customWidth="1"/>
    <col min="488" max="488" width="15.42578125" style="885" customWidth="1"/>
    <col min="489" max="489" width="17.7109375" style="885" customWidth="1"/>
    <col min="490" max="490" width="15.42578125" style="885" customWidth="1"/>
    <col min="491" max="491" width="17.7109375" style="885" customWidth="1"/>
    <col min="492" max="492" width="15.42578125" style="885" customWidth="1"/>
    <col min="493" max="493" width="17.7109375" style="885" customWidth="1"/>
    <col min="494" max="494" width="15.42578125" style="885" customWidth="1"/>
    <col min="495" max="495" width="19.28515625" style="885" customWidth="1"/>
    <col min="496" max="496" width="15.42578125" style="885" customWidth="1"/>
    <col min="497" max="497" width="17.7109375" style="885" customWidth="1"/>
    <col min="498" max="498" width="15.42578125" style="885" customWidth="1"/>
    <col min="499" max="499" width="18.42578125" style="885" customWidth="1"/>
    <col min="500" max="500" width="15.42578125" style="885" customWidth="1"/>
    <col min="501" max="501" width="18.85546875" style="885" customWidth="1"/>
    <col min="502" max="502" width="15.42578125" style="885" customWidth="1"/>
    <col min="503" max="503" width="17.7109375" style="885" customWidth="1"/>
    <col min="504" max="504" width="15.42578125" style="885" customWidth="1"/>
    <col min="505" max="505" width="18.140625" style="885" customWidth="1"/>
    <col min="506" max="506" width="15.42578125" style="885" customWidth="1"/>
    <col min="507" max="507" width="28" style="885" bestFit="1" customWidth="1"/>
    <col min="508" max="508" width="16.5703125" style="885" customWidth="1"/>
    <col min="509" max="509" width="13.140625" style="885" customWidth="1"/>
    <col min="510" max="510" width="17" style="885" customWidth="1"/>
    <col min="511" max="511" width="13.5703125" style="885" customWidth="1"/>
    <col min="512" max="512" width="21.140625" style="885" customWidth="1"/>
    <col min="513" max="513" width="12.7109375" style="885" customWidth="1"/>
    <col min="514" max="514" width="14.85546875" style="885" customWidth="1"/>
    <col min="515" max="734" width="10.42578125" style="885"/>
    <col min="735" max="735" width="44" style="885" customWidth="1"/>
    <col min="736" max="737" width="17.7109375" style="885" customWidth="1"/>
    <col min="738" max="738" width="15.42578125" style="885" customWidth="1"/>
    <col min="739" max="739" width="17.7109375" style="885" customWidth="1"/>
    <col min="740" max="740" width="15.42578125" style="885" customWidth="1"/>
    <col min="741" max="741" width="18.85546875" style="885" customWidth="1"/>
    <col min="742" max="742" width="15.42578125" style="885" customWidth="1"/>
    <col min="743" max="743" width="17.7109375" style="885" customWidth="1"/>
    <col min="744" max="744" width="15.42578125" style="885" customWidth="1"/>
    <col min="745" max="745" width="17.7109375" style="885" customWidth="1"/>
    <col min="746" max="746" width="15.42578125" style="885" customWidth="1"/>
    <col min="747" max="747" width="17.7109375" style="885" customWidth="1"/>
    <col min="748" max="748" width="15.42578125" style="885" customWidth="1"/>
    <col min="749" max="749" width="17.7109375" style="885" customWidth="1"/>
    <col min="750" max="750" width="15.42578125" style="885" customWidth="1"/>
    <col min="751" max="751" width="19.28515625" style="885" customWidth="1"/>
    <col min="752" max="752" width="15.42578125" style="885" customWidth="1"/>
    <col min="753" max="753" width="17.7109375" style="885" customWidth="1"/>
    <col min="754" max="754" width="15.42578125" style="885" customWidth="1"/>
    <col min="755" max="755" width="18.42578125" style="885" customWidth="1"/>
    <col min="756" max="756" width="15.42578125" style="885" customWidth="1"/>
    <col min="757" max="757" width="18.85546875" style="885" customWidth="1"/>
    <col min="758" max="758" width="15.42578125" style="885" customWidth="1"/>
    <col min="759" max="759" width="17.7109375" style="885" customWidth="1"/>
    <col min="760" max="760" width="15.42578125" style="885" customWidth="1"/>
    <col min="761" max="761" width="18.140625" style="885" customWidth="1"/>
    <col min="762" max="762" width="15.42578125" style="885" customWidth="1"/>
    <col min="763" max="763" width="28" style="885" bestFit="1" customWidth="1"/>
    <col min="764" max="764" width="16.5703125" style="885" customWidth="1"/>
    <col min="765" max="765" width="13.140625" style="885" customWidth="1"/>
    <col min="766" max="766" width="17" style="885" customWidth="1"/>
    <col min="767" max="767" width="13.5703125" style="885" customWidth="1"/>
    <col min="768" max="768" width="21.140625" style="885" customWidth="1"/>
    <col min="769" max="769" width="12.7109375" style="885" customWidth="1"/>
    <col min="770" max="770" width="14.85546875" style="885" customWidth="1"/>
    <col min="771" max="990" width="10.42578125" style="885"/>
    <col min="991" max="991" width="44" style="885" customWidth="1"/>
    <col min="992" max="993" width="17.7109375" style="885" customWidth="1"/>
    <col min="994" max="994" width="15.42578125" style="885" customWidth="1"/>
    <col min="995" max="995" width="17.7109375" style="885" customWidth="1"/>
    <col min="996" max="996" width="15.42578125" style="885" customWidth="1"/>
    <col min="997" max="997" width="18.85546875" style="885" customWidth="1"/>
    <col min="998" max="998" width="15.42578125" style="885" customWidth="1"/>
    <col min="999" max="999" width="17.7109375" style="885" customWidth="1"/>
    <col min="1000" max="1000" width="15.42578125" style="885" customWidth="1"/>
    <col min="1001" max="1001" width="17.7109375" style="885" customWidth="1"/>
    <col min="1002" max="1002" width="15.42578125" style="885" customWidth="1"/>
    <col min="1003" max="1003" width="17.7109375" style="885" customWidth="1"/>
    <col min="1004" max="1004" width="15.42578125" style="885" customWidth="1"/>
    <col min="1005" max="1005" width="17.7109375" style="885" customWidth="1"/>
    <col min="1006" max="1006" width="15.42578125" style="885" customWidth="1"/>
    <col min="1007" max="1007" width="19.28515625" style="885" customWidth="1"/>
    <col min="1008" max="1008" width="15.42578125" style="885" customWidth="1"/>
    <col min="1009" max="1009" width="17.7109375" style="885" customWidth="1"/>
    <col min="1010" max="1010" width="15.42578125" style="885" customWidth="1"/>
    <col min="1011" max="1011" width="18.42578125" style="885" customWidth="1"/>
    <col min="1012" max="1012" width="15.42578125" style="885" customWidth="1"/>
    <col min="1013" max="1013" width="18.85546875" style="885" customWidth="1"/>
    <col min="1014" max="1014" width="15.42578125" style="885" customWidth="1"/>
    <col min="1015" max="1015" width="17.7109375" style="885" customWidth="1"/>
    <col min="1016" max="1016" width="15.42578125" style="885" customWidth="1"/>
    <col min="1017" max="1017" width="18.140625" style="885" customWidth="1"/>
    <col min="1018" max="1018" width="15.42578125" style="885" customWidth="1"/>
    <col min="1019" max="1019" width="28" style="885" bestFit="1" customWidth="1"/>
    <col min="1020" max="1020" width="16.5703125" style="885" customWidth="1"/>
    <col min="1021" max="1021" width="13.140625" style="885" customWidth="1"/>
    <col min="1022" max="1022" width="17" style="885" customWidth="1"/>
    <col min="1023" max="1023" width="13.5703125" style="885" customWidth="1"/>
    <col min="1024" max="1024" width="21.140625" style="885" customWidth="1"/>
    <col min="1025" max="1025" width="12.7109375" style="885" customWidth="1"/>
    <col min="1026" max="1026" width="14.85546875" style="885" customWidth="1"/>
    <col min="1027" max="1246" width="10.42578125" style="885"/>
    <col min="1247" max="1247" width="44" style="885" customWidth="1"/>
    <col min="1248" max="1249" width="17.7109375" style="885" customWidth="1"/>
    <col min="1250" max="1250" width="15.42578125" style="885" customWidth="1"/>
    <col min="1251" max="1251" width="17.7109375" style="885" customWidth="1"/>
    <col min="1252" max="1252" width="15.42578125" style="885" customWidth="1"/>
    <col min="1253" max="1253" width="18.85546875" style="885" customWidth="1"/>
    <col min="1254" max="1254" width="15.42578125" style="885" customWidth="1"/>
    <col min="1255" max="1255" width="17.7109375" style="885" customWidth="1"/>
    <col min="1256" max="1256" width="15.42578125" style="885" customWidth="1"/>
    <col min="1257" max="1257" width="17.7109375" style="885" customWidth="1"/>
    <col min="1258" max="1258" width="15.42578125" style="885" customWidth="1"/>
    <col min="1259" max="1259" width="17.7109375" style="885" customWidth="1"/>
    <col min="1260" max="1260" width="15.42578125" style="885" customWidth="1"/>
    <col min="1261" max="1261" width="17.7109375" style="885" customWidth="1"/>
    <col min="1262" max="1262" width="15.42578125" style="885" customWidth="1"/>
    <col min="1263" max="1263" width="19.28515625" style="885" customWidth="1"/>
    <col min="1264" max="1264" width="15.42578125" style="885" customWidth="1"/>
    <col min="1265" max="1265" width="17.7109375" style="885" customWidth="1"/>
    <col min="1266" max="1266" width="15.42578125" style="885" customWidth="1"/>
    <col min="1267" max="1267" width="18.42578125" style="885" customWidth="1"/>
    <col min="1268" max="1268" width="15.42578125" style="885" customWidth="1"/>
    <col min="1269" max="1269" width="18.85546875" style="885" customWidth="1"/>
    <col min="1270" max="1270" width="15.42578125" style="885" customWidth="1"/>
    <col min="1271" max="1271" width="17.7109375" style="885" customWidth="1"/>
    <col min="1272" max="1272" width="15.42578125" style="885" customWidth="1"/>
    <col min="1273" max="1273" width="18.140625" style="885" customWidth="1"/>
    <col min="1274" max="1274" width="15.42578125" style="885" customWidth="1"/>
    <col min="1275" max="1275" width="28" style="885" bestFit="1" customWidth="1"/>
    <col min="1276" max="1276" width="16.5703125" style="885" customWidth="1"/>
    <col min="1277" max="1277" width="13.140625" style="885" customWidth="1"/>
    <col min="1278" max="1278" width="17" style="885" customWidth="1"/>
    <col min="1279" max="1279" width="13.5703125" style="885" customWidth="1"/>
    <col min="1280" max="1280" width="21.140625" style="885" customWidth="1"/>
    <col min="1281" max="1281" width="12.7109375" style="885" customWidth="1"/>
    <col min="1282" max="1282" width="14.85546875" style="885" customWidth="1"/>
    <col min="1283" max="1502" width="10.42578125" style="885"/>
    <col min="1503" max="1503" width="44" style="885" customWidth="1"/>
    <col min="1504" max="1505" width="17.7109375" style="885" customWidth="1"/>
    <col min="1506" max="1506" width="15.42578125" style="885" customWidth="1"/>
    <col min="1507" max="1507" width="17.7109375" style="885" customWidth="1"/>
    <col min="1508" max="1508" width="15.42578125" style="885" customWidth="1"/>
    <col min="1509" max="1509" width="18.85546875" style="885" customWidth="1"/>
    <col min="1510" max="1510" width="15.42578125" style="885" customWidth="1"/>
    <col min="1511" max="1511" width="17.7109375" style="885" customWidth="1"/>
    <col min="1512" max="1512" width="15.42578125" style="885" customWidth="1"/>
    <col min="1513" max="1513" width="17.7109375" style="885" customWidth="1"/>
    <col min="1514" max="1514" width="15.42578125" style="885" customWidth="1"/>
    <col min="1515" max="1515" width="17.7109375" style="885" customWidth="1"/>
    <col min="1516" max="1516" width="15.42578125" style="885" customWidth="1"/>
    <col min="1517" max="1517" width="17.7109375" style="885" customWidth="1"/>
    <col min="1518" max="1518" width="15.42578125" style="885" customWidth="1"/>
    <col min="1519" max="1519" width="19.28515625" style="885" customWidth="1"/>
    <col min="1520" max="1520" width="15.42578125" style="885" customWidth="1"/>
    <col min="1521" max="1521" width="17.7109375" style="885" customWidth="1"/>
    <col min="1522" max="1522" width="15.42578125" style="885" customWidth="1"/>
    <col min="1523" max="1523" width="18.42578125" style="885" customWidth="1"/>
    <col min="1524" max="1524" width="15.42578125" style="885" customWidth="1"/>
    <col min="1525" max="1525" width="18.85546875" style="885" customWidth="1"/>
    <col min="1526" max="1526" width="15.42578125" style="885" customWidth="1"/>
    <col min="1527" max="1527" width="17.7109375" style="885" customWidth="1"/>
    <col min="1528" max="1528" width="15.42578125" style="885" customWidth="1"/>
    <col min="1529" max="1529" width="18.140625" style="885" customWidth="1"/>
    <col min="1530" max="1530" width="15.42578125" style="885" customWidth="1"/>
    <col min="1531" max="1531" width="28" style="885" bestFit="1" customWidth="1"/>
    <col min="1532" max="1532" width="16.5703125" style="885" customWidth="1"/>
    <col min="1533" max="1533" width="13.140625" style="885" customWidth="1"/>
    <col min="1534" max="1534" width="17" style="885" customWidth="1"/>
    <col min="1535" max="1535" width="13.5703125" style="885" customWidth="1"/>
    <col min="1536" max="1536" width="21.140625" style="885" customWidth="1"/>
    <col min="1537" max="1537" width="12.7109375" style="885" customWidth="1"/>
    <col min="1538" max="1538" width="14.85546875" style="885" customWidth="1"/>
    <col min="1539" max="1758" width="10.42578125" style="885"/>
    <col min="1759" max="1759" width="44" style="885" customWidth="1"/>
    <col min="1760" max="1761" width="17.7109375" style="885" customWidth="1"/>
    <col min="1762" max="1762" width="15.42578125" style="885" customWidth="1"/>
    <col min="1763" max="1763" width="17.7109375" style="885" customWidth="1"/>
    <col min="1764" max="1764" width="15.42578125" style="885" customWidth="1"/>
    <col min="1765" max="1765" width="18.85546875" style="885" customWidth="1"/>
    <col min="1766" max="1766" width="15.42578125" style="885" customWidth="1"/>
    <col min="1767" max="1767" width="17.7109375" style="885" customWidth="1"/>
    <col min="1768" max="1768" width="15.42578125" style="885" customWidth="1"/>
    <col min="1769" max="1769" width="17.7109375" style="885" customWidth="1"/>
    <col min="1770" max="1770" width="15.42578125" style="885" customWidth="1"/>
    <col min="1771" max="1771" width="17.7109375" style="885" customWidth="1"/>
    <col min="1772" max="1772" width="15.42578125" style="885" customWidth="1"/>
    <col min="1773" max="1773" width="17.7109375" style="885" customWidth="1"/>
    <col min="1774" max="1774" width="15.42578125" style="885" customWidth="1"/>
    <col min="1775" max="1775" width="19.28515625" style="885" customWidth="1"/>
    <col min="1776" max="1776" width="15.42578125" style="885" customWidth="1"/>
    <col min="1777" max="1777" width="17.7109375" style="885" customWidth="1"/>
    <col min="1778" max="1778" width="15.42578125" style="885" customWidth="1"/>
    <col min="1779" max="1779" width="18.42578125" style="885" customWidth="1"/>
    <col min="1780" max="1780" width="15.42578125" style="885" customWidth="1"/>
    <col min="1781" max="1781" width="18.85546875" style="885" customWidth="1"/>
    <col min="1782" max="1782" width="15.42578125" style="885" customWidth="1"/>
    <col min="1783" max="1783" width="17.7109375" style="885" customWidth="1"/>
    <col min="1784" max="1784" width="15.42578125" style="885" customWidth="1"/>
    <col min="1785" max="1785" width="18.140625" style="885" customWidth="1"/>
    <col min="1786" max="1786" width="15.42578125" style="885" customWidth="1"/>
    <col min="1787" max="1787" width="28" style="885" bestFit="1" customWidth="1"/>
    <col min="1788" max="1788" width="16.5703125" style="885" customWidth="1"/>
    <col min="1789" max="1789" width="13.140625" style="885" customWidth="1"/>
    <col min="1790" max="1790" width="17" style="885" customWidth="1"/>
    <col min="1791" max="1791" width="13.5703125" style="885" customWidth="1"/>
    <col min="1792" max="1792" width="21.140625" style="885" customWidth="1"/>
    <col min="1793" max="1793" width="12.7109375" style="885" customWidth="1"/>
    <col min="1794" max="1794" width="14.85546875" style="885" customWidth="1"/>
    <col min="1795" max="2014" width="10.42578125" style="885"/>
    <col min="2015" max="2015" width="44" style="885" customWidth="1"/>
    <col min="2016" max="2017" width="17.7109375" style="885" customWidth="1"/>
    <col min="2018" max="2018" width="15.42578125" style="885" customWidth="1"/>
    <col min="2019" max="2019" width="17.7109375" style="885" customWidth="1"/>
    <col min="2020" max="2020" width="15.42578125" style="885" customWidth="1"/>
    <col min="2021" max="2021" width="18.85546875" style="885" customWidth="1"/>
    <col min="2022" max="2022" width="15.42578125" style="885" customWidth="1"/>
    <col min="2023" max="2023" width="17.7109375" style="885" customWidth="1"/>
    <col min="2024" max="2024" width="15.42578125" style="885" customWidth="1"/>
    <col min="2025" max="2025" width="17.7109375" style="885" customWidth="1"/>
    <col min="2026" max="2026" width="15.42578125" style="885" customWidth="1"/>
    <col min="2027" max="2027" width="17.7109375" style="885" customWidth="1"/>
    <col min="2028" max="2028" width="15.42578125" style="885" customWidth="1"/>
    <col min="2029" max="2029" width="17.7109375" style="885" customWidth="1"/>
    <col min="2030" max="2030" width="15.42578125" style="885" customWidth="1"/>
    <col min="2031" max="2031" width="19.28515625" style="885" customWidth="1"/>
    <col min="2032" max="2032" width="15.42578125" style="885" customWidth="1"/>
    <col min="2033" max="2033" width="17.7109375" style="885" customWidth="1"/>
    <col min="2034" max="2034" width="15.42578125" style="885" customWidth="1"/>
    <col min="2035" max="2035" width="18.42578125" style="885" customWidth="1"/>
    <col min="2036" max="2036" width="15.42578125" style="885" customWidth="1"/>
    <col min="2037" max="2037" width="18.85546875" style="885" customWidth="1"/>
    <col min="2038" max="2038" width="15.42578125" style="885" customWidth="1"/>
    <col min="2039" max="2039" width="17.7109375" style="885" customWidth="1"/>
    <col min="2040" max="2040" width="15.42578125" style="885" customWidth="1"/>
    <col min="2041" max="2041" width="18.140625" style="885" customWidth="1"/>
    <col min="2042" max="2042" width="15.42578125" style="885" customWidth="1"/>
    <col min="2043" max="2043" width="28" style="885" bestFit="1" customWidth="1"/>
    <col min="2044" max="2044" width="16.5703125" style="885" customWidth="1"/>
    <col min="2045" max="2045" width="13.140625" style="885" customWidth="1"/>
    <col min="2046" max="2046" width="17" style="885" customWidth="1"/>
    <col min="2047" max="2047" width="13.5703125" style="885" customWidth="1"/>
    <col min="2048" max="2048" width="21.140625" style="885" customWidth="1"/>
    <col min="2049" max="2049" width="12.7109375" style="885" customWidth="1"/>
    <col min="2050" max="2050" width="14.85546875" style="885" customWidth="1"/>
    <col min="2051" max="2270" width="10.42578125" style="885"/>
    <col min="2271" max="2271" width="44" style="885" customWidth="1"/>
    <col min="2272" max="2273" width="17.7109375" style="885" customWidth="1"/>
    <col min="2274" max="2274" width="15.42578125" style="885" customWidth="1"/>
    <col min="2275" max="2275" width="17.7109375" style="885" customWidth="1"/>
    <col min="2276" max="2276" width="15.42578125" style="885" customWidth="1"/>
    <col min="2277" max="2277" width="18.85546875" style="885" customWidth="1"/>
    <col min="2278" max="2278" width="15.42578125" style="885" customWidth="1"/>
    <col min="2279" max="2279" width="17.7109375" style="885" customWidth="1"/>
    <col min="2280" max="2280" width="15.42578125" style="885" customWidth="1"/>
    <col min="2281" max="2281" width="17.7109375" style="885" customWidth="1"/>
    <col min="2282" max="2282" width="15.42578125" style="885" customWidth="1"/>
    <col min="2283" max="2283" width="17.7109375" style="885" customWidth="1"/>
    <col min="2284" max="2284" width="15.42578125" style="885" customWidth="1"/>
    <col min="2285" max="2285" width="17.7109375" style="885" customWidth="1"/>
    <col min="2286" max="2286" width="15.42578125" style="885" customWidth="1"/>
    <col min="2287" max="2287" width="19.28515625" style="885" customWidth="1"/>
    <col min="2288" max="2288" width="15.42578125" style="885" customWidth="1"/>
    <col min="2289" max="2289" width="17.7109375" style="885" customWidth="1"/>
    <col min="2290" max="2290" width="15.42578125" style="885" customWidth="1"/>
    <col min="2291" max="2291" width="18.42578125" style="885" customWidth="1"/>
    <col min="2292" max="2292" width="15.42578125" style="885" customWidth="1"/>
    <col min="2293" max="2293" width="18.85546875" style="885" customWidth="1"/>
    <col min="2294" max="2294" width="15.42578125" style="885" customWidth="1"/>
    <col min="2295" max="2295" width="17.7109375" style="885" customWidth="1"/>
    <col min="2296" max="2296" width="15.42578125" style="885" customWidth="1"/>
    <col min="2297" max="2297" width="18.140625" style="885" customWidth="1"/>
    <col min="2298" max="2298" width="15.42578125" style="885" customWidth="1"/>
    <col min="2299" max="2299" width="28" style="885" bestFit="1" customWidth="1"/>
    <col min="2300" max="2300" width="16.5703125" style="885" customWidth="1"/>
    <col min="2301" max="2301" width="13.140625" style="885" customWidth="1"/>
    <col min="2302" max="2302" width="17" style="885" customWidth="1"/>
    <col min="2303" max="2303" width="13.5703125" style="885" customWidth="1"/>
    <col min="2304" max="2304" width="21.140625" style="885" customWidth="1"/>
    <col min="2305" max="2305" width="12.7109375" style="885" customWidth="1"/>
    <col min="2306" max="2306" width="14.85546875" style="885" customWidth="1"/>
    <col min="2307" max="2526" width="10.42578125" style="885"/>
    <col min="2527" max="2527" width="44" style="885" customWidth="1"/>
    <col min="2528" max="2529" width="17.7109375" style="885" customWidth="1"/>
    <col min="2530" max="2530" width="15.42578125" style="885" customWidth="1"/>
    <col min="2531" max="2531" width="17.7109375" style="885" customWidth="1"/>
    <col min="2532" max="2532" width="15.42578125" style="885" customWidth="1"/>
    <col min="2533" max="2533" width="18.85546875" style="885" customWidth="1"/>
    <col min="2534" max="2534" width="15.42578125" style="885" customWidth="1"/>
    <col min="2535" max="2535" width="17.7109375" style="885" customWidth="1"/>
    <col min="2536" max="2536" width="15.42578125" style="885" customWidth="1"/>
    <col min="2537" max="2537" width="17.7109375" style="885" customWidth="1"/>
    <col min="2538" max="2538" width="15.42578125" style="885" customWidth="1"/>
    <col min="2539" max="2539" width="17.7109375" style="885" customWidth="1"/>
    <col min="2540" max="2540" width="15.42578125" style="885" customWidth="1"/>
    <col min="2541" max="2541" width="17.7109375" style="885" customWidth="1"/>
    <col min="2542" max="2542" width="15.42578125" style="885" customWidth="1"/>
    <col min="2543" max="2543" width="19.28515625" style="885" customWidth="1"/>
    <col min="2544" max="2544" width="15.42578125" style="885" customWidth="1"/>
    <col min="2545" max="2545" width="17.7109375" style="885" customWidth="1"/>
    <col min="2546" max="2546" width="15.42578125" style="885" customWidth="1"/>
    <col min="2547" max="2547" width="18.42578125" style="885" customWidth="1"/>
    <col min="2548" max="2548" width="15.42578125" style="885" customWidth="1"/>
    <col min="2549" max="2549" width="18.85546875" style="885" customWidth="1"/>
    <col min="2550" max="2550" width="15.42578125" style="885" customWidth="1"/>
    <col min="2551" max="2551" width="17.7109375" style="885" customWidth="1"/>
    <col min="2552" max="2552" width="15.42578125" style="885" customWidth="1"/>
    <col min="2553" max="2553" width="18.140625" style="885" customWidth="1"/>
    <col min="2554" max="2554" width="15.42578125" style="885" customWidth="1"/>
    <col min="2555" max="2555" width="28" style="885" bestFit="1" customWidth="1"/>
    <col min="2556" max="2556" width="16.5703125" style="885" customWidth="1"/>
    <col min="2557" max="2557" width="13.140625" style="885" customWidth="1"/>
    <col min="2558" max="2558" width="17" style="885" customWidth="1"/>
    <col min="2559" max="2559" width="13.5703125" style="885" customWidth="1"/>
    <col min="2560" max="2560" width="21.140625" style="885" customWidth="1"/>
    <col min="2561" max="2561" width="12.7109375" style="885" customWidth="1"/>
    <col min="2562" max="2562" width="14.85546875" style="885" customWidth="1"/>
    <col min="2563" max="2782" width="10.42578125" style="885"/>
    <col min="2783" max="2783" width="44" style="885" customWidth="1"/>
    <col min="2784" max="2785" width="17.7109375" style="885" customWidth="1"/>
    <col min="2786" max="2786" width="15.42578125" style="885" customWidth="1"/>
    <col min="2787" max="2787" width="17.7109375" style="885" customWidth="1"/>
    <col min="2788" max="2788" width="15.42578125" style="885" customWidth="1"/>
    <col min="2789" max="2789" width="18.85546875" style="885" customWidth="1"/>
    <col min="2790" max="2790" width="15.42578125" style="885" customWidth="1"/>
    <col min="2791" max="2791" width="17.7109375" style="885" customWidth="1"/>
    <col min="2792" max="2792" width="15.42578125" style="885" customWidth="1"/>
    <col min="2793" max="2793" width="17.7109375" style="885" customWidth="1"/>
    <col min="2794" max="2794" width="15.42578125" style="885" customWidth="1"/>
    <col min="2795" max="2795" width="17.7109375" style="885" customWidth="1"/>
    <col min="2796" max="2796" width="15.42578125" style="885" customWidth="1"/>
    <col min="2797" max="2797" width="17.7109375" style="885" customWidth="1"/>
    <col min="2798" max="2798" width="15.42578125" style="885" customWidth="1"/>
    <col min="2799" max="2799" width="19.28515625" style="885" customWidth="1"/>
    <col min="2800" max="2800" width="15.42578125" style="885" customWidth="1"/>
    <col min="2801" max="2801" width="17.7109375" style="885" customWidth="1"/>
    <col min="2802" max="2802" width="15.42578125" style="885" customWidth="1"/>
    <col min="2803" max="2803" width="18.42578125" style="885" customWidth="1"/>
    <col min="2804" max="2804" width="15.42578125" style="885" customWidth="1"/>
    <col min="2805" max="2805" width="18.85546875" style="885" customWidth="1"/>
    <col min="2806" max="2806" width="15.42578125" style="885" customWidth="1"/>
    <col min="2807" max="2807" width="17.7109375" style="885" customWidth="1"/>
    <col min="2808" max="2808" width="15.42578125" style="885" customWidth="1"/>
    <col min="2809" max="2809" width="18.140625" style="885" customWidth="1"/>
    <col min="2810" max="2810" width="15.42578125" style="885" customWidth="1"/>
    <col min="2811" max="2811" width="28" style="885" bestFit="1" customWidth="1"/>
    <col min="2812" max="2812" width="16.5703125" style="885" customWidth="1"/>
    <col min="2813" max="2813" width="13.140625" style="885" customWidth="1"/>
    <col min="2814" max="2814" width="17" style="885" customWidth="1"/>
    <col min="2815" max="2815" width="13.5703125" style="885" customWidth="1"/>
    <col min="2816" max="2816" width="21.140625" style="885" customWidth="1"/>
    <col min="2817" max="2817" width="12.7109375" style="885" customWidth="1"/>
    <col min="2818" max="2818" width="14.85546875" style="885" customWidth="1"/>
    <col min="2819" max="3038" width="10.42578125" style="885"/>
    <col min="3039" max="3039" width="44" style="885" customWidth="1"/>
    <col min="3040" max="3041" width="17.7109375" style="885" customWidth="1"/>
    <col min="3042" max="3042" width="15.42578125" style="885" customWidth="1"/>
    <col min="3043" max="3043" width="17.7109375" style="885" customWidth="1"/>
    <col min="3044" max="3044" width="15.42578125" style="885" customWidth="1"/>
    <col min="3045" max="3045" width="18.85546875" style="885" customWidth="1"/>
    <col min="3046" max="3046" width="15.42578125" style="885" customWidth="1"/>
    <col min="3047" max="3047" width="17.7109375" style="885" customWidth="1"/>
    <col min="3048" max="3048" width="15.42578125" style="885" customWidth="1"/>
    <col min="3049" max="3049" width="17.7109375" style="885" customWidth="1"/>
    <col min="3050" max="3050" width="15.42578125" style="885" customWidth="1"/>
    <col min="3051" max="3051" width="17.7109375" style="885" customWidth="1"/>
    <col min="3052" max="3052" width="15.42578125" style="885" customWidth="1"/>
    <col min="3053" max="3053" width="17.7109375" style="885" customWidth="1"/>
    <col min="3054" max="3054" width="15.42578125" style="885" customWidth="1"/>
    <col min="3055" max="3055" width="19.28515625" style="885" customWidth="1"/>
    <col min="3056" max="3056" width="15.42578125" style="885" customWidth="1"/>
    <col min="3057" max="3057" width="17.7109375" style="885" customWidth="1"/>
    <col min="3058" max="3058" width="15.42578125" style="885" customWidth="1"/>
    <col min="3059" max="3059" width="18.42578125" style="885" customWidth="1"/>
    <col min="3060" max="3060" width="15.42578125" style="885" customWidth="1"/>
    <col min="3061" max="3061" width="18.85546875" style="885" customWidth="1"/>
    <col min="3062" max="3062" width="15.42578125" style="885" customWidth="1"/>
    <col min="3063" max="3063" width="17.7109375" style="885" customWidth="1"/>
    <col min="3064" max="3064" width="15.42578125" style="885" customWidth="1"/>
    <col min="3065" max="3065" width="18.140625" style="885" customWidth="1"/>
    <col min="3066" max="3066" width="15.42578125" style="885" customWidth="1"/>
    <col min="3067" max="3067" width="28" style="885" bestFit="1" customWidth="1"/>
    <col min="3068" max="3068" width="16.5703125" style="885" customWidth="1"/>
    <col min="3069" max="3069" width="13.140625" style="885" customWidth="1"/>
    <col min="3070" max="3070" width="17" style="885" customWidth="1"/>
    <col min="3071" max="3071" width="13.5703125" style="885" customWidth="1"/>
    <col min="3072" max="3072" width="21.140625" style="885" customWidth="1"/>
    <col min="3073" max="3073" width="12.7109375" style="885" customWidth="1"/>
    <col min="3074" max="3074" width="14.85546875" style="885" customWidth="1"/>
    <col min="3075" max="3294" width="10.42578125" style="885"/>
    <col min="3295" max="3295" width="44" style="885" customWidth="1"/>
    <col min="3296" max="3297" width="17.7109375" style="885" customWidth="1"/>
    <col min="3298" max="3298" width="15.42578125" style="885" customWidth="1"/>
    <col min="3299" max="3299" width="17.7109375" style="885" customWidth="1"/>
    <col min="3300" max="3300" width="15.42578125" style="885" customWidth="1"/>
    <col min="3301" max="3301" width="18.85546875" style="885" customWidth="1"/>
    <col min="3302" max="3302" width="15.42578125" style="885" customWidth="1"/>
    <col min="3303" max="3303" width="17.7109375" style="885" customWidth="1"/>
    <col min="3304" max="3304" width="15.42578125" style="885" customWidth="1"/>
    <col min="3305" max="3305" width="17.7109375" style="885" customWidth="1"/>
    <col min="3306" max="3306" width="15.42578125" style="885" customWidth="1"/>
    <col min="3307" max="3307" width="17.7109375" style="885" customWidth="1"/>
    <col min="3308" max="3308" width="15.42578125" style="885" customWidth="1"/>
    <col min="3309" max="3309" width="17.7109375" style="885" customWidth="1"/>
    <col min="3310" max="3310" width="15.42578125" style="885" customWidth="1"/>
    <col min="3311" max="3311" width="19.28515625" style="885" customWidth="1"/>
    <col min="3312" max="3312" width="15.42578125" style="885" customWidth="1"/>
    <col min="3313" max="3313" width="17.7109375" style="885" customWidth="1"/>
    <col min="3314" max="3314" width="15.42578125" style="885" customWidth="1"/>
    <col min="3315" max="3315" width="18.42578125" style="885" customWidth="1"/>
    <col min="3316" max="3316" width="15.42578125" style="885" customWidth="1"/>
    <col min="3317" max="3317" width="18.85546875" style="885" customWidth="1"/>
    <col min="3318" max="3318" width="15.42578125" style="885" customWidth="1"/>
    <col min="3319" max="3319" width="17.7109375" style="885" customWidth="1"/>
    <col min="3320" max="3320" width="15.42578125" style="885" customWidth="1"/>
    <col min="3321" max="3321" width="18.140625" style="885" customWidth="1"/>
    <col min="3322" max="3322" width="15.42578125" style="885" customWidth="1"/>
    <col min="3323" max="3323" width="28" style="885" bestFit="1" customWidth="1"/>
    <col min="3324" max="3324" width="16.5703125" style="885" customWidth="1"/>
    <col min="3325" max="3325" width="13.140625" style="885" customWidth="1"/>
    <col min="3326" max="3326" width="17" style="885" customWidth="1"/>
    <col min="3327" max="3327" width="13.5703125" style="885" customWidth="1"/>
    <col min="3328" max="3328" width="21.140625" style="885" customWidth="1"/>
    <col min="3329" max="3329" width="12.7109375" style="885" customWidth="1"/>
    <col min="3330" max="3330" width="14.85546875" style="885" customWidth="1"/>
    <col min="3331" max="3550" width="10.42578125" style="885"/>
    <col min="3551" max="3551" width="44" style="885" customWidth="1"/>
    <col min="3552" max="3553" width="17.7109375" style="885" customWidth="1"/>
    <col min="3554" max="3554" width="15.42578125" style="885" customWidth="1"/>
    <col min="3555" max="3555" width="17.7109375" style="885" customWidth="1"/>
    <col min="3556" max="3556" width="15.42578125" style="885" customWidth="1"/>
    <col min="3557" max="3557" width="18.85546875" style="885" customWidth="1"/>
    <col min="3558" max="3558" width="15.42578125" style="885" customWidth="1"/>
    <col min="3559" max="3559" width="17.7109375" style="885" customWidth="1"/>
    <col min="3560" max="3560" width="15.42578125" style="885" customWidth="1"/>
    <col min="3561" max="3561" width="17.7109375" style="885" customWidth="1"/>
    <col min="3562" max="3562" width="15.42578125" style="885" customWidth="1"/>
    <col min="3563" max="3563" width="17.7109375" style="885" customWidth="1"/>
    <col min="3564" max="3564" width="15.42578125" style="885" customWidth="1"/>
    <col min="3565" max="3565" width="17.7109375" style="885" customWidth="1"/>
    <col min="3566" max="3566" width="15.42578125" style="885" customWidth="1"/>
    <col min="3567" max="3567" width="19.28515625" style="885" customWidth="1"/>
    <col min="3568" max="3568" width="15.42578125" style="885" customWidth="1"/>
    <col min="3569" max="3569" width="17.7109375" style="885" customWidth="1"/>
    <col min="3570" max="3570" width="15.42578125" style="885" customWidth="1"/>
    <col min="3571" max="3571" width="18.42578125" style="885" customWidth="1"/>
    <col min="3572" max="3572" width="15.42578125" style="885" customWidth="1"/>
    <col min="3573" max="3573" width="18.85546875" style="885" customWidth="1"/>
    <col min="3574" max="3574" width="15.42578125" style="885" customWidth="1"/>
    <col min="3575" max="3575" width="17.7109375" style="885" customWidth="1"/>
    <col min="3576" max="3576" width="15.42578125" style="885" customWidth="1"/>
    <col min="3577" max="3577" width="18.140625" style="885" customWidth="1"/>
    <col min="3578" max="3578" width="15.42578125" style="885" customWidth="1"/>
    <col min="3579" max="3579" width="28" style="885" bestFit="1" customWidth="1"/>
    <col min="3580" max="3580" width="16.5703125" style="885" customWidth="1"/>
    <col min="3581" max="3581" width="13.140625" style="885" customWidth="1"/>
    <col min="3582" max="3582" width="17" style="885" customWidth="1"/>
    <col min="3583" max="3583" width="13.5703125" style="885" customWidth="1"/>
    <col min="3584" max="3584" width="21.140625" style="885" customWidth="1"/>
    <col min="3585" max="3585" width="12.7109375" style="885" customWidth="1"/>
    <col min="3586" max="3586" width="14.85546875" style="885" customWidth="1"/>
    <col min="3587" max="3806" width="10.42578125" style="885"/>
    <col min="3807" max="3807" width="44" style="885" customWidth="1"/>
    <col min="3808" max="3809" width="17.7109375" style="885" customWidth="1"/>
    <col min="3810" max="3810" width="15.42578125" style="885" customWidth="1"/>
    <col min="3811" max="3811" width="17.7109375" style="885" customWidth="1"/>
    <col min="3812" max="3812" width="15.42578125" style="885" customWidth="1"/>
    <col min="3813" max="3813" width="18.85546875" style="885" customWidth="1"/>
    <col min="3814" max="3814" width="15.42578125" style="885" customWidth="1"/>
    <col min="3815" max="3815" width="17.7109375" style="885" customWidth="1"/>
    <col min="3816" max="3816" width="15.42578125" style="885" customWidth="1"/>
    <col min="3817" max="3817" width="17.7109375" style="885" customWidth="1"/>
    <col min="3818" max="3818" width="15.42578125" style="885" customWidth="1"/>
    <col min="3819" max="3819" width="17.7109375" style="885" customWidth="1"/>
    <col min="3820" max="3820" width="15.42578125" style="885" customWidth="1"/>
    <col min="3821" max="3821" width="17.7109375" style="885" customWidth="1"/>
    <col min="3822" max="3822" width="15.42578125" style="885" customWidth="1"/>
    <col min="3823" max="3823" width="19.28515625" style="885" customWidth="1"/>
    <col min="3824" max="3824" width="15.42578125" style="885" customWidth="1"/>
    <col min="3825" max="3825" width="17.7109375" style="885" customWidth="1"/>
    <col min="3826" max="3826" width="15.42578125" style="885" customWidth="1"/>
    <col min="3827" max="3827" width="18.42578125" style="885" customWidth="1"/>
    <col min="3828" max="3828" width="15.42578125" style="885" customWidth="1"/>
    <col min="3829" max="3829" width="18.85546875" style="885" customWidth="1"/>
    <col min="3830" max="3830" width="15.42578125" style="885" customWidth="1"/>
    <col min="3831" max="3831" width="17.7109375" style="885" customWidth="1"/>
    <col min="3832" max="3832" width="15.42578125" style="885" customWidth="1"/>
    <col min="3833" max="3833" width="18.140625" style="885" customWidth="1"/>
    <col min="3834" max="3834" width="15.42578125" style="885" customWidth="1"/>
    <col min="3835" max="3835" width="28" style="885" bestFit="1" customWidth="1"/>
    <col min="3836" max="3836" width="16.5703125" style="885" customWidth="1"/>
    <col min="3837" max="3837" width="13.140625" style="885" customWidth="1"/>
    <col min="3838" max="3838" width="17" style="885" customWidth="1"/>
    <col min="3839" max="3839" width="13.5703125" style="885" customWidth="1"/>
    <col min="3840" max="3840" width="21.140625" style="885" customWidth="1"/>
    <col min="3841" max="3841" width="12.7109375" style="885" customWidth="1"/>
    <col min="3842" max="3842" width="14.85546875" style="885" customWidth="1"/>
    <col min="3843" max="4062" width="10.42578125" style="885"/>
    <col min="4063" max="4063" width="44" style="885" customWidth="1"/>
    <col min="4064" max="4065" width="17.7109375" style="885" customWidth="1"/>
    <col min="4066" max="4066" width="15.42578125" style="885" customWidth="1"/>
    <col min="4067" max="4067" width="17.7109375" style="885" customWidth="1"/>
    <col min="4068" max="4068" width="15.42578125" style="885" customWidth="1"/>
    <col min="4069" max="4069" width="18.85546875" style="885" customWidth="1"/>
    <col min="4070" max="4070" width="15.42578125" style="885" customWidth="1"/>
    <col min="4071" max="4071" width="17.7109375" style="885" customWidth="1"/>
    <col min="4072" max="4072" width="15.42578125" style="885" customWidth="1"/>
    <col min="4073" max="4073" width="17.7109375" style="885" customWidth="1"/>
    <col min="4074" max="4074" width="15.42578125" style="885" customWidth="1"/>
    <col min="4075" max="4075" width="17.7109375" style="885" customWidth="1"/>
    <col min="4076" max="4076" width="15.42578125" style="885" customWidth="1"/>
    <col min="4077" max="4077" width="17.7109375" style="885" customWidth="1"/>
    <col min="4078" max="4078" width="15.42578125" style="885" customWidth="1"/>
    <col min="4079" max="4079" width="19.28515625" style="885" customWidth="1"/>
    <col min="4080" max="4080" width="15.42578125" style="885" customWidth="1"/>
    <col min="4081" max="4081" width="17.7109375" style="885" customWidth="1"/>
    <col min="4082" max="4082" width="15.42578125" style="885" customWidth="1"/>
    <col min="4083" max="4083" width="18.42578125" style="885" customWidth="1"/>
    <col min="4084" max="4084" width="15.42578125" style="885" customWidth="1"/>
    <col min="4085" max="4085" width="18.85546875" style="885" customWidth="1"/>
    <col min="4086" max="4086" width="15.42578125" style="885" customWidth="1"/>
    <col min="4087" max="4087" width="17.7109375" style="885" customWidth="1"/>
    <col min="4088" max="4088" width="15.42578125" style="885" customWidth="1"/>
    <col min="4089" max="4089" width="18.140625" style="885" customWidth="1"/>
    <col min="4090" max="4090" width="15.42578125" style="885" customWidth="1"/>
    <col min="4091" max="4091" width="28" style="885" bestFit="1" customWidth="1"/>
    <col min="4092" max="4092" width="16.5703125" style="885" customWidth="1"/>
    <col min="4093" max="4093" width="13.140625" style="885" customWidth="1"/>
    <col min="4094" max="4094" width="17" style="885" customWidth="1"/>
    <col min="4095" max="4095" width="13.5703125" style="885" customWidth="1"/>
    <col min="4096" max="4096" width="21.140625" style="885" customWidth="1"/>
    <col min="4097" max="4097" width="12.7109375" style="885" customWidth="1"/>
    <col min="4098" max="4098" width="14.85546875" style="885" customWidth="1"/>
    <col min="4099" max="4318" width="10.42578125" style="885"/>
    <col min="4319" max="4319" width="44" style="885" customWidth="1"/>
    <col min="4320" max="4321" width="17.7109375" style="885" customWidth="1"/>
    <col min="4322" max="4322" width="15.42578125" style="885" customWidth="1"/>
    <col min="4323" max="4323" width="17.7109375" style="885" customWidth="1"/>
    <col min="4324" max="4324" width="15.42578125" style="885" customWidth="1"/>
    <col min="4325" max="4325" width="18.85546875" style="885" customWidth="1"/>
    <col min="4326" max="4326" width="15.42578125" style="885" customWidth="1"/>
    <col min="4327" max="4327" width="17.7109375" style="885" customWidth="1"/>
    <col min="4328" max="4328" width="15.42578125" style="885" customWidth="1"/>
    <col min="4329" max="4329" width="17.7109375" style="885" customWidth="1"/>
    <col min="4330" max="4330" width="15.42578125" style="885" customWidth="1"/>
    <col min="4331" max="4331" width="17.7109375" style="885" customWidth="1"/>
    <col min="4332" max="4332" width="15.42578125" style="885" customWidth="1"/>
    <col min="4333" max="4333" width="17.7109375" style="885" customWidth="1"/>
    <col min="4334" max="4334" width="15.42578125" style="885" customWidth="1"/>
    <col min="4335" max="4335" width="19.28515625" style="885" customWidth="1"/>
    <col min="4336" max="4336" width="15.42578125" style="885" customWidth="1"/>
    <col min="4337" max="4337" width="17.7109375" style="885" customWidth="1"/>
    <col min="4338" max="4338" width="15.42578125" style="885" customWidth="1"/>
    <col min="4339" max="4339" width="18.42578125" style="885" customWidth="1"/>
    <col min="4340" max="4340" width="15.42578125" style="885" customWidth="1"/>
    <col min="4341" max="4341" width="18.85546875" style="885" customWidth="1"/>
    <col min="4342" max="4342" width="15.42578125" style="885" customWidth="1"/>
    <col min="4343" max="4343" width="17.7109375" style="885" customWidth="1"/>
    <col min="4344" max="4344" width="15.42578125" style="885" customWidth="1"/>
    <col min="4345" max="4345" width="18.140625" style="885" customWidth="1"/>
    <col min="4346" max="4346" width="15.42578125" style="885" customWidth="1"/>
    <col min="4347" max="4347" width="28" style="885" bestFit="1" customWidth="1"/>
    <col min="4348" max="4348" width="16.5703125" style="885" customWidth="1"/>
    <col min="4349" max="4349" width="13.140625" style="885" customWidth="1"/>
    <col min="4350" max="4350" width="17" style="885" customWidth="1"/>
    <col min="4351" max="4351" width="13.5703125" style="885" customWidth="1"/>
    <col min="4352" max="4352" width="21.140625" style="885" customWidth="1"/>
    <col min="4353" max="4353" width="12.7109375" style="885" customWidth="1"/>
    <col min="4354" max="4354" width="14.85546875" style="885" customWidth="1"/>
    <col min="4355" max="4574" width="10.42578125" style="885"/>
    <col min="4575" max="4575" width="44" style="885" customWidth="1"/>
    <col min="4576" max="4577" width="17.7109375" style="885" customWidth="1"/>
    <col min="4578" max="4578" width="15.42578125" style="885" customWidth="1"/>
    <col min="4579" max="4579" width="17.7109375" style="885" customWidth="1"/>
    <col min="4580" max="4580" width="15.42578125" style="885" customWidth="1"/>
    <col min="4581" max="4581" width="18.85546875" style="885" customWidth="1"/>
    <col min="4582" max="4582" width="15.42578125" style="885" customWidth="1"/>
    <col min="4583" max="4583" width="17.7109375" style="885" customWidth="1"/>
    <col min="4584" max="4584" width="15.42578125" style="885" customWidth="1"/>
    <col min="4585" max="4585" width="17.7109375" style="885" customWidth="1"/>
    <col min="4586" max="4586" width="15.42578125" style="885" customWidth="1"/>
    <col min="4587" max="4587" width="17.7109375" style="885" customWidth="1"/>
    <col min="4588" max="4588" width="15.42578125" style="885" customWidth="1"/>
    <col min="4589" max="4589" width="17.7109375" style="885" customWidth="1"/>
    <col min="4590" max="4590" width="15.42578125" style="885" customWidth="1"/>
    <col min="4591" max="4591" width="19.28515625" style="885" customWidth="1"/>
    <col min="4592" max="4592" width="15.42578125" style="885" customWidth="1"/>
    <col min="4593" max="4593" width="17.7109375" style="885" customWidth="1"/>
    <col min="4594" max="4594" width="15.42578125" style="885" customWidth="1"/>
    <col min="4595" max="4595" width="18.42578125" style="885" customWidth="1"/>
    <col min="4596" max="4596" width="15.42578125" style="885" customWidth="1"/>
    <col min="4597" max="4597" width="18.85546875" style="885" customWidth="1"/>
    <col min="4598" max="4598" width="15.42578125" style="885" customWidth="1"/>
    <col min="4599" max="4599" width="17.7109375" style="885" customWidth="1"/>
    <col min="4600" max="4600" width="15.42578125" style="885" customWidth="1"/>
    <col min="4601" max="4601" width="18.140625" style="885" customWidth="1"/>
    <col min="4602" max="4602" width="15.42578125" style="885" customWidth="1"/>
    <col min="4603" max="4603" width="28" style="885" bestFit="1" customWidth="1"/>
    <col min="4604" max="4604" width="16.5703125" style="885" customWidth="1"/>
    <col min="4605" max="4605" width="13.140625" style="885" customWidth="1"/>
    <col min="4606" max="4606" width="17" style="885" customWidth="1"/>
    <col min="4607" max="4607" width="13.5703125" style="885" customWidth="1"/>
    <col min="4608" max="4608" width="21.140625" style="885" customWidth="1"/>
    <col min="4609" max="4609" width="12.7109375" style="885" customWidth="1"/>
    <col min="4610" max="4610" width="14.85546875" style="885" customWidth="1"/>
    <col min="4611" max="4830" width="10.42578125" style="885"/>
    <col min="4831" max="4831" width="44" style="885" customWidth="1"/>
    <col min="4832" max="4833" width="17.7109375" style="885" customWidth="1"/>
    <col min="4834" max="4834" width="15.42578125" style="885" customWidth="1"/>
    <col min="4835" max="4835" width="17.7109375" style="885" customWidth="1"/>
    <col min="4836" max="4836" width="15.42578125" style="885" customWidth="1"/>
    <col min="4837" max="4837" width="18.85546875" style="885" customWidth="1"/>
    <col min="4838" max="4838" width="15.42578125" style="885" customWidth="1"/>
    <col min="4839" max="4839" width="17.7109375" style="885" customWidth="1"/>
    <col min="4840" max="4840" width="15.42578125" style="885" customWidth="1"/>
    <col min="4841" max="4841" width="17.7109375" style="885" customWidth="1"/>
    <col min="4842" max="4842" width="15.42578125" style="885" customWidth="1"/>
    <col min="4843" max="4843" width="17.7109375" style="885" customWidth="1"/>
    <col min="4844" max="4844" width="15.42578125" style="885" customWidth="1"/>
    <col min="4845" max="4845" width="17.7109375" style="885" customWidth="1"/>
    <col min="4846" max="4846" width="15.42578125" style="885" customWidth="1"/>
    <col min="4847" max="4847" width="19.28515625" style="885" customWidth="1"/>
    <col min="4848" max="4848" width="15.42578125" style="885" customWidth="1"/>
    <col min="4849" max="4849" width="17.7109375" style="885" customWidth="1"/>
    <col min="4850" max="4850" width="15.42578125" style="885" customWidth="1"/>
    <col min="4851" max="4851" width="18.42578125" style="885" customWidth="1"/>
    <col min="4852" max="4852" width="15.42578125" style="885" customWidth="1"/>
    <col min="4853" max="4853" width="18.85546875" style="885" customWidth="1"/>
    <col min="4854" max="4854" width="15.42578125" style="885" customWidth="1"/>
    <col min="4855" max="4855" width="17.7109375" style="885" customWidth="1"/>
    <col min="4856" max="4856" width="15.42578125" style="885" customWidth="1"/>
    <col min="4857" max="4857" width="18.140625" style="885" customWidth="1"/>
    <col min="4858" max="4858" width="15.42578125" style="885" customWidth="1"/>
    <col min="4859" max="4859" width="28" style="885" bestFit="1" customWidth="1"/>
    <col min="4860" max="4860" width="16.5703125" style="885" customWidth="1"/>
    <col min="4861" max="4861" width="13.140625" style="885" customWidth="1"/>
    <col min="4862" max="4862" width="17" style="885" customWidth="1"/>
    <col min="4863" max="4863" width="13.5703125" style="885" customWidth="1"/>
    <col min="4864" max="4864" width="21.140625" style="885" customWidth="1"/>
    <col min="4865" max="4865" width="12.7109375" style="885" customWidth="1"/>
    <col min="4866" max="4866" width="14.85546875" style="885" customWidth="1"/>
    <col min="4867" max="5086" width="10.42578125" style="885"/>
    <col min="5087" max="5087" width="44" style="885" customWidth="1"/>
    <col min="5088" max="5089" width="17.7109375" style="885" customWidth="1"/>
    <col min="5090" max="5090" width="15.42578125" style="885" customWidth="1"/>
    <col min="5091" max="5091" width="17.7109375" style="885" customWidth="1"/>
    <col min="5092" max="5092" width="15.42578125" style="885" customWidth="1"/>
    <col min="5093" max="5093" width="18.85546875" style="885" customWidth="1"/>
    <col min="5094" max="5094" width="15.42578125" style="885" customWidth="1"/>
    <col min="5095" max="5095" width="17.7109375" style="885" customWidth="1"/>
    <col min="5096" max="5096" width="15.42578125" style="885" customWidth="1"/>
    <col min="5097" max="5097" width="17.7109375" style="885" customWidth="1"/>
    <col min="5098" max="5098" width="15.42578125" style="885" customWidth="1"/>
    <col min="5099" max="5099" width="17.7109375" style="885" customWidth="1"/>
    <col min="5100" max="5100" width="15.42578125" style="885" customWidth="1"/>
    <col min="5101" max="5101" width="17.7109375" style="885" customWidth="1"/>
    <col min="5102" max="5102" width="15.42578125" style="885" customWidth="1"/>
    <col min="5103" max="5103" width="19.28515625" style="885" customWidth="1"/>
    <col min="5104" max="5104" width="15.42578125" style="885" customWidth="1"/>
    <col min="5105" max="5105" width="17.7109375" style="885" customWidth="1"/>
    <col min="5106" max="5106" width="15.42578125" style="885" customWidth="1"/>
    <col min="5107" max="5107" width="18.42578125" style="885" customWidth="1"/>
    <col min="5108" max="5108" width="15.42578125" style="885" customWidth="1"/>
    <col min="5109" max="5109" width="18.85546875" style="885" customWidth="1"/>
    <col min="5110" max="5110" width="15.42578125" style="885" customWidth="1"/>
    <col min="5111" max="5111" width="17.7109375" style="885" customWidth="1"/>
    <col min="5112" max="5112" width="15.42578125" style="885" customWidth="1"/>
    <col min="5113" max="5113" width="18.140625" style="885" customWidth="1"/>
    <col min="5114" max="5114" width="15.42578125" style="885" customWidth="1"/>
    <col min="5115" max="5115" width="28" style="885" bestFit="1" customWidth="1"/>
    <col min="5116" max="5116" width="16.5703125" style="885" customWidth="1"/>
    <col min="5117" max="5117" width="13.140625" style="885" customWidth="1"/>
    <col min="5118" max="5118" width="17" style="885" customWidth="1"/>
    <col min="5119" max="5119" width="13.5703125" style="885" customWidth="1"/>
    <col min="5120" max="5120" width="21.140625" style="885" customWidth="1"/>
    <col min="5121" max="5121" width="12.7109375" style="885" customWidth="1"/>
    <col min="5122" max="5122" width="14.85546875" style="885" customWidth="1"/>
    <col min="5123" max="5342" width="10.42578125" style="885"/>
    <col min="5343" max="5343" width="44" style="885" customWidth="1"/>
    <col min="5344" max="5345" width="17.7109375" style="885" customWidth="1"/>
    <col min="5346" max="5346" width="15.42578125" style="885" customWidth="1"/>
    <col min="5347" max="5347" width="17.7109375" style="885" customWidth="1"/>
    <col min="5348" max="5348" width="15.42578125" style="885" customWidth="1"/>
    <col min="5349" max="5349" width="18.85546875" style="885" customWidth="1"/>
    <col min="5350" max="5350" width="15.42578125" style="885" customWidth="1"/>
    <col min="5351" max="5351" width="17.7109375" style="885" customWidth="1"/>
    <col min="5352" max="5352" width="15.42578125" style="885" customWidth="1"/>
    <col min="5353" max="5353" width="17.7109375" style="885" customWidth="1"/>
    <col min="5354" max="5354" width="15.42578125" style="885" customWidth="1"/>
    <col min="5355" max="5355" width="17.7109375" style="885" customWidth="1"/>
    <col min="5356" max="5356" width="15.42578125" style="885" customWidth="1"/>
    <col min="5357" max="5357" width="17.7109375" style="885" customWidth="1"/>
    <col min="5358" max="5358" width="15.42578125" style="885" customWidth="1"/>
    <col min="5359" max="5359" width="19.28515625" style="885" customWidth="1"/>
    <col min="5360" max="5360" width="15.42578125" style="885" customWidth="1"/>
    <col min="5361" max="5361" width="17.7109375" style="885" customWidth="1"/>
    <col min="5362" max="5362" width="15.42578125" style="885" customWidth="1"/>
    <col min="5363" max="5363" width="18.42578125" style="885" customWidth="1"/>
    <col min="5364" max="5364" width="15.42578125" style="885" customWidth="1"/>
    <col min="5365" max="5365" width="18.85546875" style="885" customWidth="1"/>
    <col min="5366" max="5366" width="15.42578125" style="885" customWidth="1"/>
    <col min="5367" max="5367" width="17.7109375" style="885" customWidth="1"/>
    <col min="5368" max="5368" width="15.42578125" style="885" customWidth="1"/>
    <col min="5369" max="5369" width="18.140625" style="885" customWidth="1"/>
    <col min="5370" max="5370" width="15.42578125" style="885" customWidth="1"/>
    <col min="5371" max="5371" width="28" style="885" bestFit="1" customWidth="1"/>
    <col min="5372" max="5372" width="16.5703125" style="885" customWidth="1"/>
    <col min="5373" max="5373" width="13.140625" style="885" customWidth="1"/>
    <col min="5374" max="5374" width="17" style="885" customWidth="1"/>
    <col min="5375" max="5375" width="13.5703125" style="885" customWidth="1"/>
    <col min="5376" max="5376" width="21.140625" style="885" customWidth="1"/>
    <col min="5377" max="5377" width="12.7109375" style="885" customWidth="1"/>
    <col min="5378" max="5378" width="14.85546875" style="885" customWidth="1"/>
    <col min="5379" max="5598" width="10.42578125" style="885"/>
    <col min="5599" max="5599" width="44" style="885" customWidth="1"/>
    <col min="5600" max="5601" width="17.7109375" style="885" customWidth="1"/>
    <col min="5602" max="5602" width="15.42578125" style="885" customWidth="1"/>
    <col min="5603" max="5603" width="17.7109375" style="885" customWidth="1"/>
    <col min="5604" max="5604" width="15.42578125" style="885" customWidth="1"/>
    <col min="5605" max="5605" width="18.85546875" style="885" customWidth="1"/>
    <col min="5606" max="5606" width="15.42578125" style="885" customWidth="1"/>
    <col min="5607" max="5607" width="17.7109375" style="885" customWidth="1"/>
    <col min="5608" max="5608" width="15.42578125" style="885" customWidth="1"/>
    <col min="5609" max="5609" width="17.7109375" style="885" customWidth="1"/>
    <col min="5610" max="5610" width="15.42578125" style="885" customWidth="1"/>
    <col min="5611" max="5611" width="17.7109375" style="885" customWidth="1"/>
    <col min="5612" max="5612" width="15.42578125" style="885" customWidth="1"/>
    <col min="5613" max="5613" width="17.7109375" style="885" customWidth="1"/>
    <col min="5614" max="5614" width="15.42578125" style="885" customWidth="1"/>
    <col min="5615" max="5615" width="19.28515625" style="885" customWidth="1"/>
    <col min="5616" max="5616" width="15.42578125" style="885" customWidth="1"/>
    <col min="5617" max="5617" width="17.7109375" style="885" customWidth="1"/>
    <col min="5618" max="5618" width="15.42578125" style="885" customWidth="1"/>
    <col min="5619" max="5619" width="18.42578125" style="885" customWidth="1"/>
    <col min="5620" max="5620" width="15.42578125" style="885" customWidth="1"/>
    <col min="5621" max="5621" width="18.85546875" style="885" customWidth="1"/>
    <col min="5622" max="5622" width="15.42578125" style="885" customWidth="1"/>
    <col min="5623" max="5623" width="17.7109375" style="885" customWidth="1"/>
    <col min="5624" max="5624" width="15.42578125" style="885" customWidth="1"/>
    <col min="5625" max="5625" width="18.140625" style="885" customWidth="1"/>
    <col min="5626" max="5626" width="15.42578125" style="885" customWidth="1"/>
    <col min="5627" max="5627" width="28" style="885" bestFit="1" customWidth="1"/>
    <col min="5628" max="5628" width="16.5703125" style="885" customWidth="1"/>
    <col min="5629" max="5629" width="13.140625" style="885" customWidth="1"/>
    <col min="5630" max="5630" width="17" style="885" customWidth="1"/>
    <col min="5631" max="5631" width="13.5703125" style="885" customWidth="1"/>
    <col min="5632" max="5632" width="21.140625" style="885" customWidth="1"/>
    <col min="5633" max="5633" width="12.7109375" style="885" customWidth="1"/>
    <col min="5634" max="5634" width="14.85546875" style="885" customWidth="1"/>
    <col min="5635" max="5854" width="10.42578125" style="885"/>
    <col min="5855" max="5855" width="44" style="885" customWidth="1"/>
    <col min="5856" max="5857" width="17.7109375" style="885" customWidth="1"/>
    <col min="5858" max="5858" width="15.42578125" style="885" customWidth="1"/>
    <col min="5859" max="5859" width="17.7109375" style="885" customWidth="1"/>
    <col min="5860" max="5860" width="15.42578125" style="885" customWidth="1"/>
    <col min="5861" max="5861" width="18.85546875" style="885" customWidth="1"/>
    <col min="5862" max="5862" width="15.42578125" style="885" customWidth="1"/>
    <col min="5863" max="5863" width="17.7109375" style="885" customWidth="1"/>
    <col min="5864" max="5864" width="15.42578125" style="885" customWidth="1"/>
    <col min="5865" max="5865" width="17.7109375" style="885" customWidth="1"/>
    <col min="5866" max="5866" width="15.42578125" style="885" customWidth="1"/>
    <col min="5867" max="5867" width="17.7109375" style="885" customWidth="1"/>
    <col min="5868" max="5868" width="15.42578125" style="885" customWidth="1"/>
    <col min="5869" max="5869" width="17.7109375" style="885" customWidth="1"/>
    <col min="5870" max="5870" width="15.42578125" style="885" customWidth="1"/>
    <col min="5871" max="5871" width="19.28515625" style="885" customWidth="1"/>
    <col min="5872" max="5872" width="15.42578125" style="885" customWidth="1"/>
    <col min="5873" max="5873" width="17.7109375" style="885" customWidth="1"/>
    <col min="5874" max="5874" width="15.42578125" style="885" customWidth="1"/>
    <col min="5875" max="5875" width="18.42578125" style="885" customWidth="1"/>
    <col min="5876" max="5876" width="15.42578125" style="885" customWidth="1"/>
    <col min="5877" max="5877" width="18.85546875" style="885" customWidth="1"/>
    <col min="5878" max="5878" width="15.42578125" style="885" customWidth="1"/>
    <col min="5879" max="5879" width="17.7109375" style="885" customWidth="1"/>
    <col min="5880" max="5880" width="15.42578125" style="885" customWidth="1"/>
    <col min="5881" max="5881" width="18.140625" style="885" customWidth="1"/>
    <col min="5882" max="5882" width="15.42578125" style="885" customWidth="1"/>
    <col min="5883" max="5883" width="28" style="885" bestFit="1" customWidth="1"/>
    <col min="5884" max="5884" width="16.5703125" style="885" customWidth="1"/>
    <col min="5885" max="5885" width="13.140625" style="885" customWidth="1"/>
    <col min="5886" max="5886" width="17" style="885" customWidth="1"/>
    <col min="5887" max="5887" width="13.5703125" style="885" customWidth="1"/>
    <col min="5888" max="5888" width="21.140625" style="885" customWidth="1"/>
    <col min="5889" max="5889" width="12.7109375" style="885" customWidth="1"/>
    <col min="5890" max="5890" width="14.85546875" style="885" customWidth="1"/>
    <col min="5891" max="6110" width="10.42578125" style="885"/>
    <col min="6111" max="6111" width="44" style="885" customWidth="1"/>
    <col min="6112" max="6113" width="17.7109375" style="885" customWidth="1"/>
    <col min="6114" max="6114" width="15.42578125" style="885" customWidth="1"/>
    <col min="6115" max="6115" width="17.7109375" style="885" customWidth="1"/>
    <col min="6116" max="6116" width="15.42578125" style="885" customWidth="1"/>
    <col min="6117" max="6117" width="18.85546875" style="885" customWidth="1"/>
    <col min="6118" max="6118" width="15.42578125" style="885" customWidth="1"/>
    <col min="6119" max="6119" width="17.7109375" style="885" customWidth="1"/>
    <col min="6120" max="6120" width="15.42578125" style="885" customWidth="1"/>
    <col min="6121" max="6121" width="17.7109375" style="885" customWidth="1"/>
    <col min="6122" max="6122" width="15.42578125" style="885" customWidth="1"/>
    <col min="6123" max="6123" width="17.7109375" style="885" customWidth="1"/>
    <col min="6124" max="6124" width="15.42578125" style="885" customWidth="1"/>
    <col min="6125" max="6125" width="17.7109375" style="885" customWidth="1"/>
    <col min="6126" max="6126" width="15.42578125" style="885" customWidth="1"/>
    <col min="6127" max="6127" width="19.28515625" style="885" customWidth="1"/>
    <col min="6128" max="6128" width="15.42578125" style="885" customWidth="1"/>
    <col min="6129" max="6129" width="17.7109375" style="885" customWidth="1"/>
    <col min="6130" max="6130" width="15.42578125" style="885" customWidth="1"/>
    <col min="6131" max="6131" width="18.42578125" style="885" customWidth="1"/>
    <col min="6132" max="6132" width="15.42578125" style="885" customWidth="1"/>
    <col min="6133" max="6133" width="18.85546875" style="885" customWidth="1"/>
    <col min="6134" max="6134" width="15.42578125" style="885" customWidth="1"/>
    <col min="6135" max="6135" width="17.7109375" style="885" customWidth="1"/>
    <col min="6136" max="6136" width="15.42578125" style="885" customWidth="1"/>
    <col min="6137" max="6137" width="18.140625" style="885" customWidth="1"/>
    <col min="6138" max="6138" width="15.42578125" style="885" customWidth="1"/>
    <col min="6139" max="6139" width="28" style="885" bestFit="1" customWidth="1"/>
    <col min="6140" max="6140" width="16.5703125" style="885" customWidth="1"/>
    <col min="6141" max="6141" width="13.140625" style="885" customWidth="1"/>
    <col min="6142" max="6142" width="17" style="885" customWidth="1"/>
    <col min="6143" max="6143" width="13.5703125" style="885" customWidth="1"/>
    <col min="6144" max="6144" width="21.140625" style="885" customWidth="1"/>
    <col min="6145" max="6145" width="12.7109375" style="885" customWidth="1"/>
    <col min="6146" max="6146" width="14.85546875" style="885" customWidth="1"/>
    <col min="6147" max="6366" width="10.42578125" style="885"/>
    <col min="6367" max="6367" width="44" style="885" customWidth="1"/>
    <col min="6368" max="6369" width="17.7109375" style="885" customWidth="1"/>
    <col min="6370" max="6370" width="15.42578125" style="885" customWidth="1"/>
    <col min="6371" max="6371" width="17.7109375" style="885" customWidth="1"/>
    <col min="6372" max="6372" width="15.42578125" style="885" customWidth="1"/>
    <col min="6373" max="6373" width="18.85546875" style="885" customWidth="1"/>
    <col min="6374" max="6374" width="15.42578125" style="885" customWidth="1"/>
    <col min="6375" max="6375" width="17.7109375" style="885" customWidth="1"/>
    <col min="6376" max="6376" width="15.42578125" style="885" customWidth="1"/>
    <col min="6377" max="6377" width="17.7109375" style="885" customWidth="1"/>
    <col min="6378" max="6378" width="15.42578125" style="885" customWidth="1"/>
    <col min="6379" max="6379" width="17.7109375" style="885" customWidth="1"/>
    <col min="6380" max="6380" width="15.42578125" style="885" customWidth="1"/>
    <col min="6381" max="6381" width="17.7109375" style="885" customWidth="1"/>
    <col min="6382" max="6382" width="15.42578125" style="885" customWidth="1"/>
    <col min="6383" max="6383" width="19.28515625" style="885" customWidth="1"/>
    <col min="6384" max="6384" width="15.42578125" style="885" customWidth="1"/>
    <col min="6385" max="6385" width="17.7109375" style="885" customWidth="1"/>
    <col min="6386" max="6386" width="15.42578125" style="885" customWidth="1"/>
    <col min="6387" max="6387" width="18.42578125" style="885" customWidth="1"/>
    <col min="6388" max="6388" width="15.42578125" style="885" customWidth="1"/>
    <col min="6389" max="6389" width="18.85546875" style="885" customWidth="1"/>
    <col min="6390" max="6390" width="15.42578125" style="885" customWidth="1"/>
    <col min="6391" max="6391" width="17.7109375" style="885" customWidth="1"/>
    <col min="6392" max="6392" width="15.42578125" style="885" customWidth="1"/>
    <col min="6393" max="6393" width="18.140625" style="885" customWidth="1"/>
    <col min="6394" max="6394" width="15.42578125" style="885" customWidth="1"/>
    <col min="6395" max="6395" width="28" style="885" bestFit="1" customWidth="1"/>
    <col min="6396" max="6396" width="16.5703125" style="885" customWidth="1"/>
    <col min="6397" max="6397" width="13.140625" style="885" customWidth="1"/>
    <col min="6398" max="6398" width="17" style="885" customWidth="1"/>
    <col min="6399" max="6399" width="13.5703125" style="885" customWidth="1"/>
    <col min="6400" max="6400" width="21.140625" style="885" customWidth="1"/>
    <col min="6401" max="6401" width="12.7109375" style="885" customWidth="1"/>
    <col min="6402" max="6402" width="14.85546875" style="885" customWidth="1"/>
    <col min="6403" max="6622" width="10.42578125" style="885"/>
    <col min="6623" max="6623" width="44" style="885" customWidth="1"/>
    <col min="6624" max="6625" width="17.7109375" style="885" customWidth="1"/>
    <col min="6626" max="6626" width="15.42578125" style="885" customWidth="1"/>
    <col min="6627" max="6627" width="17.7109375" style="885" customWidth="1"/>
    <col min="6628" max="6628" width="15.42578125" style="885" customWidth="1"/>
    <col min="6629" max="6629" width="18.85546875" style="885" customWidth="1"/>
    <col min="6630" max="6630" width="15.42578125" style="885" customWidth="1"/>
    <col min="6631" max="6631" width="17.7109375" style="885" customWidth="1"/>
    <col min="6632" max="6632" width="15.42578125" style="885" customWidth="1"/>
    <col min="6633" max="6633" width="17.7109375" style="885" customWidth="1"/>
    <col min="6634" max="6634" width="15.42578125" style="885" customWidth="1"/>
    <col min="6635" max="6635" width="17.7109375" style="885" customWidth="1"/>
    <col min="6636" max="6636" width="15.42578125" style="885" customWidth="1"/>
    <col min="6637" max="6637" width="17.7109375" style="885" customWidth="1"/>
    <col min="6638" max="6638" width="15.42578125" style="885" customWidth="1"/>
    <col min="6639" max="6639" width="19.28515625" style="885" customWidth="1"/>
    <col min="6640" max="6640" width="15.42578125" style="885" customWidth="1"/>
    <col min="6641" max="6641" width="17.7109375" style="885" customWidth="1"/>
    <col min="6642" max="6642" width="15.42578125" style="885" customWidth="1"/>
    <col min="6643" max="6643" width="18.42578125" style="885" customWidth="1"/>
    <col min="6644" max="6644" width="15.42578125" style="885" customWidth="1"/>
    <col min="6645" max="6645" width="18.85546875" style="885" customWidth="1"/>
    <col min="6646" max="6646" width="15.42578125" style="885" customWidth="1"/>
    <col min="6647" max="6647" width="17.7109375" style="885" customWidth="1"/>
    <col min="6648" max="6648" width="15.42578125" style="885" customWidth="1"/>
    <col min="6649" max="6649" width="18.140625" style="885" customWidth="1"/>
    <col min="6650" max="6650" width="15.42578125" style="885" customWidth="1"/>
    <col min="6651" max="6651" width="28" style="885" bestFit="1" customWidth="1"/>
    <col min="6652" max="6652" width="16.5703125" style="885" customWidth="1"/>
    <col min="6653" max="6653" width="13.140625" style="885" customWidth="1"/>
    <col min="6654" max="6654" width="17" style="885" customWidth="1"/>
    <col min="6655" max="6655" width="13.5703125" style="885" customWidth="1"/>
    <col min="6656" max="6656" width="21.140625" style="885" customWidth="1"/>
    <col min="6657" max="6657" width="12.7109375" style="885" customWidth="1"/>
    <col min="6658" max="6658" width="14.85546875" style="885" customWidth="1"/>
    <col min="6659" max="6878" width="10.42578125" style="885"/>
    <col min="6879" max="6879" width="44" style="885" customWidth="1"/>
    <col min="6880" max="6881" width="17.7109375" style="885" customWidth="1"/>
    <col min="6882" max="6882" width="15.42578125" style="885" customWidth="1"/>
    <col min="6883" max="6883" width="17.7109375" style="885" customWidth="1"/>
    <col min="6884" max="6884" width="15.42578125" style="885" customWidth="1"/>
    <col min="6885" max="6885" width="18.85546875" style="885" customWidth="1"/>
    <col min="6886" max="6886" width="15.42578125" style="885" customWidth="1"/>
    <col min="6887" max="6887" width="17.7109375" style="885" customWidth="1"/>
    <col min="6888" max="6888" width="15.42578125" style="885" customWidth="1"/>
    <col min="6889" max="6889" width="17.7109375" style="885" customWidth="1"/>
    <col min="6890" max="6890" width="15.42578125" style="885" customWidth="1"/>
    <col min="6891" max="6891" width="17.7109375" style="885" customWidth="1"/>
    <col min="6892" max="6892" width="15.42578125" style="885" customWidth="1"/>
    <col min="6893" max="6893" width="17.7109375" style="885" customWidth="1"/>
    <col min="6894" max="6894" width="15.42578125" style="885" customWidth="1"/>
    <col min="6895" max="6895" width="19.28515625" style="885" customWidth="1"/>
    <col min="6896" max="6896" width="15.42578125" style="885" customWidth="1"/>
    <col min="6897" max="6897" width="17.7109375" style="885" customWidth="1"/>
    <col min="6898" max="6898" width="15.42578125" style="885" customWidth="1"/>
    <col min="6899" max="6899" width="18.42578125" style="885" customWidth="1"/>
    <col min="6900" max="6900" width="15.42578125" style="885" customWidth="1"/>
    <col min="6901" max="6901" width="18.85546875" style="885" customWidth="1"/>
    <col min="6902" max="6902" width="15.42578125" style="885" customWidth="1"/>
    <col min="6903" max="6903" width="17.7109375" style="885" customWidth="1"/>
    <col min="6904" max="6904" width="15.42578125" style="885" customWidth="1"/>
    <col min="6905" max="6905" width="18.140625" style="885" customWidth="1"/>
    <col min="6906" max="6906" width="15.42578125" style="885" customWidth="1"/>
    <col min="6907" max="6907" width="28" style="885" bestFit="1" customWidth="1"/>
    <col min="6908" max="6908" width="16.5703125" style="885" customWidth="1"/>
    <col min="6909" max="6909" width="13.140625" style="885" customWidth="1"/>
    <col min="6910" max="6910" width="17" style="885" customWidth="1"/>
    <col min="6911" max="6911" width="13.5703125" style="885" customWidth="1"/>
    <col min="6912" max="6912" width="21.140625" style="885" customWidth="1"/>
    <col min="6913" max="6913" width="12.7109375" style="885" customWidth="1"/>
    <col min="6914" max="6914" width="14.85546875" style="885" customWidth="1"/>
    <col min="6915" max="7134" width="10.42578125" style="885"/>
    <col min="7135" max="7135" width="44" style="885" customWidth="1"/>
    <col min="7136" max="7137" width="17.7109375" style="885" customWidth="1"/>
    <col min="7138" max="7138" width="15.42578125" style="885" customWidth="1"/>
    <col min="7139" max="7139" width="17.7109375" style="885" customWidth="1"/>
    <col min="7140" max="7140" width="15.42578125" style="885" customWidth="1"/>
    <col min="7141" max="7141" width="18.85546875" style="885" customWidth="1"/>
    <col min="7142" max="7142" width="15.42578125" style="885" customWidth="1"/>
    <col min="7143" max="7143" width="17.7109375" style="885" customWidth="1"/>
    <col min="7144" max="7144" width="15.42578125" style="885" customWidth="1"/>
    <col min="7145" max="7145" width="17.7109375" style="885" customWidth="1"/>
    <col min="7146" max="7146" width="15.42578125" style="885" customWidth="1"/>
    <col min="7147" max="7147" width="17.7109375" style="885" customWidth="1"/>
    <col min="7148" max="7148" width="15.42578125" style="885" customWidth="1"/>
    <col min="7149" max="7149" width="17.7109375" style="885" customWidth="1"/>
    <col min="7150" max="7150" width="15.42578125" style="885" customWidth="1"/>
    <col min="7151" max="7151" width="19.28515625" style="885" customWidth="1"/>
    <col min="7152" max="7152" width="15.42578125" style="885" customWidth="1"/>
    <col min="7153" max="7153" width="17.7109375" style="885" customWidth="1"/>
    <col min="7154" max="7154" width="15.42578125" style="885" customWidth="1"/>
    <col min="7155" max="7155" width="18.42578125" style="885" customWidth="1"/>
    <col min="7156" max="7156" width="15.42578125" style="885" customWidth="1"/>
    <col min="7157" max="7157" width="18.85546875" style="885" customWidth="1"/>
    <col min="7158" max="7158" width="15.42578125" style="885" customWidth="1"/>
    <col min="7159" max="7159" width="17.7109375" style="885" customWidth="1"/>
    <col min="7160" max="7160" width="15.42578125" style="885" customWidth="1"/>
    <col min="7161" max="7161" width="18.140625" style="885" customWidth="1"/>
    <col min="7162" max="7162" width="15.42578125" style="885" customWidth="1"/>
    <col min="7163" max="7163" width="28" style="885" bestFit="1" customWidth="1"/>
    <col min="7164" max="7164" width="16.5703125" style="885" customWidth="1"/>
    <col min="7165" max="7165" width="13.140625" style="885" customWidth="1"/>
    <col min="7166" max="7166" width="17" style="885" customWidth="1"/>
    <col min="7167" max="7167" width="13.5703125" style="885" customWidth="1"/>
    <col min="7168" max="7168" width="21.140625" style="885" customWidth="1"/>
    <col min="7169" max="7169" width="12.7109375" style="885" customWidth="1"/>
    <col min="7170" max="7170" width="14.85546875" style="885" customWidth="1"/>
    <col min="7171" max="7390" width="10.42578125" style="885"/>
    <col min="7391" max="7391" width="44" style="885" customWidth="1"/>
    <col min="7392" max="7393" width="17.7109375" style="885" customWidth="1"/>
    <col min="7394" max="7394" width="15.42578125" style="885" customWidth="1"/>
    <col min="7395" max="7395" width="17.7109375" style="885" customWidth="1"/>
    <col min="7396" max="7396" width="15.42578125" style="885" customWidth="1"/>
    <col min="7397" max="7397" width="18.85546875" style="885" customWidth="1"/>
    <col min="7398" max="7398" width="15.42578125" style="885" customWidth="1"/>
    <col min="7399" max="7399" width="17.7109375" style="885" customWidth="1"/>
    <col min="7400" max="7400" width="15.42578125" style="885" customWidth="1"/>
    <col min="7401" max="7401" width="17.7109375" style="885" customWidth="1"/>
    <col min="7402" max="7402" width="15.42578125" style="885" customWidth="1"/>
    <col min="7403" max="7403" width="17.7109375" style="885" customWidth="1"/>
    <col min="7404" max="7404" width="15.42578125" style="885" customWidth="1"/>
    <col min="7405" max="7405" width="17.7109375" style="885" customWidth="1"/>
    <col min="7406" max="7406" width="15.42578125" style="885" customWidth="1"/>
    <col min="7407" max="7407" width="19.28515625" style="885" customWidth="1"/>
    <col min="7408" max="7408" width="15.42578125" style="885" customWidth="1"/>
    <col min="7409" max="7409" width="17.7109375" style="885" customWidth="1"/>
    <col min="7410" max="7410" width="15.42578125" style="885" customWidth="1"/>
    <col min="7411" max="7411" width="18.42578125" style="885" customWidth="1"/>
    <col min="7412" max="7412" width="15.42578125" style="885" customWidth="1"/>
    <col min="7413" max="7413" width="18.85546875" style="885" customWidth="1"/>
    <col min="7414" max="7414" width="15.42578125" style="885" customWidth="1"/>
    <col min="7415" max="7415" width="17.7109375" style="885" customWidth="1"/>
    <col min="7416" max="7416" width="15.42578125" style="885" customWidth="1"/>
    <col min="7417" max="7417" width="18.140625" style="885" customWidth="1"/>
    <col min="7418" max="7418" width="15.42578125" style="885" customWidth="1"/>
    <col min="7419" max="7419" width="28" style="885" bestFit="1" customWidth="1"/>
    <col min="7420" max="7420" width="16.5703125" style="885" customWidth="1"/>
    <col min="7421" max="7421" width="13.140625" style="885" customWidth="1"/>
    <col min="7422" max="7422" width="17" style="885" customWidth="1"/>
    <col min="7423" max="7423" width="13.5703125" style="885" customWidth="1"/>
    <col min="7424" max="7424" width="21.140625" style="885" customWidth="1"/>
    <col min="7425" max="7425" width="12.7109375" style="885" customWidth="1"/>
    <col min="7426" max="7426" width="14.85546875" style="885" customWidth="1"/>
    <col min="7427" max="7646" width="10.42578125" style="885"/>
    <col min="7647" max="7647" width="44" style="885" customWidth="1"/>
    <col min="7648" max="7649" width="17.7109375" style="885" customWidth="1"/>
    <col min="7650" max="7650" width="15.42578125" style="885" customWidth="1"/>
    <col min="7651" max="7651" width="17.7109375" style="885" customWidth="1"/>
    <col min="7652" max="7652" width="15.42578125" style="885" customWidth="1"/>
    <col min="7653" max="7653" width="18.85546875" style="885" customWidth="1"/>
    <col min="7654" max="7654" width="15.42578125" style="885" customWidth="1"/>
    <col min="7655" max="7655" width="17.7109375" style="885" customWidth="1"/>
    <col min="7656" max="7656" width="15.42578125" style="885" customWidth="1"/>
    <col min="7657" max="7657" width="17.7109375" style="885" customWidth="1"/>
    <col min="7658" max="7658" width="15.42578125" style="885" customWidth="1"/>
    <col min="7659" max="7659" width="17.7109375" style="885" customWidth="1"/>
    <col min="7660" max="7660" width="15.42578125" style="885" customWidth="1"/>
    <col min="7661" max="7661" width="17.7109375" style="885" customWidth="1"/>
    <col min="7662" max="7662" width="15.42578125" style="885" customWidth="1"/>
    <col min="7663" max="7663" width="19.28515625" style="885" customWidth="1"/>
    <col min="7664" max="7664" width="15.42578125" style="885" customWidth="1"/>
    <col min="7665" max="7665" width="17.7109375" style="885" customWidth="1"/>
    <col min="7666" max="7666" width="15.42578125" style="885" customWidth="1"/>
    <col min="7667" max="7667" width="18.42578125" style="885" customWidth="1"/>
    <col min="7668" max="7668" width="15.42578125" style="885" customWidth="1"/>
    <col min="7669" max="7669" width="18.85546875" style="885" customWidth="1"/>
    <col min="7670" max="7670" width="15.42578125" style="885" customWidth="1"/>
    <col min="7671" max="7671" width="17.7109375" style="885" customWidth="1"/>
    <col min="7672" max="7672" width="15.42578125" style="885" customWidth="1"/>
    <col min="7673" max="7673" width="18.140625" style="885" customWidth="1"/>
    <col min="7674" max="7674" width="15.42578125" style="885" customWidth="1"/>
    <col min="7675" max="7675" width="28" style="885" bestFit="1" customWidth="1"/>
    <col min="7676" max="7676" width="16.5703125" style="885" customWidth="1"/>
    <col min="7677" max="7677" width="13.140625" style="885" customWidth="1"/>
    <col min="7678" max="7678" width="17" style="885" customWidth="1"/>
    <col min="7679" max="7679" width="13.5703125" style="885" customWidth="1"/>
    <col min="7680" max="7680" width="21.140625" style="885" customWidth="1"/>
    <col min="7681" max="7681" width="12.7109375" style="885" customWidth="1"/>
    <col min="7682" max="7682" width="14.85546875" style="885" customWidth="1"/>
    <col min="7683" max="7902" width="10.42578125" style="885"/>
    <col min="7903" max="7903" width="44" style="885" customWidth="1"/>
    <col min="7904" max="7905" width="17.7109375" style="885" customWidth="1"/>
    <col min="7906" max="7906" width="15.42578125" style="885" customWidth="1"/>
    <col min="7907" max="7907" width="17.7109375" style="885" customWidth="1"/>
    <col min="7908" max="7908" width="15.42578125" style="885" customWidth="1"/>
    <col min="7909" max="7909" width="18.85546875" style="885" customWidth="1"/>
    <col min="7910" max="7910" width="15.42578125" style="885" customWidth="1"/>
    <col min="7911" max="7911" width="17.7109375" style="885" customWidth="1"/>
    <col min="7912" max="7912" width="15.42578125" style="885" customWidth="1"/>
    <col min="7913" max="7913" width="17.7109375" style="885" customWidth="1"/>
    <col min="7914" max="7914" width="15.42578125" style="885" customWidth="1"/>
    <col min="7915" max="7915" width="17.7109375" style="885" customWidth="1"/>
    <col min="7916" max="7916" width="15.42578125" style="885" customWidth="1"/>
    <col min="7917" max="7917" width="17.7109375" style="885" customWidth="1"/>
    <col min="7918" max="7918" width="15.42578125" style="885" customWidth="1"/>
    <col min="7919" max="7919" width="19.28515625" style="885" customWidth="1"/>
    <col min="7920" max="7920" width="15.42578125" style="885" customWidth="1"/>
    <col min="7921" max="7921" width="17.7109375" style="885" customWidth="1"/>
    <col min="7922" max="7922" width="15.42578125" style="885" customWidth="1"/>
    <col min="7923" max="7923" width="18.42578125" style="885" customWidth="1"/>
    <col min="7924" max="7924" width="15.42578125" style="885" customWidth="1"/>
    <col min="7925" max="7925" width="18.85546875" style="885" customWidth="1"/>
    <col min="7926" max="7926" width="15.42578125" style="885" customWidth="1"/>
    <col min="7927" max="7927" width="17.7109375" style="885" customWidth="1"/>
    <col min="7928" max="7928" width="15.42578125" style="885" customWidth="1"/>
    <col min="7929" max="7929" width="18.140625" style="885" customWidth="1"/>
    <col min="7930" max="7930" width="15.42578125" style="885" customWidth="1"/>
    <col min="7931" max="7931" width="28" style="885" bestFit="1" customWidth="1"/>
    <col min="7932" max="7932" width="16.5703125" style="885" customWidth="1"/>
    <col min="7933" max="7933" width="13.140625" style="885" customWidth="1"/>
    <col min="7934" max="7934" width="17" style="885" customWidth="1"/>
    <col min="7935" max="7935" width="13.5703125" style="885" customWidth="1"/>
    <col min="7936" max="7936" width="21.140625" style="885" customWidth="1"/>
    <col min="7937" max="7937" width="12.7109375" style="885" customWidth="1"/>
    <col min="7938" max="7938" width="14.85546875" style="885" customWidth="1"/>
    <col min="7939" max="8158" width="10.42578125" style="885"/>
    <col min="8159" max="8159" width="44" style="885" customWidth="1"/>
    <col min="8160" max="8161" width="17.7109375" style="885" customWidth="1"/>
    <col min="8162" max="8162" width="15.42578125" style="885" customWidth="1"/>
    <col min="8163" max="8163" width="17.7109375" style="885" customWidth="1"/>
    <col min="8164" max="8164" width="15.42578125" style="885" customWidth="1"/>
    <col min="8165" max="8165" width="18.85546875" style="885" customWidth="1"/>
    <col min="8166" max="8166" width="15.42578125" style="885" customWidth="1"/>
    <col min="8167" max="8167" width="17.7109375" style="885" customWidth="1"/>
    <col min="8168" max="8168" width="15.42578125" style="885" customWidth="1"/>
    <col min="8169" max="8169" width="17.7109375" style="885" customWidth="1"/>
    <col min="8170" max="8170" width="15.42578125" style="885" customWidth="1"/>
    <col min="8171" max="8171" width="17.7109375" style="885" customWidth="1"/>
    <col min="8172" max="8172" width="15.42578125" style="885" customWidth="1"/>
    <col min="8173" max="8173" width="17.7109375" style="885" customWidth="1"/>
    <col min="8174" max="8174" width="15.42578125" style="885" customWidth="1"/>
    <col min="8175" max="8175" width="19.28515625" style="885" customWidth="1"/>
    <col min="8176" max="8176" width="15.42578125" style="885" customWidth="1"/>
    <col min="8177" max="8177" width="17.7109375" style="885" customWidth="1"/>
    <col min="8178" max="8178" width="15.42578125" style="885" customWidth="1"/>
    <col min="8179" max="8179" width="18.42578125" style="885" customWidth="1"/>
    <col min="8180" max="8180" width="15.42578125" style="885" customWidth="1"/>
    <col min="8181" max="8181" width="18.85546875" style="885" customWidth="1"/>
    <col min="8182" max="8182" width="15.42578125" style="885" customWidth="1"/>
    <col min="8183" max="8183" width="17.7109375" style="885" customWidth="1"/>
    <col min="8184" max="8184" width="15.42578125" style="885" customWidth="1"/>
    <col min="8185" max="8185" width="18.140625" style="885" customWidth="1"/>
    <col min="8186" max="8186" width="15.42578125" style="885" customWidth="1"/>
    <col min="8187" max="8187" width="28" style="885" bestFit="1" customWidth="1"/>
    <col min="8188" max="8188" width="16.5703125" style="885" customWidth="1"/>
    <col min="8189" max="8189" width="13.140625" style="885" customWidth="1"/>
    <col min="8190" max="8190" width="17" style="885" customWidth="1"/>
    <col min="8191" max="8191" width="13.5703125" style="885" customWidth="1"/>
    <col min="8192" max="8192" width="21.140625" style="885" customWidth="1"/>
    <col min="8193" max="8193" width="12.7109375" style="885" customWidth="1"/>
    <col min="8194" max="8194" width="14.85546875" style="885" customWidth="1"/>
    <col min="8195" max="8414" width="10.42578125" style="885"/>
    <col min="8415" max="8415" width="44" style="885" customWidth="1"/>
    <col min="8416" max="8417" width="17.7109375" style="885" customWidth="1"/>
    <col min="8418" max="8418" width="15.42578125" style="885" customWidth="1"/>
    <col min="8419" max="8419" width="17.7109375" style="885" customWidth="1"/>
    <col min="8420" max="8420" width="15.42578125" style="885" customWidth="1"/>
    <col min="8421" max="8421" width="18.85546875" style="885" customWidth="1"/>
    <col min="8422" max="8422" width="15.42578125" style="885" customWidth="1"/>
    <col min="8423" max="8423" width="17.7109375" style="885" customWidth="1"/>
    <col min="8424" max="8424" width="15.42578125" style="885" customWidth="1"/>
    <col min="8425" max="8425" width="17.7109375" style="885" customWidth="1"/>
    <col min="8426" max="8426" width="15.42578125" style="885" customWidth="1"/>
    <col min="8427" max="8427" width="17.7109375" style="885" customWidth="1"/>
    <col min="8428" max="8428" width="15.42578125" style="885" customWidth="1"/>
    <col min="8429" max="8429" width="17.7109375" style="885" customWidth="1"/>
    <col min="8430" max="8430" width="15.42578125" style="885" customWidth="1"/>
    <col min="8431" max="8431" width="19.28515625" style="885" customWidth="1"/>
    <col min="8432" max="8432" width="15.42578125" style="885" customWidth="1"/>
    <col min="8433" max="8433" width="17.7109375" style="885" customWidth="1"/>
    <col min="8434" max="8434" width="15.42578125" style="885" customWidth="1"/>
    <col min="8435" max="8435" width="18.42578125" style="885" customWidth="1"/>
    <col min="8436" max="8436" width="15.42578125" style="885" customWidth="1"/>
    <col min="8437" max="8437" width="18.85546875" style="885" customWidth="1"/>
    <col min="8438" max="8438" width="15.42578125" style="885" customWidth="1"/>
    <col min="8439" max="8439" width="17.7109375" style="885" customWidth="1"/>
    <col min="8440" max="8440" width="15.42578125" style="885" customWidth="1"/>
    <col min="8441" max="8441" width="18.140625" style="885" customWidth="1"/>
    <col min="8442" max="8442" width="15.42578125" style="885" customWidth="1"/>
    <col min="8443" max="8443" width="28" style="885" bestFit="1" customWidth="1"/>
    <col min="8444" max="8444" width="16.5703125" style="885" customWidth="1"/>
    <col min="8445" max="8445" width="13.140625" style="885" customWidth="1"/>
    <col min="8446" max="8446" width="17" style="885" customWidth="1"/>
    <col min="8447" max="8447" width="13.5703125" style="885" customWidth="1"/>
    <col min="8448" max="8448" width="21.140625" style="885" customWidth="1"/>
    <col min="8449" max="8449" width="12.7109375" style="885" customWidth="1"/>
    <col min="8450" max="8450" width="14.85546875" style="885" customWidth="1"/>
    <col min="8451" max="8670" width="10.42578125" style="885"/>
    <col min="8671" max="8671" width="44" style="885" customWidth="1"/>
    <col min="8672" max="8673" width="17.7109375" style="885" customWidth="1"/>
    <col min="8674" max="8674" width="15.42578125" style="885" customWidth="1"/>
    <col min="8675" max="8675" width="17.7109375" style="885" customWidth="1"/>
    <col min="8676" max="8676" width="15.42578125" style="885" customWidth="1"/>
    <col min="8677" max="8677" width="18.85546875" style="885" customWidth="1"/>
    <col min="8678" max="8678" width="15.42578125" style="885" customWidth="1"/>
    <col min="8679" max="8679" width="17.7109375" style="885" customWidth="1"/>
    <col min="8680" max="8680" width="15.42578125" style="885" customWidth="1"/>
    <col min="8681" max="8681" width="17.7109375" style="885" customWidth="1"/>
    <col min="8682" max="8682" width="15.42578125" style="885" customWidth="1"/>
    <col min="8683" max="8683" width="17.7109375" style="885" customWidth="1"/>
    <col min="8684" max="8684" width="15.42578125" style="885" customWidth="1"/>
    <col min="8685" max="8685" width="17.7109375" style="885" customWidth="1"/>
    <col min="8686" max="8686" width="15.42578125" style="885" customWidth="1"/>
    <col min="8687" max="8687" width="19.28515625" style="885" customWidth="1"/>
    <col min="8688" max="8688" width="15.42578125" style="885" customWidth="1"/>
    <col min="8689" max="8689" width="17.7109375" style="885" customWidth="1"/>
    <col min="8690" max="8690" width="15.42578125" style="885" customWidth="1"/>
    <col min="8691" max="8691" width="18.42578125" style="885" customWidth="1"/>
    <col min="8692" max="8692" width="15.42578125" style="885" customWidth="1"/>
    <col min="8693" max="8693" width="18.85546875" style="885" customWidth="1"/>
    <col min="8694" max="8694" width="15.42578125" style="885" customWidth="1"/>
    <col min="8695" max="8695" width="17.7109375" style="885" customWidth="1"/>
    <col min="8696" max="8696" width="15.42578125" style="885" customWidth="1"/>
    <col min="8697" max="8697" width="18.140625" style="885" customWidth="1"/>
    <col min="8698" max="8698" width="15.42578125" style="885" customWidth="1"/>
    <col min="8699" max="8699" width="28" style="885" bestFit="1" customWidth="1"/>
    <col min="8700" max="8700" width="16.5703125" style="885" customWidth="1"/>
    <col min="8701" max="8701" width="13.140625" style="885" customWidth="1"/>
    <col min="8702" max="8702" width="17" style="885" customWidth="1"/>
    <col min="8703" max="8703" width="13.5703125" style="885" customWidth="1"/>
    <col min="8704" max="8704" width="21.140625" style="885" customWidth="1"/>
    <col min="8705" max="8705" width="12.7109375" style="885" customWidth="1"/>
    <col min="8706" max="8706" width="14.85546875" style="885" customWidth="1"/>
    <col min="8707" max="8926" width="10.42578125" style="885"/>
    <col min="8927" max="8927" width="44" style="885" customWidth="1"/>
    <col min="8928" max="8929" width="17.7109375" style="885" customWidth="1"/>
    <col min="8930" max="8930" width="15.42578125" style="885" customWidth="1"/>
    <col min="8931" max="8931" width="17.7109375" style="885" customWidth="1"/>
    <col min="8932" max="8932" width="15.42578125" style="885" customWidth="1"/>
    <col min="8933" max="8933" width="18.85546875" style="885" customWidth="1"/>
    <col min="8934" max="8934" width="15.42578125" style="885" customWidth="1"/>
    <col min="8935" max="8935" width="17.7109375" style="885" customWidth="1"/>
    <col min="8936" max="8936" width="15.42578125" style="885" customWidth="1"/>
    <col min="8937" max="8937" width="17.7109375" style="885" customWidth="1"/>
    <col min="8938" max="8938" width="15.42578125" style="885" customWidth="1"/>
    <col min="8939" max="8939" width="17.7109375" style="885" customWidth="1"/>
    <col min="8940" max="8940" width="15.42578125" style="885" customWidth="1"/>
    <col min="8941" max="8941" width="17.7109375" style="885" customWidth="1"/>
    <col min="8942" max="8942" width="15.42578125" style="885" customWidth="1"/>
    <col min="8943" max="8943" width="19.28515625" style="885" customWidth="1"/>
    <col min="8944" max="8944" width="15.42578125" style="885" customWidth="1"/>
    <col min="8945" max="8945" width="17.7109375" style="885" customWidth="1"/>
    <col min="8946" max="8946" width="15.42578125" style="885" customWidth="1"/>
    <col min="8947" max="8947" width="18.42578125" style="885" customWidth="1"/>
    <col min="8948" max="8948" width="15.42578125" style="885" customWidth="1"/>
    <col min="8949" max="8949" width="18.85546875" style="885" customWidth="1"/>
    <col min="8950" max="8950" width="15.42578125" style="885" customWidth="1"/>
    <col min="8951" max="8951" width="17.7109375" style="885" customWidth="1"/>
    <col min="8952" max="8952" width="15.42578125" style="885" customWidth="1"/>
    <col min="8953" max="8953" width="18.140625" style="885" customWidth="1"/>
    <col min="8954" max="8954" width="15.42578125" style="885" customWidth="1"/>
    <col min="8955" max="8955" width="28" style="885" bestFit="1" customWidth="1"/>
    <col min="8956" max="8956" width="16.5703125" style="885" customWidth="1"/>
    <col min="8957" max="8957" width="13.140625" style="885" customWidth="1"/>
    <col min="8958" max="8958" width="17" style="885" customWidth="1"/>
    <col min="8959" max="8959" width="13.5703125" style="885" customWidth="1"/>
    <col min="8960" max="8960" width="21.140625" style="885" customWidth="1"/>
    <col min="8961" max="8961" width="12.7109375" style="885" customWidth="1"/>
    <col min="8962" max="8962" width="14.85546875" style="885" customWidth="1"/>
    <col min="8963" max="9182" width="10.42578125" style="885"/>
    <col min="9183" max="9183" width="44" style="885" customWidth="1"/>
    <col min="9184" max="9185" width="17.7109375" style="885" customWidth="1"/>
    <col min="9186" max="9186" width="15.42578125" style="885" customWidth="1"/>
    <col min="9187" max="9187" width="17.7109375" style="885" customWidth="1"/>
    <col min="9188" max="9188" width="15.42578125" style="885" customWidth="1"/>
    <col min="9189" max="9189" width="18.85546875" style="885" customWidth="1"/>
    <col min="9190" max="9190" width="15.42578125" style="885" customWidth="1"/>
    <col min="9191" max="9191" width="17.7109375" style="885" customWidth="1"/>
    <col min="9192" max="9192" width="15.42578125" style="885" customWidth="1"/>
    <col min="9193" max="9193" width="17.7109375" style="885" customWidth="1"/>
    <col min="9194" max="9194" width="15.42578125" style="885" customWidth="1"/>
    <col min="9195" max="9195" width="17.7109375" style="885" customWidth="1"/>
    <col min="9196" max="9196" width="15.42578125" style="885" customWidth="1"/>
    <col min="9197" max="9197" width="17.7109375" style="885" customWidth="1"/>
    <col min="9198" max="9198" width="15.42578125" style="885" customWidth="1"/>
    <col min="9199" max="9199" width="19.28515625" style="885" customWidth="1"/>
    <col min="9200" max="9200" width="15.42578125" style="885" customWidth="1"/>
    <col min="9201" max="9201" width="17.7109375" style="885" customWidth="1"/>
    <col min="9202" max="9202" width="15.42578125" style="885" customWidth="1"/>
    <col min="9203" max="9203" width="18.42578125" style="885" customWidth="1"/>
    <col min="9204" max="9204" width="15.42578125" style="885" customWidth="1"/>
    <col min="9205" max="9205" width="18.85546875" style="885" customWidth="1"/>
    <col min="9206" max="9206" width="15.42578125" style="885" customWidth="1"/>
    <col min="9207" max="9207" width="17.7109375" style="885" customWidth="1"/>
    <col min="9208" max="9208" width="15.42578125" style="885" customWidth="1"/>
    <col min="9209" max="9209" width="18.140625" style="885" customWidth="1"/>
    <col min="9210" max="9210" width="15.42578125" style="885" customWidth="1"/>
    <col min="9211" max="9211" width="28" style="885" bestFit="1" customWidth="1"/>
    <col min="9212" max="9212" width="16.5703125" style="885" customWidth="1"/>
    <col min="9213" max="9213" width="13.140625" style="885" customWidth="1"/>
    <col min="9214" max="9214" width="17" style="885" customWidth="1"/>
    <col min="9215" max="9215" width="13.5703125" style="885" customWidth="1"/>
    <col min="9216" max="9216" width="21.140625" style="885" customWidth="1"/>
    <col min="9217" max="9217" width="12.7109375" style="885" customWidth="1"/>
    <col min="9218" max="9218" width="14.85546875" style="885" customWidth="1"/>
    <col min="9219" max="9438" width="10.42578125" style="885"/>
    <col min="9439" max="9439" width="44" style="885" customWidth="1"/>
    <col min="9440" max="9441" width="17.7109375" style="885" customWidth="1"/>
    <col min="9442" max="9442" width="15.42578125" style="885" customWidth="1"/>
    <col min="9443" max="9443" width="17.7109375" style="885" customWidth="1"/>
    <col min="9444" max="9444" width="15.42578125" style="885" customWidth="1"/>
    <col min="9445" max="9445" width="18.85546875" style="885" customWidth="1"/>
    <col min="9446" max="9446" width="15.42578125" style="885" customWidth="1"/>
    <col min="9447" max="9447" width="17.7109375" style="885" customWidth="1"/>
    <col min="9448" max="9448" width="15.42578125" style="885" customWidth="1"/>
    <col min="9449" max="9449" width="17.7109375" style="885" customWidth="1"/>
    <col min="9450" max="9450" width="15.42578125" style="885" customWidth="1"/>
    <col min="9451" max="9451" width="17.7109375" style="885" customWidth="1"/>
    <col min="9452" max="9452" width="15.42578125" style="885" customWidth="1"/>
    <col min="9453" max="9453" width="17.7109375" style="885" customWidth="1"/>
    <col min="9454" max="9454" width="15.42578125" style="885" customWidth="1"/>
    <col min="9455" max="9455" width="19.28515625" style="885" customWidth="1"/>
    <col min="9456" max="9456" width="15.42578125" style="885" customWidth="1"/>
    <col min="9457" max="9457" width="17.7109375" style="885" customWidth="1"/>
    <col min="9458" max="9458" width="15.42578125" style="885" customWidth="1"/>
    <col min="9459" max="9459" width="18.42578125" style="885" customWidth="1"/>
    <col min="9460" max="9460" width="15.42578125" style="885" customWidth="1"/>
    <col min="9461" max="9461" width="18.85546875" style="885" customWidth="1"/>
    <col min="9462" max="9462" width="15.42578125" style="885" customWidth="1"/>
    <col min="9463" max="9463" width="17.7109375" style="885" customWidth="1"/>
    <col min="9464" max="9464" width="15.42578125" style="885" customWidth="1"/>
    <col min="9465" max="9465" width="18.140625" style="885" customWidth="1"/>
    <col min="9466" max="9466" width="15.42578125" style="885" customWidth="1"/>
    <col min="9467" max="9467" width="28" style="885" bestFit="1" customWidth="1"/>
    <col min="9468" max="9468" width="16.5703125" style="885" customWidth="1"/>
    <col min="9469" max="9469" width="13.140625" style="885" customWidth="1"/>
    <col min="9470" max="9470" width="17" style="885" customWidth="1"/>
    <col min="9471" max="9471" width="13.5703125" style="885" customWidth="1"/>
    <col min="9472" max="9472" width="21.140625" style="885" customWidth="1"/>
    <col min="9473" max="9473" width="12.7109375" style="885" customWidth="1"/>
    <col min="9474" max="9474" width="14.85546875" style="885" customWidth="1"/>
    <col min="9475" max="9694" width="10.42578125" style="885"/>
    <col min="9695" max="9695" width="44" style="885" customWidth="1"/>
    <col min="9696" max="9697" width="17.7109375" style="885" customWidth="1"/>
    <col min="9698" max="9698" width="15.42578125" style="885" customWidth="1"/>
    <col min="9699" max="9699" width="17.7109375" style="885" customWidth="1"/>
    <col min="9700" max="9700" width="15.42578125" style="885" customWidth="1"/>
    <col min="9701" max="9701" width="18.85546875" style="885" customWidth="1"/>
    <col min="9702" max="9702" width="15.42578125" style="885" customWidth="1"/>
    <col min="9703" max="9703" width="17.7109375" style="885" customWidth="1"/>
    <col min="9704" max="9704" width="15.42578125" style="885" customWidth="1"/>
    <col min="9705" max="9705" width="17.7109375" style="885" customWidth="1"/>
    <col min="9706" max="9706" width="15.42578125" style="885" customWidth="1"/>
    <col min="9707" max="9707" width="17.7109375" style="885" customWidth="1"/>
    <col min="9708" max="9708" width="15.42578125" style="885" customWidth="1"/>
    <col min="9709" max="9709" width="17.7109375" style="885" customWidth="1"/>
    <col min="9710" max="9710" width="15.42578125" style="885" customWidth="1"/>
    <col min="9711" max="9711" width="19.28515625" style="885" customWidth="1"/>
    <col min="9712" max="9712" width="15.42578125" style="885" customWidth="1"/>
    <col min="9713" max="9713" width="17.7109375" style="885" customWidth="1"/>
    <col min="9714" max="9714" width="15.42578125" style="885" customWidth="1"/>
    <col min="9715" max="9715" width="18.42578125" style="885" customWidth="1"/>
    <col min="9716" max="9716" width="15.42578125" style="885" customWidth="1"/>
    <col min="9717" max="9717" width="18.85546875" style="885" customWidth="1"/>
    <col min="9718" max="9718" width="15.42578125" style="885" customWidth="1"/>
    <col min="9719" max="9719" width="17.7109375" style="885" customWidth="1"/>
    <col min="9720" max="9720" width="15.42578125" style="885" customWidth="1"/>
    <col min="9721" max="9721" width="18.140625" style="885" customWidth="1"/>
    <col min="9722" max="9722" width="15.42578125" style="885" customWidth="1"/>
    <col min="9723" max="9723" width="28" style="885" bestFit="1" customWidth="1"/>
    <col min="9724" max="9724" width="16.5703125" style="885" customWidth="1"/>
    <col min="9725" max="9725" width="13.140625" style="885" customWidth="1"/>
    <col min="9726" max="9726" width="17" style="885" customWidth="1"/>
    <col min="9727" max="9727" width="13.5703125" style="885" customWidth="1"/>
    <col min="9728" max="9728" width="21.140625" style="885" customWidth="1"/>
    <col min="9729" max="9729" width="12.7109375" style="885" customWidth="1"/>
    <col min="9730" max="9730" width="14.85546875" style="885" customWidth="1"/>
    <col min="9731" max="9950" width="10.42578125" style="885"/>
    <col min="9951" max="9951" width="44" style="885" customWidth="1"/>
    <col min="9952" max="9953" width="17.7109375" style="885" customWidth="1"/>
    <col min="9954" max="9954" width="15.42578125" style="885" customWidth="1"/>
    <col min="9955" max="9955" width="17.7109375" style="885" customWidth="1"/>
    <col min="9956" max="9956" width="15.42578125" style="885" customWidth="1"/>
    <col min="9957" max="9957" width="18.85546875" style="885" customWidth="1"/>
    <col min="9958" max="9958" width="15.42578125" style="885" customWidth="1"/>
    <col min="9959" max="9959" width="17.7109375" style="885" customWidth="1"/>
    <col min="9960" max="9960" width="15.42578125" style="885" customWidth="1"/>
    <col min="9961" max="9961" width="17.7109375" style="885" customWidth="1"/>
    <col min="9962" max="9962" width="15.42578125" style="885" customWidth="1"/>
    <col min="9963" max="9963" width="17.7109375" style="885" customWidth="1"/>
    <col min="9964" max="9964" width="15.42578125" style="885" customWidth="1"/>
    <col min="9965" max="9965" width="17.7109375" style="885" customWidth="1"/>
    <col min="9966" max="9966" width="15.42578125" style="885" customWidth="1"/>
    <col min="9967" max="9967" width="19.28515625" style="885" customWidth="1"/>
    <col min="9968" max="9968" width="15.42578125" style="885" customWidth="1"/>
    <col min="9969" max="9969" width="17.7109375" style="885" customWidth="1"/>
    <col min="9970" max="9970" width="15.42578125" style="885" customWidth="1"/>
    <col min="9971" max="9971" width="18.42578125" style="885" customWidth="1"/>
    <col min="9972" max="9972" width="15.42578125" style="885" customWidth="1"/>
    <col min="9973" max="9973" width="18.85546875" style="885" customWidth="1"/>
    <col min="9974" max="9974" width="15.42578125" style="885" customWidth="1"/>
    <col min="9975" max="9975" width="17.7109375" style="885" customWidth="1"/>
    <col min="9976" max="9976" width="15.42578125" style="885" customWidth="1"/>
    <col min="9977" max="9977" width="18.140625" style="885" customWidth="1"/>
    <col min="9978" max="9978" width="15.42578125" style="885" customWidth="1"/>
    <col min="9979" max="9979" width="28" style="885" bestFit="1" customWidth="1"/>
    <col min="9980" max="9980" width="16.5703125" style="885" customWidth="1"/>
    <col min="9981" max="9981" width="13.140625" style="885" customWidth="1"/>
    <col min="9982" max="9982" width="17" style="885" customWidth="1"/>
    <col min="9983" max="9983" width="13.5703125" style="885" customWidth="1"/>
    <col min="9984" max="9984" width="21.140625" style="885" customWidth="1"/>
    <col min="9985" max="9985" width="12.7109375" style="885" customWidth="1"/>
    <col min="9986" max="9986" width="14.85546875" style="885" customWidth="1"/>
    <col min="9987" max="10206" width="10.42578125" style="885"/>
    <col min="10207" max="10207" width="44" style="885" customWidth="1"/>
    <col min="10208" max="10209" width="17.7109375" style="885" customWidth="1"/>
    <col min="10210" max="10210" width="15.42578125" style="885" customWidth="1"/>
    <col min="10211" max="10211" width="17.7109375" style="885" customWidth="1"/>
    <col min="10212" max="10212" width="15.42578125" style="885" customWidth="1"/>
    <col min="10213" max="10213" width="18.85546875" style="885" customWidth="1"/>
    <col min="10214" max="10214" width="15.42578125" style="885" customWidth="1"/>
    <col min="10215" max="10215" width="17.7109375" style="885" customWidth="1"/>
    <col min="10216" max="10216" width="15.42578125" style="885" customWidth="1"/>
    <col min="10217" max="10217" width="17.7109375" style="885" customWidth="1"/>
    <col min="10218" max="10218" width="15.42578125" style="885" customWidth="1"/>
    <col min="10219" max="10219" width="17.7109375" style="885" customWidth="1"/>
    <col min="10220" max="10220" width="15.42578125" style="885" customWidth="1"/>
    <col min="10221" max="10221" width="17.7109375" style="885" customWidth="1"/>
    <col min="10222" max="10222" width="15.42578125" style="885" customWidth="1"/>
    <col min="10223" max="10223" width="19.28515625" style="885" customWidth="1"/>
    <col min="10224" max="10224" width="15.42578125" style="885" customWidth="1"/>
    <col min="10225" max="10225" width="17.7109375" style="885" customWidth="1"/>
    <col min="10226" max="10226" width="15.42578125" style="885" customWidth="1"/>
    <col min="10227" max="10227" width="18.42578125" style="885" customWidth="1"/>
    <col min="10228" max="10228" width="15.42578125" style="885" customWidth="1"/>
    <col min="10229" max="10229" width="18.85546875" style="885" customWidth="1"/>
    <col min="10230" max="10230" width="15.42578125" style="885" customWidth="1"/>
    <col min="10231" max="10231" width="17.7109375" style="885" customWidth="1"/>
    <col min="10232" max="10232" width="15.42578125" style="885" customWidth="1"/>
    <col min="10233" max="10233" width="18.140625" style="885" customWidth="1"/>
    <col min="10234" max="10234" width="15.42578125" style="885" customWidth="1"/>
    <col min="10235" max="10235" width="28" style="885" bestFit="1" customWidth="1"/>
    <col min="10236" max="10236" width="16.5703125" style="885" customWidth="1"/>
    <col min="10237" max="10237" width="13.140625" style="885" customWidth="1"/>
    <col min="10238" max="10238" width="17" style="885" customWidth="1"/>
    <col min="10239" max="10239" width="13.5703125" style="885" customWidth="1"/>
    <col min="10240" max="10240" width="21.140625" style="885" customWidth="1"/>
    <col min="10241" max="10241" width="12.7109375" style="885" customWidth="1"/>
    <col min="10242" max="10242" width="14.85546875" style="885" customWidth="1"/>
    <col min="10243" max="10462" width="10.42578125" style="885"/>
    <col min="10463" max="10463" width="44" style="885" customWidth="1"/>
    <col min="10464" max="10465" width="17.7109375" style="885" customWidth="1"/>
    <col min="10466" max="10466" width="15.42578125" style="885" customWidth="1"/>
    <col min="10467" max="10467" width="17.7109375" style="885" customWidth="1"/>
    <col min="10468" max="10468" width="15.42578125" style="885" customWidth="1"/>
    <col min="10469" max="10469" width="18.85546875" style="885" customWidth="1"/>
    <col min="10470" max="10470" width="15.42578125" style="885" customWidth="1"/>
    <col min="10471" max="10471" width="17.7109375" style="885" customWidth="1"/>
    <col min="10472" max="10472" width="15.42578125" style="885" customWidth="1"/>
    <col min="10473" max="10473" width="17.7109375" style="885" customWidth="1"/>
    <col min="10474" max="10474" width="15.42578125" style="885" customWidth="1"/>
    <col min="10475" max="10475" width="17.7109375" style="885" customWidth="1"/>
    <col min="10476" max="10476" width="15.42578125" style="885" customWidth="1"/>
    <col min="10477" max="10477" width="17.7109375" style="885" customWidth="1"/>
    <col min="10478" max="10478" width="15.42578125" style="885" customWidth="1"/>
    <col min="10479" max="10479" width="19.28515625" style="885" customWidth="1"/>
    <col min="10480" max="10480" width="15.42578125" style="885" customWidth="1"/>
    <col min="10481" max="10481" width="17.7109375" style="885" customWidth="1"/>
    <col min="10482" max="10482" width="15.42578125" style="885" customWidth="1"/>
    <col min="10483" max="10483" width="18.42578125" style="885" customWidth="1"/>
    <col min="10484" max="10484" width="15.42578125" style="885" customWidth="1"/>
    <col min="10485" max="10485" width="18.85546875" style="885" customWidth="1"/>
    <col min="10486" max="10486" width="15.42578125" style="885" customWidth="1"/>
    <col min="10487" max="10487" width="17.7109375" style="885" customWidth="1"/>
    <col min="10488" max="10488" width="15.42578125" style="885" customWidth="1"/>
    <col min="10489" max="10489" width="18.140625" style="885" customWidth="1"/>
    <col min="10490" max="10490" width="15.42578125" style="885" customWidth="1"/>
    <col min="10491" max="10491" width="28" style="885" bestFit="1" customWidth="1"/>
    <col min="10492" max="10492" width="16.5703125" style="885" customWidth="1"/>
    <col min="10493" max="10493" width="13.140625" style="885" customWidth="1"/>
    <col min="10494" max="10494" width="17" style="885" customWidth="1"/>
    <col min="10495" max="10495" width="13.5703125" style="885" customWidth="1"/>
    <col min="10496" max="10496" width="21.140625" style="885" customWidth="1"/>
    <col min="10497" max="10497" width="12.7109375" style="885" customWidth="1"/>
    <col min="10498" max="10498" width="14.85546875" style="885" customWidth="1"/>
    <col min="10499" max="10718" width="10.42578125" style="885"/>
    <col min="10719" max="10719" width="44" style="885" customWidth="1"/>
    <col min="10720" max="10721" width="17.7109375" style="885" customWidth="1"/>
    <col min="10722" max="10722" width="15.42578125" style="885" customWidth="1"/>
    <col min="10723" max="10723" width="17.7109375" style="885" customWidth="1"/>
    <col min="10724" max="10724" width="15.42578125" style="885" customWidth="1"/>
    <col min="10725" max="10725" width="18.85546875" style="885" customWidth="1"/>
    <col min="10726" max="10726" width="15.42578125" style="885" customWidth="1"/>
    <col min="10727" max="10727" width="17.7109375" style="885" customWidth="1"/>
    <col min="10728" max="10728" width="15.42578125" style="885" customWidth="1"/>
    <col min="10729" max="10729" width="17.7109375" style="885" customWidth="1"/>
    <col min="10730" max="10730" width="15.42578125" style="885" customWidth="1"/>
    <col min="10731" max="10731" width="17.7109375" style="885" customWidth="1"/>
    <col min="10732" max="10732" width="15.42578125" style="885" customWidth="1"/>
    <col min="10733" max="10733" width="17.7109375" style="885" customWidth="1"/>
    <col min="10734" max="10734" width="15.42578125" style="885" customWidth="1"/>
    <col min="10735" max="10735" width="19.28515625" style="885" customWidth="1"/>
    <col min="10736" max="10736" width="15.42578125" style="885" customWidth="1"/>
    <col min="10737" max="10737" width="17.7109375" style="885" customWidth="1"/>
    <col min="10738" max="10738" width="15.42578125" style="885" customWidth="1"/>
    <col min="10739" max="10739" width="18.42578125" style="885" customWidth="1"/>
    <col min="10740" max="10740" width="15.42578125" style="885" customWidth="1"/>
    <col min="10741" max="10741" width="18.85546875" style="885" customWidth="1"/>
    <col min="10742" max="10742" width="15.42578125" style="885" customWidth="1"/>
    <col min="10743" max="10743" width="17.7109375" style="885" customWidth="1"/>
    <col min="10744" max="10744" width="15.42578125" style="885" customWidth="1"/>
    <col min="10745" max="10745" width="18.140625" style="885" customWidth="1"/>
    <col min="10746" max="10746" width="15.42578125" style="885" customWidth="1"/>
    <col min="10747" max="10747" width="28" style="885" bestFit="1" customWidth="1"/>
    <col min="10748" max="10748" width="16.5703125" style="885" customWidth="1"/>
    <col min="10749" max="10749" width="13.140625" style="885" customWidth="1"/>
    <col min="10750" max="10750" width="17" style="885" customWidth="1"/>
    <col min="10751" max="10751" width="13.5703125" style="885" customWidth="1"/>
    <col min="10752" max="10752" width="21.140625" style="885" customWidth="1"/>
    <col min="10753" max="10753" width="12.7109375" style="885" customWidth="1"/>
    <col min="10754" max="10754" width="14.85546875" style="885" customWidth="1"/>
    <col min="10755" max="10974" width="10.42578125" style="885"/>
    <col min="10975" max="10975" width="44" style="885" customWidth="1"/>
    <col min="10976" max="10977" width="17.7109375" style="885" customWidth="1"/>
    <col min="10978" max="10978" width="15.42578125" style="885" customWidth="1"/>
    <col min="10979" max="10979" width="17.7109375" style="885" customWidth="1"/>
    <col min="10980" max="10980" width="15.42578125" style="885" customWidth="1"/>
    <col min="10981" max="10981" width="18.85546875" style="885" customWidth="1"/>
    <col min="10982" max="10982" width="15.42578125" style="885" customWidth="1"/>
    <col min="10983" max="10983" width="17.7109375" style="885" customWidth="1"/>
    <col min="10984" max="10984" width="15.42578125" style="885" customWidth="1"/>
    <col min="10985" max="10985" width="17.7109375" style="885" customWidth="1"/>
    <col min="10986" max="10986" width="15.42578125" style="885" customWidth="1"/>
    <col min="10987" max="10987" width="17.7109375" style="885" customWidth="1"/>
    <col min="10988" max="10988" width="15.42578125" style="885" customWidth="1"/>
    <col min="10989" max="10989" width="17.7109375" style="885" customWidth="1"/>
    <col min="10990" max="10990" width="15.42578125" style="885" customWidth="1"/>
    <col min="10991" max="10991" width="19.28515625" style="885" customWidth="1"/>
    <col min="10992" max="10992" width="15.42578125" style="885" customWidth="1"/>
    <col min="10993" max="10993" width="17.7109375" style="885" customWidth="1"/>
    <col min="10994" max="10994" width="15.42578125" style="885" customWidth="1"/>
    <col min="10995" max="10995" width="18.42578125" style="885" customWidth="1"/>
    <col min="10996" max="10996" width="15.42578125" style="885" customWidth="1"/>
    <col min="10997" max="10997" width="18.85546875" style="885" customWidth="1"/>
    <col min="10998" max="10998" width="15.42578125" style="885" customWidth="1"/>
    <col min="10999" max="10999" width="17.7109375" style="885" customWidth="1"/>
    <col min="11000" max="11000" width="15.42578125" style="885" customWidth="1"/>
    <col min="11001" max="11001" width="18.140625" style="885" customWidth="1"/>
    <col min="11002" max="11002" width="15.42578125" style="885" customWidth="1"/>
    <col min="11003" max="11003" width="28" style="885" bestFit="1" customWidth="1"/>
    <col min="11004" max="11004" width="16.5703125" style="885" customWidth="1"/>
    <col min="11005" max="11005" width="13.140625" style="885" customWidth="1"/>
    <col min="11006" max="11006" width="17" style="885" customWidth="1"/>
    <col min="11007" max="11007" width="13.5703125" style="885" customWidth="1"/>
    <col min="11008" max="11008" width="21.140625" style="885" customWidth="1"/>
    <col min="11009" max="11009" width="12.7109375" style="885" customWidth="1"/>
    <col min="11010" max="11010" width="14.85546875" style="885" customWidth="1"/>
    <col min="11011" max="11230" width="10.42578125" style="885"/>
    <col min="11231" max="11231" width="44" style="885" customWidth="1"/>
    <col min="11232" max="11233" width="17.7109375" style="885" customWidth="1"/>
    <col min="11234" max="11234" width="15.42578125" style="885" customWidth="1"/>
    <col min="11235" max="11235" width="17.7109375" style="885" customWidth="1"/>
    <col min="11236" max="11236" width="15.42578125" style="885" customWidth="1"/>
    <col min="11237" max="11237" width="18.85546875" style="885" customWidth="1"/>
    <col min="11238" max="11238" width="15.42578125" style="885" customWidth="1"/>
    <col min="11239" max="11239" width="17.7109375" style="885" customWidth="1"/>
    <col min="11240" max="11240" width="15.42578125" style="885" customWidth="1"/>
    <col min="11241" max="11241" width="17.7109375" style="885" customWidth="1"/>
    <col min="11242" max="11242" width="15.42578125" style="885" customWidth="1"/>
    <col min="11243" max="11243" width="17.7109375" style="885" customWidth="1"/>
    <col min="11244" max="11244" width="15.42578125" style="885" customWidth="1"/>
    <col min="11245" max="11245" width="17.7109375" style="885" customWidth="1"/>
    <col min="11246" max="11246" width="15.42578125" style="885" customWidth="1"/>
    <col min="11247" max="11247" width="19.28515625" style="885" customWidth="1"/>
    <col min="11248" max="11248" width="15.42578125" style="885" customWidth="1"/>
    <col min="11249" max="11249" width="17.7109375" style="885" customWidth="1"/>
    <col min="11250" max="11250" width="15.42578125" style="885" customWidth="1"/>
    <col min="11251" max="11251" width="18.42578125" style="885" customWidth="1"/>
    <col min="11252" max="11252" width="15.42578125" style="885" customWidth="1"/>
    <col min="11253" max="11253" width="18.85546875" style="885" customWidth="1"/>
    <col min="11254" max="11254" width="15.42578125" style="885" customWidth="1"/>
    <col min="11255" max="11255" width="17.7109375" style="885" customWidth="1"/>
    <col min="11256" max="11256" width="15.42578125" style="885" customWidth="1"/>
    <col min="11257" max="11257" width="18.140625" style="885" customWidth="1"/>
    <col min="11258" max="11258" width="15.42578125" style="885" customWidth="1"/>
    <col min="11259" max="11259" width="28" style="885" bestFit="1" customWidth="1"/>
    <col min="11260" max="11260" width="16.5703125" style="885" customWidth="1"/>
    <col min="11261" max="11261" width="13.140625" style="885" customWidth="1"/>
    <col min="11262" max="11262" width="17" style="885" customWidth="1"/>
    <col min="11263" max="11263" width="13.5703125" style="885" customWidth="1"/>
    <col min="11264" max="11264" width="21.140625" style="885" customWidth="1"/>
    <col min="11265" max="11265" width="12.7109375" style="885" customWidth="1"/>
    <col min="11266" max="11266" width="14.85546875" style="885" customWidth="1"/>
    <col min="11267" max="11486" width="10.42578125" style="885"/>
    <col min="11487" max="11487" width="44" style="885" customWidth="1"/>
    <col min="11488" max="11489" width="17.7109375" style="885" customWidth="1"/>
    <col min="11490" max="11490" width="15.42578125" style="885" customWidth="1"/>
    <col min="11491" max="11491" width="17.7109375" style="885" customWidth="1"/>
    <col min="11492" max="11492" width="15.42578125" style="885" customWidth="1"/>
    <col min="11493" max="11493" width="18.85546875" style="885" customWidth="1"/>
    <col min="11494" max="11494" width="15.42578125" style="885" customWidth="1"/>
    <col min="11495" max="11495" width="17.7109375" style="885" customWidth="1"/>
    <col min="11496" max="11496" width="15.42578125" style="885" customWidth="1"/>
    <col min="11497" max="11497" width="17.7109375" style="885" customWidth="1"/>
    <col min="11498" max="11498" width="15.42578125" style="885" customWidth="1"/>
    <col min="11499" max="11499" width="17.7109375" style="885" customWidth="1"/>
    <col min="11500" max="11500" width="15.42578125" style="885" customWidth="1"/>
    <col min="11501" max="11501" width="17.7109375" style="885" customWidth="1"/>
    <col min="11502" max="11502" width="15.42578125" style="885" customWidth="1"/>
    <col min="11503" max="11503" width="19.28515625" style="885" customWidth="1"/>
    <col min="11504" max="11504" width="15.42578125" style="885" customWidth="1"/>
    <col min="11505" max="11505" width="17.7109375" style="885" customWidth="1"/>
    <col min="11506" max="11506" width="15.42578125" style="885" customWidth="1"/>
    <col min="11507" max="11507" width="18.42578125" style="885" customWidth="1"/>
    <col min="11508" max="11508" width="15.42578125" style="885" customWidth="1"/>
    <col min="11509" max="11509" width="18.85546875" style="885" customWidth="1"/>
    <col min="11510" max="11510" width="15.42578125" style="885" customWidth="1"/>
    <col min="11511" max="11511" width="17.7109375" style="885" customWidth="1"/>
    <col min="11512" max="11512" width="15.42578125" style="885" customWidth="1"/>
    <col min="11513" max="11513" width="18.140625" style="885" customWidth="1"/>
    <col min="11514" max="11514" width="15.42578125" style="885" customWidth="1"/>
    <col min="11515" max="11515" width="28" style="885" bestFit="1" customWidth="1"/>
    <col min="11516" max="11516" width="16.5703125" style="885" customWidth="1"/>
    <col min="11517" max="11517" width="13.140625" style="885" customWidth="1"/>
    <col min="11518" max="11518" width="17" style="885" customWidth="1"/>
    <col min="11519" max="11519" width="13.5703125" style="885" customWidth="1"/>
    <col min="11520" max="11520" width="21.140625" style="885" customWidth="1"/>
    <col min="11521" max="11521" width="12.7109375" style="885" customWidth="1"/>
    <col min="11522" max="11522" width="14.85546875" style="885" customWidth="1"/>
    <col min="11523" max="11742" width="10.42578125" style="885"/>
    <col min="11743" max="11743" width="44" style="885" customWidth="1"/>
    <col min="11744" max="11745" width="17.7109375" style="885" customWidth="1"/>
    <col min="11746" max="11746" width="15.42578125" style="885" customWidth="1"/>
    <col min="11747" max="11747" width="17.7109375" style="885" customWidth="1"/>
    <col min="11748" max="11748" width="15.42578125" style="885" customWidth="1"/>
    <col min="11749" max="11749" width="18.85546875" style="885" customWidth="1"/>
    <col min="11750" max="11750" width="15.42578125" style="885" customWidth="1"/>
    <col min="11751" max="11751" width="17.7109375" style="885" customWidth="1"/>
    <col min="11752" max="11752" width="15.42578125" style="885" customWidth="1"/>
    <col min="11753" max="11753" width="17.7109375" style="885" customWidth="1"/>
    <col min="11754" max="11754" width="15.42578125" style="885" customWidth="1"/>
    <col min="11755" max="11755" width="17.7109375" style="885" customWidth="1"/>
    <col min="11756" max="11756" width="15.42578125" style="885" customWidth="1"/>
    <col min="11757" max="11757" width="17.7109375" style="885" customWidth="1"/>
    <col min="11758" max="11758" width="15.42578125" style="885" customWidth="1"/>
    <col min="11759" max="11759" width="19.28515625" style="885" customWidth="1"/>
    <col min="11760" max="11760" width="15.42578125" style="885" customWidth="1"/>
    <col min="11761" max="11761" width="17.7109375" style="885" customWidth="1"/>
    <col min="11762" max="11762" width="15.42578125" style="885" customWidth="1"/>
    <col min="11763" max="11763" width="18.42578125" style="885" customWidth="1"/>
    <col min="11764" max="11764" width="15.42578125" style="885" customWidth="1"/>
    <col min="11765" max="11765" width="18.85546875" style="885" customWidth="1"/>
    <col min="11766" max="11766" width="15.42578125" style="885" customWidth="1"/>
    <col min="11767" max="11767" width="17.7109375" style="885" customWidth="1"/>
    <col min="11768" max="11768" width="15.42578125" style="885" customWidth="1"/>
    <col min="11769" max="11769" width="18.140625" style="885" customWidth="1"/>
    <col min="11770" max="11770" width="15.42578125" style="885" customWidth="1"/>
    <col min="11771" max="11771" width="28" style="885" bestFit="1" customWidth="1"/>
    <col min="11772" max="11772" width="16.5703125" style="885" customWidth="1"/>
    <col min="11773" max="11773" width="13.140625" style="885" customWidth="1"/>
    <col min="11774" max="11774" width="17" style="885" customWidth="1"/>
    <col min="11775" max="11775" width="13.5703125" style="885" customWidth="1"/>
    <col min="11776" max="11776" width="21.140625" style="885" customWidth="1"/>
    <col min="11777" max="11777" width="12.7109375" style="885" customWidth="1"/>
    <col min="11778" max="11778" width="14.85546875" style="885" customWidth="1"/>
    <col min="11779" max="11998" width="10.42578125" style="885"/>
    <col min="11999" max="11999" width="44" style="885" customWidth="1"/>
    <col min="12000" max="12001" width="17.7109375" style="885" customWidth="1"/>
    <col min="12002" max="12002" width="15.42578125" style="885" customWidth="1"/>
    <col min="12003" max="12003" width="17.7109375" style="885" customWidth="1"/>
    <col min="12004" max="12004" width="15.42578125" style="885" customWidth="1"/>
    <col min="12005" max="12005" width="18.85546875" style="885" customWidth="1"/>
    <col min="12006" max="12006" width="15.42578125" style="885" customWidth="1"/>
    <col min="12007" max="12007" width="17.7109375" style="885" customWidth="1"/>
    <col min="12008" max="12008" width="15.42578125" style="885" customWidth="1"/>
    <col min="12009" max="12009" width="17.7109375" style="885" customWidth="1"/>
    <col min="12010" max="12010" width="15.42578125" style="885" customWidth="1"/>
    <col min="12011" max="12011" width="17.7109375" style="885" customWidth="1"/>
    <col min="12012" max="12012" width="15.42578125" style="885" customWidth="1"/>
    <col min="12013" max="12013" width="17.7109375" style="885" customWidth="1"/>
    <col min="12014" max="12014" width="15.42578125" style="885" customWidth="1"/>
    <col min="12015" max="12015" width="19.28515625" style="885" customWidth="1"/>
    <col min="12016" max="12016" width="15.42578125" style="885" customWidth="1"/>
    <col min="12017" max="12017" width="17.7109375" style="885" customWidth="1"/>
    <col min="12018" max="12018" width="15.42578125" style="885" customWidth="1"/>
    <col min="12019" max="12019" width="18.42578125" style="885" customWidth="1"/>
    <col min="12020" max="12020" width="15.42578125" style="885" customWidth="1"/>
    <col min="12021" max="12021" width="18.85546875" style="885" customWidth="1"/>
    <col min="12022" max="12022" width="15.42578125" style="885" customWidth="1"/>
    <col min="12023" max="12023" width="17.7109375" style="885" customWidth="1"/>
    <col min="12024" max="12024" width="15.42578125" style="885" customWidth="1"/>
    <col min="12025" max="12025" width="18.140625" style="885" customWidth="1"/>
    <col min="12026" max="12026" width="15.42578125" style="885" customWidth="1"/>
    <col min="12027" max="12027" width="28" style="885" bestFit="1" customWidth="1"/>
    <col min="12028" max="12028" width="16.5703125" style="885" customWidth="1"/>
    <col min="12029" max="12029" width="13.140625" style="885" customWidth="1"/>
    <col min="12030" max="12030" width="17" style="885" customWidth="1"/>
    <col min="12031" max="12031" width="13.5703125" style="885" customWidth="1"/>
    <col min="12032" max="12032" width="21.140625" style="885" customWidth="1"/>
    <col min="12033" max="12033" width="12.7109375" style="885" customWidth="1"/>
    <col min="12034" max="12034" width="14.85546875" style="885" customWidth="1"/>
    <col min="12035" max="12254" width="10.42578125" style="885"/>
    <col min="12255" max="12255" width="44" style="885" customWidth="1"/>
    <col min="12256" max="12257" width="17.7109375" style="885" customWidth="1"/>
    <col min="12258" max="12258" width="15.42578125" style="885" customWidth="1"/>
    <col min="12259" max="12259" width="17.7109375" style="885" customWidth="1"/>
    <col min="12260" max="12260" width="15.42578125" style="885" customWidth="1"/>
    <col min="12261" max="12261" width="18.85546875" style="885" customWidth="1"/>
    <col min="12262" max="12262" width="15.42578125" style="885" customWidth="1"/>
    <col min="12263" max="12263" width="17.7109375" style="885" customWidth="1"/>
    <col min="12264" max="12264" width="15.42578125" style="885" customWidth="1"/>
    <col min="12265" max="12265" width="17.7109375" style="885" customWidth="1"/>
    <col min="12266" max="12266" width="15.42578125" style="885" customWidth="1"/>
    <col min="12267" max="12267" width="17.7109375" style="885" customWidth="1"/>
    <col min="12268" max="12268" width="15.42578125" style="885" customWidth="1"/>
    <col min="12269" max="12269" width="17.7109375" style="885" customWidth="1"/>
    <col min="12270" max="12270" width="15.42578125" style="885" customWidth="1"/>
    <col min="12271" max="12271" width="19.28515625" style="885" customWidth="1"/>
    <col min="12272" max="12272" width="15.42578125" style="885" customWidth="1"/>
    <col min="12273" max="12273" width="17.7109375" style="885" customWidth="1"/>
    <col min="12274" max="12274" width="15.42578125" style="885" customWidth="1"/>
    <col min="12275" max="12275" width="18.42578125" style="885" customWidth="1"/>
    <col min="12276" max="12276" width="15.42578125" style="885" customWidth="1"/>
    <col min="12277" max="12277" width="18.85546875" style="885" customWidth="1"/>
    <col min="12278" max="12278" width="15.42578125" style="885" customWidth="1"/>
    <col min="12279" max="12279" width="17.7109375" style="885" customWidth="1"/>
    <col min="12280" max="12280" width="15.42578125" style="885" customWidth="1"/>
    <col min="12281" max="12281" width="18.140625" style="885" customWidth="1"/>
    <col min="12282" max="12282" width="15.42578125" style="885" customWidth="1"/>
    <col min="12283" max="12283" width="28" style="885" bestFit="1" customWidth="1"/>
    <col min="12284" max="12284" width="16.5703125" style="885" customWidth="1"/>
    <col min="12285" max="12285" width="13.140625" style="885" customWidth="1"/>
    <col min="12286" max="12286" width="17" style="885" customWidth="1"/>
    <col min="12287" max="12287" width="13.5703125" style="885" customWidth="1"/>
    <col min="12288" max="12288" width="21.140625" style="885" customWidth="1"/>
    <col min="12289" max="12289" width="12.7109375" style="885" customWidth="1"/>
    <col min="12290" max="12290" width="14.85546875" style="885" customWidth="1"/>
    <col min="12291" max="12510" width="10.42578125" style="885"/>
    <col min="12511" max="12511" width="44" style="885" customWidth="1"/>
    <col min="12512" max="12513" width="17.7109375" style="885" customWidth="1"/>
    <col min="12514" max="12514" width="15.42578125" style="885" customWidth="1"/>
    <col min="12515" max="12515" width="17.7109375" style="885" customWidth="1"/>
    <col min="12516" max="12516" width="15.42578125" style="885" customWidth="1"/>
    <col min="12517" max="12517" width="18.85546875" style="885" customWidth="1"/>
    <col min="12518" max="12518" width="15.42578125" style="885" customWidth="1"/>
    <col min="12519" max="12519" width="17.7109375" style="885" customWidth="1"/>
    <col min="12520" max="12520" width="15.42578125" style="885" customWidth="1"/>
    <col min="12521" max="12521" width="17.7109375" style="885" customWidth="1"/>
    <col min="12522" max="12522" width="15.42578125" style="885" customWidth="1"/>
    <col min="12523" max="12523" width="17.7109375" style="885" customWidth="1"/>
    <col min="12524" max="12524" width="15.42578125" style="885" customWidth="1"/>
    <col min="12525" max="12525" width="17.7109375" style="885" customWidth="1"/>
    <col min="12526" max="12526" width="15.42578125" style="885" customWidth="1"/>
    <col min="12527" max="12527" width="19.28515625" style="885" customWidth="1"/>
    <col min="12528" max="12528" width="15.42578125" style="885" customWidth="1"/>
    <col min="12529" max="12529" width="17.7109375" style="885" customWidth="1"/>
    <col min="12530" max="12530" width="15.42578125" style="885" customWidth="1"/>
    <col min="12531" max="12531" width="18.42578125" style="885" customWidth="1"/>
    <col min="12532" max="12532" width="15.42578125" style="885" customWidth="1"/>
    <col min="12533" max="12533" width="18.85546875" style="885" customWidth="1"/>
    <col min="12534" max="12534" width="15.42578125" style="885" customWidth="1"/>
    <col min="12535" max="12535" width="17.7109375" style="885" customWidth="1"/>
    <col min="12536" max="12536" width="15.42578125" style="885" customWidth="1"/>
    <col min="12537" max="12537" width="18.140625" style="885" customWidth="1"/>
    <col min="12538" max="12538" width="15.42578125" style="885" customWidth="1"/>
    <col min="12539" max="12539" width="28" style="885" bestFit="1" customWidth="1"/>
    <col min="12540" max="12540" width="16.5703125" style="885" customWidth="1"/>
    <col min="12541" max="12541" width="13.140625" style="885" customWidth="1"/>
    <col min="12542" max="12542" width="17" style="885" customWidth="1"/>
    <col min="12543" max="12543" width="13.5703125" style="885" customWidth="1"/>
    <col min="12544" max="12544" width="21.140625" style="885" customWidth="1"/>
    <col min="12545" max="12545" width="12.7109375" style="885" customWidth="1"/>
    <col min="12546" max="12546" width="14.85546875" style="885" customWidth="1"/>
    <col min="12547" max="12766" width="10.42578125" style="885"/>
    <col min="12767" max="12767" width="44" style="885" customWidth="1"/>
    <col min="12768" max="12769" width="17.7109375" style="885" customWidth="1"/>
    <col min="12770" max="12770" width="15.42578125" style="885" customWidth="1"/>
    <col min="12771" max="12771" width="17.7109375" style="885" customWidth="1"/>
    <col min="12772" max="12772" width="15.42578125" style="885" customWidth="1"/>
    <col min="12773" max="12773" width="18.85546875" style="885" customWidth="1"/>
    <col min="12774" max="12774" width="15.42578125" style="885" customWidth="1"/>
    <col min="12775" max="12775" width="17.7109375" style="885" customWidth="1"/>
    <col min="12776" max="12776" width="15.42578125" style="885" customWidth="1"/>
    <col min="12777" max="12777" width="17.7109375" style="885" customWidth="1"/>
    <col min="12778" max="12778" width="15.42578125" style="885" customWidth="1"/>
    <col min="12779" max="12779" width="17.7109375" style="885" customWidth="1"/>
    <col min="12780" max="12780" width="15.42578125" style="885" customWidth="1"/>
    <col min="12781" max="12781" width="17.7109375" style="885" customWidth="1"/>
    <col min="12782" max="12782" width="15.42578125" style="885" customWidth="1"/>
    <col min="12783" max="12783" width="19.28515625" style="885" customWidth="1"/>
    <col min="12784" max="12784" width="15.42578125" style="885" customWidth="1"/>
    <col min="12785" max="12785" width="17.7109375" style="885" customWidth="1"/>
    <col min="12786" max="12786" width="15.42578125" style="885" customWidth="1"/>
    <col min="12787" max="12787" width="18.42578125" style="885" customWidth="1"/>
    <col min="12788" max="12788" width="15.42578125" style="885" customWidth="1"/>
    <col min="12789" max="12789" width="18.85546875" style="885" customWidth="1"/>
    <col min="12790" max="12790" width="15.42578125" style="885" customWidth="1"/>
    <col min="12791" max="12791" width="17.7109375" style="885" customWidth="1"/>
    <col min="12792" max="12792" width="15.42578125" style="885" customWidth="1"/>
    <col min="12793" max="12793" width="18.140625" style="885" customWidth="1"/>
    <col min="12794" max="12794" width="15.42578125" style="885" customWidth="1"/>
    <col min="12795" max="12795" width="28" style="885" bestFit="1" customWidth="1"/>
    <col min="12796" max="12796" width="16.5703125" style="885" customWidth="1"/>
    <col min="12797" max="12797" width="13.140625" style="885" customWidth="1"/>
    <col min="12798" max="12798" width="17" style="885" customWidth="1"/>
    <col min="12799" max="12799" width="13.5703125" style="885" customWidth="1"/>
    <col min="12800" max="12800" width="21.140625" style="885" customWidth="1"/>
    <col min="12801" max="12801" width="12.7109375" style="885" customWidth="1"/>
    <col min="12802" max="12802" width="14.85546875" style="885" customWidth="1"/>
    <col min="12803" max="13022" width="10.42578125" style="885"/>
    <col min="13023" max="13023" width="44" style="885" customWidth="1"/>
    <col min="13024" max="13025" width="17.7109375" style="885" customWidth="1"/>
    <col min="13026" max="13026" width="15.42578125" style="885" customWidth="1"/>
    <col min="13027" max="13027" width="17.7109375" style="885" customWidth="1"/>
    <col min="13028" max="13028" width="15.42578125" style="885" customWidth="1"/>
    <col min="13029" max="13029" width="18.85546875" style="885" customWidth="1"/>
    <col min="13030" max="13030" width="15.42578125" style="885" customWidth="1"/>
    <col min="13031" max="13031" width="17.7109375" style="885" customWidth="1"/>
    <col min="13032" max="13032" width="15.42578125" style="885" customWidth="1"/>
    <col min="13033" max="13033" width="17.7109375" style="885" customWidth="1"/>
    <col min="13034" max="13034" width="15.42578125" style="885" customWidth="1"/>
    <col min="13035" max="13035" width="17.7109375" style="885" customWidth="1"/>
    <col min="13036" max="13036" width="15.42578125" style="885" customWidth="1"/>
    <col min="13037" max="13037" width="17.7109375" style="885" customWidth="1"/>
    <col min="13038" max="13038" width="15.42578125" style="885" customWidth="1"/>
    <col min="13039" max="13039" width="19.28515625" style="885" customWidth="1"/>
    <col min="13040" max="13040" width="15.42578125" style="885" customWidth="1"/>
    <col min="13041" max="13041" width="17.7109375" style="885" customWidth="1"/>
    <col min="13042" max="13042" width="15.42578125" style="885" customWidth="1"/>
    <col min="13043" max="13043" width="18.42578125" style="885" customWidth="1"/>
    <col min="13044" max="13044" width="15.42578125" style="885" customWidth="1"/>
    <col min="13045" max="13045" width="18.85546875" style="885" customWidth="1"/>
    <col min="13046" max="13046" width="15.42578125" style="885" customWidth="1"/>
    <col min="13047" max="13047" width="17.7109375" style="885" customWidth="1"/>
    <col min="13048" max="13048" width="15.42578125" style="885" customWidth="1"/>
    <col min="13049" max="13049" width="18.140625" style="885" customWidth="1"/>
    <col min="13050" max="13050" width="15.42578125" style="885" customWidth="1"/>
    <col min="13051" max="13051" width="28" style="885" bestFit="1" customWidth="1"/>
    <col min="13052" max="13052" width="16.5703125" style="885" customWidth="1"/>
    <col min="13053" max="13053" width="13.140625" style="885" customWidth="1"/>
    <col min="13054" max="13054" width="17" style="885" customWidth="1"/>
    <col min="13055" max="13055" width="13.5703125" style="885" customWidth="1"/>
    <col min="13056" max="13056" width="21.140625" style="885" customWidth="1"/>
    <col min="13057" max="13057" width="12.7109375" style="885" customWidth="1"/>
    <col min="13058" max="13058" width="14.85546875" style="885" customWidth="1"/>
    <col min="13059" max="13278" width="10.42578125" style="885"/>
    <col min="13279" max="13279" width="44" style="885" customWidth="1"/>
    <col min="13280" max="13281" width="17.7109375" style="885" customWidth="1"/>
    <col min="13282" max="13282" width="15.42578125" style="885" customWidth="1"/>
    <col min="13283" max="13283" width="17.7109375" style="885" customWidth="1"/>
    <col min="13284" max="13284" width="15.42578125" style="885" customWidth="1"/>
    <col min="13285" max="13285" width="18.85546875" style="885" customWidth="1"/>
    <col min="13286" max="13286" width="15.42578125" style="885" customWidth="1"/>
    <col min="13287" max="13287" width="17.7109375" style="885" customWidth="1"/>
    <col min="13288" max="13288" width="15.42578125" style="885" customWidth="1"/>
    <col min="13289" max="13289" width="17.7109375" style="885" customWidth="1"/>
    <col min="13290" max="13290" width="15.42578125" style="885" customWidth="1"/>
    <col min="13291" max="13291" width="17.7109375" style="885" customWidth="1"/>
    <col min="13292" max="13292" width="15.42578125" style="885" customWidth="1"/>
    <col min="13293" max="13293" width="17.7109375" style="885" customWidth="1"/>
    <col min="13294" max="13294" width="15.42578125" style="885" customWidth="1"/>
    <col min="13295" max="13295" width="19.28515625" style="885" customWidth="1"/>
    <col min="13296" max="13296" width="15.42578125" style="885" customWidth="1"/>
    <col min="13297" max="13297" width="17.7109375" style="885" customWidth="1"/>
    <col min="13298" max="13298" width="15.42578125" style="885" customWidth="1"/>
    <col min="13299" max="13299" width="18.42578125" style="885" customWidth="1"/>
    <col min="13300" max="13300" width="15.42578125" style="885" customWidth="1"/>
    <col min="13301" max="13301" width="18.85546875" style="885" customWidth="1"/>
    <col min="13302" max="13302" width="15.42578125" style="885" customWidth="1"/>
    <col min="13303" max="13303" width="17.7109375" style="885" customWidth="1"/>
    <col min="13304" max="13304" width="15.42578125" style="885" customWidth="1"/>
    <col min="13305" max="13305" width="18.140625" style="885" customWidth="1"/>
    <col min="13306" max="13306" width="15.42578125" style="885" customWidth="1"/>
    <col min="13307" max="13307" width="28" style="885" bestFit="1" customWidth="1"/>
    <col min="13308" max="13308" width="16.5703125" style="885" customWidth="1"/>
    <col min="13309" max="13309" width="13.140625" style="885" customWidth="1"/>
    <col min="13310" max="13310" width="17" style="885" customWidth="1"/>
    <col min="13311" max="13311" width="13.5703125" style="885" customWidth="1"/>
    <col min="13312" max="13312" width="21.140625" style="885" customWidth="1"/>
    <col min="13313" max="13313" width="12.7109375" style="885" customWidth="1"/>
    <col min="13314" max="13314" width="14.85546875" style="885" customWidth="1"/>
    <col min="13315" max="13534" width="10.42578125" style="885"/>
    <col min="13535" max="13535" width="44" style="885" customWidth="1"/>
    <col min="13536" max="13537" width="17.7109375" style="885" customWidth="1"/>
    <col min="13538" max="13538" width="15.42578125" style="885" customWidth="1"/>
    <col min="13539" max="13539" width="17.7109375" style="885" customWidth="1"/>
    <col min="13540" max="13540" width="15.42578125" style="885" customWidth="1"/>
    <col min="13541" max="13541" width="18.85546875" style="885" customWidth="1"/>
    <col min="13542" max="13542" width="15.42578125" style="885" customWidth="1"/>
    <col min="13543" max="13543" width="17.7109375" style="885" customWidth="1"/>
    <col min="13544" max="13544" width="15.42578125" style="885" customWidth="1"/>
    <col min="13545" max="13545" width="17.7109375" style="885" customWidth="1"/>
    <col min="13546" max="13546" width="15.42578125" style="885" customWidth="1"/>
    <col min="13547" max="13547" width="17.7109375" style="885" customWidth="1"/>
    <col min="13548" max="13548" width="15.42578125" style="885" customWidth="1"/>
    <col min="13549" max="13549" width="17.7109375" style="885" customWidth="1"/>
    <col min="13550" max="13550" width="15.42578125" style="885" customWidth="1"/>
    <col min="13551" max="13551" width="19.28515625" style="885" customWidth="1"/>
    <col min="13552" max="13552" width="15.42578125" style="885" customWidth="1"/>
    <col min="13553" max="13553" width="17.7109375" style="885" customWidth="1"/>
    <col min="13554" max="13554" width="15.42578125" style="885" customWidth="1"/>
    <col min="13555" max="13555" width="18.42578125" style="885" customWidth="1"/>
    <col min="13556" max="13556" width="15.42578125" style="885" customWidth="1"/>
    <col min="13557" max="13557" width="18.85546875" style="885" customWidth="1"/>
    <col min="13558" max="13558" width="15.42578125" style="885" customWidth="1"/>
    <col min="13559" max="13559" width="17.7109375" style="885" customWidth="1"/>
    <col min="13560" max="13560" width="15.42578125" style="885" customWidth="1"/>
    <col min="13561" max="13561" width="18.140625" style="885" customWidth="1"/>
    <col min="13562" max="13562" width="15.42578125" style="885" customWidth="1"/>
    <col min="13563" max="13563" width="28" style="885" bestFit="1" customWidth="1"/>
    <col min="13564" max="13564" width="16.5703125" style="885" customWidth="1"/>
    <col min="13565" max="13565" width="13.140625" style="885" customWidth="1"/>
    <col min="13566" max="13566" width="17" style="885" customWidth="1"/>
    <col min="13567" max="13567" width="13.5703125" style="885" customWidth="1"/>
    <col min="13568" max="13568" width="21.140625" style="885" customWidth="1"/>
    <col min="13569" max="13569" width="12.7109375" style="885" customWidth="1"/>
    <col min="13570" max="13570" width="14.85546875" style="885" customWidth="1"/>
    <col min="13571" max="13790" width="10.42578125" style="885"/>
    <col min="13791" max="13791" width="44" style="885" customWidth="1"/>
    <col min="13792" max="13793" width="17.7109375" style="885" customWidth="1"/>
    <col min="13794" max="13794" width="15.42578125" style="885" customWidth="1"/>
    <col min="13795" max="13795" width="17.7109375" style="885" customWidth="1"/>
    <col min="13796" max="13796" width="15.42578125" style="885" customWidth="1"/>
    <col min="13797" max="13797" width="18.85546875" style="885" customWidth="1"/>
    <col min="13798" max="13798" width="15.42578125" style="885" customWidth="1"/>
    <col min="13799" max="13799" width="17.7109375" style="885" customWidth="1"/>
    <col min="13800" max="13800" width="15.42578125" style="885" customWidth="1"/>
    <col min="13801" max="13801" width="17.7109375" style="885" customWidth="1"/>
    <col min="13802" max="13802" width="15.42578125" style="885" customWidth="1"/>
    <col min="13803" max="13803" width="17.7109375" style="885" customWidth="1"/>
    <col min="13804" max="13804" width="15.42578125" style="885" customWidth="1"/>
    <col min="13805" max="13805" width="17.7109375" style="885" customWidth="1"/>
    <col min="13806" max="13806" width="15.42578125" style="885" customWidth="1"/>
    <col min="13807" max="13807" width="19.28515625" style="885" customWidth="1"/>
    <col min="13808" max="13808" width="15.42578125" style="885" customWidth="1"/>
    <col min="13809" max="13809" width="17.7109375" style="885" customWidth="1"/>
    <col min="13810" max="13810" width="15.42578125" style="885" customWidth="1"/>
    <col min="13811" max="13811" width="18.42578125" style="885" customWidth="1"/>
    <col min="13812" max="13812" width="15.42578125" style="885" customWidth="1"/>
    <col min="13813" max="13813" width="18.85546875" style="885" customWidth="1"/>
    <col min="13814" max="13814" width="15.42578125" style="885" customWidth="1"/>
    <col min="13815" max="13815" width="17.7109375" style="885" customWidth="1"/>
    <col min="13816" max="13816" width="15.42578125" style="885" customWidth="1"/>
    <col min="13817" max="13817" width="18.140625" style="885" customWidth="1"/>
    <col min="13818" max="13818" width="15.42578125" style="885" customWidth="1"/>
    <col min="13819" max="13819" width="28" style="885" bestFit="1" customWidth="1"/>
    <col min="13820" max="13820" width="16.5703125" style="885" customWidth="1"/>
    <col min="13821" max="13821" width="13.140625" style="885" customWidth="1"/>
    <col min="13822" max="13822" width="17" style="885" customWidth="1"/>
    <col min="13823" max="13823" width="13.5703125" style="885" customWidth="1"/>
    <col min="13824" max="13824" width="21.140625" style="885" customWidth="1"/>
    <col min="13825" max="13825" width="12.7109375" style="885" customWidth="1"/>
    <col min="13826" max="13826" width="14.85546875" style="885" customWidth="1"/>
    <col min="13827" max="14046" width="10.42578125" style="885"/>
    <col min="14047" max="14047" width="44" style="885" customWidth="1"/>
    <col min="14048" max="14049" width="17.7109375" style="885" customWidth="1"/>
    <col min="14050" max="14050" width="15.42578125" style="885" customWidth="1"/>
    <col min="14051" max="14051" width="17.7109375" style="885" customWidth="1"/>
    <col min="14052" max="14052" width="15.42578125" style="885" customWidth="1"/>
    <col min="14053" max="14053" width="18.85546875" style="885" customWidth="1"/>
    <col min="14054" max="14054" width="15.42578125" style="885" customWidth="1"/>
    <col min="14055" max="14055" width="17.7109375" style="885" customWidth="1"/>
    <col min="14056" max="14056" width="15.42578125" style="885" customWidth="1"/>
    <col min="14057" max="14057" width="17.7109375" style="885" customWidth="1"/>
    <col min="14058" max="14058" width="15.42578125" style="885" customWidth="1"/>
    <col min="14059" max="14059" width="17.7109375" style="885" customWidth="1"/>
    <col min="14060" max="14060" width="15.42578125" style="885" customWidth="1"/>
    <col min="14061" max="14061" width="17.7109375" style="885" customWidth="1"/>
    <col min="14062" max="14062" width="15.42578125" style="885" customWidth="1"/>
    <col min="14063" max="14063" width="19.28515625" style="885" customWidth="1"/>
    <col min="14064" max="14064" width="15.42578125" style="885" customWidth="1"/>
    <col min="14065" max="14065" width="17.7109375" style="885" customWidth="1"/>
    <col min="14066" max="14066" width="15.42578125" style="885" customWidth="1"/>
    <col min="14067" max="14067" width="18.42578125" style="885" customWidth="1"/>
    <col min="14068" max="14068" width="15.42578125" style="885" customWidth="1"/>
    <col min="14069" max="14069" width="18.85546875" style="885" customWidth="1"/>
    <col min="14070" max="14070" width="15.42578125" style="885" customWidth="1"/>
    <col min="14071" max="14071" width="17.7109375" style="885" customWidth="1"/>
    <col min="14072" max="14072" width="15.42578125" style="885" customWidth="1"/>
    <col min="14073" max="14073" width="18.140625" style="885" customWidth="1"/>
    <col min="14074" max="14074" width="15.42578125" style="885" customWidth="1"/>
    <col min="14075" max="14075" width="28" style="885" bestFit="1" customWidth="1"/>
    <col min="14076" max="14076" width="16.5703125" style="885" customWidth="1"/>
    <col min="14077" max="14077" width="13.140625" style="885" customWidth="1"/>
    <col min="14078" max="14078" width="17" style="885" customWidth="1"/>
    <col min="14079" max="14079" width="13.5703125" style="885" customWidth="1"/>
    <col min="14080" max="14080" width="21.140625" style="885" customWidth="1"/>
    <col min="14081" max="14081" width="12.7109375" style="885" customWidth="1"/>
    <col min="14082" max="14082" width="14.85546875" style="885" customWidth="1"/>
    <col min="14083" max="14302" width="10.42578125" style="885"/>
    <col min="14303" max="14303" width="44" style="885" customWidth="1"/>
    <col min="14304" max="14305" width="17.7109375" style="885" customWidth="1"/>
    <col min="14306" max="14306" width="15.42578125" style="885" customWidth="1"/>
    <col min="14307" max="14307" width="17.7109375" style="885" customWidth="1"/>
    <col min="14308" max="14308" width="15.42578125" style="885" customWidth="1"/>
    <col min="14309" max="14309" width="18.85546875" style="885" customWidth="1"/>
    <col min="14310" max="14310" width="15.42578125" style="885" customWidth="1"/>
    <col min="14311" max="14311" width="17.7109375" style="885" customWidth="1"/>
    <col min="14312" max="14312" width="15.42578125" style="885" customWidth="1"/>
    <col min="14313" max="14313" width="17.7109375" style="885" customWidth="1"/>
    <col min="14314" max="14314" width="15.42578125" style="885" customWidth="1"/>
    <col min="14315" max="14315" width="17.7109375" style="885" customWidth="1"/>
    <col min="14316" max="14316" width="15.42578125" style="885" customWidth="1"/>
    <col min="14317" max="14317" width="17.7109375" style="885" customWidth="1"/>
    <col min="14318" max="14318" width="15.42578125" style="885" customWidth="1"/>
    <col min="14319" max="14319" width="19.28515625" style="885" customWidth="1"/>
    <col min="14320" max="14320" width="15.42578125" style="885" customWidth="1"/>
    <col min="14321" max="14321" width="17.7109375" style="885" customWidth="1"/>
    <col min="14322" max="14322" width="15.42578125" style="885" customWidth="1"/>
    <col min="14323" max="14323" width="18.42578125" style="885" customWidth="1"/>
    <col min="14324" max="14324" width="15.42578125" style="885" customWidth="1"/>
    <col min="14325" max="14325" width="18.85546875" style="885" customWidth="1"/>
    <col min="14326" max="14326" width="15.42578125" style="885" customWidth="1"/>
    <col min="14327" max="14327" width="17.7109375" style="885" customWidth="1"/>
    <col min="14328" max="14328" width="15.42578125" style="885" customWidth="1"/>
    <col min="14329" max="14329" width="18.140625" style="885" customWidth="1"/>
    <col min="14330" max="14330" width="15.42578125" style="885" customWidth="1"/>
    <col min="14331" max="14331" width="28" style="885" bestFit="1" customWidth="1"/>
    <col min="14332" max="14332" width="16.5703125" style="885" customWidth="1"/>
    <col min="14333" max="14333" width="13.140625" style="885" customWidth="1"/>
    <col min="14334" max="14334" width="17" style="885" customWidth="1"/>
    <col min="14335" max="14335" width="13.5703125" style="885" customWidth="1"/>
    <col min="14336" max="14336" width="21.140625" style="885" customWidth="1"/>
    <col min="14337" max="14337" width="12.7109375" style="885" customWidth="1"/>
    <col min="14338" max="14338" width="14.85546875" style="885" customWidth="1"/>
    <col min="14339" max="14558" width="10.42578125" style="885"/>
    <col min="14559" max="14559" width="44" style="885" customWidth="1"/>
    <col min="14560" max="14561" width="17.7109375" style="885" customWidth="1"/>
    <col min="14562" max="14562" width="15.42578125" style="885" customWidth="1"/>
    <col min="14563" max="14563" width="17.7109375" style="885" customWidth="1"/>
    <col min="14564" max="14564" width="15.42578125" style="885" customWidth="1"/>
    <col min="14565" max="14565" width="18.85546875" style="885" customWidth="1"/>
    <col min="14566" max="14566" width="15.42578125" style="885" customWidth="1"/>
    <col min="14567" max="14567" width="17.7109375" style="885" customWidth="1"/>
    <col min="14568" max="14568" width="15.42578125" style="885" customWidth="1"/>
    <col min="14569" max="14569" width="17.7109375" style="885" customWidth="1"/>
    <col min="14570" max="14570" width="15.42578125" style="885" customWidth="1"/>
    <col min="14571" max="14571" width="17.7109375" style="885" customWidth="1"/>
    <col min="14572" max="14572" width="15.42578125" style="885" customWidth="1"/>
    <col min="14573" max="14573" width="17.7109375" style="885" customWidth="1"/>
    <col min="14574" max="14574" width="15.42578125" style="885" customWidth="1"/>
    <col min="14575" max="14575" width="19.28515625" style="885" customWidth="1"/>
    <col min="14576" max="14576" width="15.42578125" style="885" customWidth="1"/>
    <col min="14577" max="14577" width="17.7109375" style="885" customWidth="1"/>
    <col min="14578" max="14578" width="15.42578125" style="885" customWidth="1"/>
    <col min="14579" max="14579" width="18.42578125" style="885" customWidth="1"/>
    <col min="14580" max="14580" width="15.42578125" style="885" customWidth="1"/>
    <col min="14581" max="14581" width="18.85546875" style="885" customWidth="1"/>
    <col min="14582" max="14582" width="15.42578125" style="885" customWidth="1"/>
    <col min="14583" max="14583" width="17.7109375" style="885" customWidth="1"/>
    <col min="14584" max="14584" width="15.42578125" style="885" customWidth="1"/>
    <col min="14585" max="14585" width="18.140625" style="885" customWidth="1"/>
    <col min="14586" max="14586" width="15.42578125" style="885" customWidth="1"/>
    <col min="14587" max="14587" width="28" style="885" bestFit="1" customWidth="1"/>
    <col min="14588" max="14588" width="16.5703125" style="885" customWidth="1"/>
    <col min="14589" max="14589" width="13.140625" style="885" customWidth="1"/>
    <col min="14590" max="14590" width="17" style="885" customWidth="1"/>
    <col min="14591" max="14591" width="13.5703125" style="885" customWidth="1"/>
    <col min="14592" max="14592" width="21.140625" style="885" customWidth="1"/>
    <col min="14593" max="14593" width="12.7109375" style="885" customWidth="1"/>
    <col min="14594" max="14594" width="14.85546875" style="885" customWidth="1"/>
    <col min="14595" max="14814" width="10.42578125" style="885"/>
    <col min="14815" max="14815" width="44" style="885" customWidth="1"/>
    <col min="14816" max="14817" width="17.7109375" style="885" customWidth="1"/>
    <col min="14818" max="14818" width="15.42578125" style="885" customWidth="1"/>
    <col min="14819" max="14819" width="17.7109375" style="885" customWidth="1"/>
    <col min="14820" max="14820" width="15.42578125" style="885" customWidth="1"/>
    <col min="14821" max="14821" width="18.85546875" style="885" customWidth="1"/>
    <col min="14822" max="14822" width="15.42578125" style="885" customWidth="1"/>
    <col min="14823" max="14823" width="17.7109375" style="885" customWidth="1"/>
    <col min="14824" max="14824" width="15.42578125" style="885" customWidth="1"/>
    <col min="14825" max="14825" width="17.7109375" style="885" customWidth="1"/>
    <col min="14826" max="14826" width="15.42578125" style="885" customWidth="1"/>
    <col min="14827" max="14827" width="17.7109375" style="885" customWidth="1"/>
    <col min="14828" max="14828" width="15.42578125" style="885" customWidth="1"/>
    <col min="14829" max="14829" width="17.7109375" style="885" customWidth="1"/>
    <col min="14830" max="14830" width="15.42578125" style="885" customWidth="1"/>
    <col min="14831" max="14831" width="19.28515625" style="885" customWidth="1"/>
    <col min="14832" max="14832" width="15.42578125" style="885" customWidth="1"/>
    <col min="14833" max="14833" width="17.7109375" style="885" customWidth="1"/>
    <col min="14834" max="14834" width="15.42578125" style="885" customWidth="1"/>
    <col min="14835" max="14835" width="18.42578125" style="885" customWidth="1"/>
    <col min="14836" max="14836" width="15.42578125" style="885" customWidth="1"/>
    <col min="14837" max="14837" width="18.85546875" style="885" customWidth="1"/>
    <col min="14838" max="14838" width="15.42578125" style="885" customWidth="1"/>
    <col min="14839" max="14839" width="17.7109375" style="885" customWidth="1"/>
    <col min="14840" max="14840" width="15.42578125" style="885" customWidth="1"/>
    <col min="14841" max="14841" width="18.140625" style="885" customWidth="1"/>
    <col min="14842" max="14842" width="15.42578125" style="885" customWidth="1"/>
    <col min="14843" max="14843" width="28" style="885" bestFit="1" customWidth="1"/>
    <col min="14844" max="14844" width="16.5703125" style="885" customWidth="1"/>
    <col min="14845" max="14845" width="13.140625" style="885" customWidth="1"/>
    <col min="14846" max="14846" width="17" style="885" customWidth="1"/>
    <col min="14847" max="14847" width="13.5703125" style="885" customWidth="1"/>
    <col min="14848" max="14848" width="21.140625" style="885" customWidth="1"/>
    <col min="14849" max="14849" width="12.7109375" style="885" customWidth="1"/>
    <col min="14850" max="14850" width="14.85546875" style="885" customWidth="1"/>
    <col min="14851" max="15070" width="10.42578125" style="885"/>
    <col min="15071" max="15071" width="44" style="885" customWidth="1"/>
    <col min="15072" max="15073" width="17.7109375" style="885" customWidth="1"/>
    <col min="15074" max="15074" width="15.42578125" style="885" customWidth="1"/>
    <col min="15075" max="15075" width="17.7109375" style="885" customWidth="1"/>
    <col min="15076" max="15076" width="15.42578125" style="885" customWidth="1"/>
    <col min="15077" max="15077" width="18.85546875" style="885" customWidth="1"/>
    <col min="15078" max="15078" width="15.42578125" style="885" customWidth="1"/>
    <col min="15079" max="15079" width="17.7109375" style="885" customWidth="1"/>
    <col min="15080" max="15080" width="15.42578125" style="885" customWidth="1"/>
    <col min="15081" max="15081" width="17.7109375" style="885" customWidth="1"/>
    <col min="15082" max="15082" width="15.42578125" style="885" customWidth="1"/>
    <col min="15083" max="15083" width="17.7109375" style="885" customWidth="1"/>
    <col min="15084" max="15084" width="15.42578125" style="885" customWidth="1"/>
    <col min="15085" max="15085" width="17.7109375" style="885" customWidth="1"/>
    <col min="15086" max="15086" width="15.42578125" style="885" customWidth="1"/>
    <col min="15087" max="15087" width="19.28515625" style="885" customWidth="1"/>
    <col min="15088" max="15088" width="15.42578125" style="885" customWidth="1"/>
    <col min="15089" max="15089" width="17.7109375" style="885" customWidth="1"/>
    <col min="15090" max="15090" width="15.42578125" style="885" customWidth="1"/>
    <col min="15091" max="15091" width="18.42578125" style="885" customWidth="1"/>
    <col min="15092" max="15092" width="15.42578125" style="885" customWidth="1"/>
    <col min="15093" max="15093" width="18.85546875" style="885" customWidth="1"/>
    <col min="15094" max="15094" width="15.42578125" style="885" customWidth="1"/>
    <col min="15095" max="15095" width="17.7109375" style="885" customWidth="1"/>
    <col min="15096" max="15096" width="15.42578125" style="885" customWidth="1"/>
    <col min="15097" max="15097" width="18.140625" style="885" customWidth="1"/>
    <col min="15098" max="15098" width="15.42578125" style="885" customWidth="1"/>
    <col min="15099" max="15099" width="28" style="885" bestFit="1" customWidth="1"/>
    <col min="15100" max="15100" width="16.5703125" style="885" customWidth="1"/>
    <col min="15101" max="15101" width="13.140625" style="885" customWidth="1"/>
    <col min="15102" max="15102" width="17" style="885" customWidth="1"/>
    <col min="15103" max="15103" width="13.5703125" style="885" customWidth="1"/>
    <col min="15104" max="15104" width="21.140625" style="885" customWidth="1"/>
    <col min="15105" max="15105" width="12.7109375" style="885" customWidth="1"/>
    <col min="15106" max="15106" width="14.85546875" style="885" customWidth="1"/>
    <col min="15107" max="15326" width="10.42578125" style="885"/>
    <col min="15327" max="15327" width="44" style="885" customWidth="1"/>
    <col min="15328" max="15329" width="17.7109375" style="885" customWidth="1"/>
    <col min="15330" max="15330" width="15.42578125" style="885" customWidth="1"/>
    <col min="15331" max="15331" width="17.7109375" style="885" customWidth="1"/>
    <col min="15332" max="15332" width="15.42578125" style="885" customWidth="1"/>
    <col min="15333" max="15333" width="18.85546875" style="885" customWidth="1"/>
    <col min="15334" max="15334" width="15.42578125" style="885" customWidth="1"/>
    <col min="15335" max="15335" width="17.7109375" style="885" customWidth="1"/>
    <col min="15336" max="15336" width="15.42578125" style="885" customWidth="1"/>
    <col min="15337" max="15337" width="17.7109375" style="885" customWidth="1"/>
    <col min="15338" max="15338" width="15.42578125" style="885" customWidth="1"/>
    <col min="15339" max="15339" width="17.7109375" style="885" customWidth="1"/>
    <col min="15340" max="15340" width="15.42578125" style="885" customWidth="1"/>
    <col min="15341" max="15341" width="17.7109375" style="885" customWidth="1"/>
    <col min="15342" max="15342" width="15.42578125" style="885" customWidth="1"/>
    <col min="15343" max="15343" width="19.28515625" style="885" customWidth="1"/>
    <col min="15344" max="15344" width="15.42578125" style="885" customWidth="1"/>
    <col min="15345" max="15345" width="17.7109375" style="885" customWidth="1"/>
    <col min="15346" max="15346" width="15.42578125" style="885" customWidth="1"/>
    <col min="15347" max="15347" width="18.42578125" style="885" customWidth="1"/>
    <col min="15348" max="15348" width="15.42578125" style="885" customWidth="1"/>
    <col min="15349" max="15349" width="18.85546875" style="885" customWidth="1"/>
    <col min="15350" max="15350" width="15.42578125" style="885" customWidth="1"/>
    <col min="15351" max="15351" width="17.7109375" style="885" customWidth="1"/>
    <col min="15352" max="15352" width="15.42578125" style="885" customWidth="1"/>
    <col min="15353" max="15353" width="18.140625" style="885" customWidth="1"/>
    <col min="15354" max="15354" width="15.42578125" style="885" customWidth="1"/>
    <col min="15355" max="15355" width="28" style="885" bestFit="1" customWidth="1"/>
    <col min="15356" max="15356" width="16.5703125" style="885" customWidth="1"/>
    <col min="15357" max="15357" width="13.140625" style="885" customWidth="1"/>
    <col min="15358" max="15358" width="17" style="885" customWidth="1"/>
    <col min="15359" max="15359" width="13.5703125" style="885" customWidth="1"/>
    <col min="15360" max="15360" width="21.140625" style="885" customWidth="1"/>
    <col min="15361" max="15361" width="12.7109375" style="885" customWidth="1"/>
    <col min="15362" max="15362" width="14.85546875" style="885" customWidth="1"/>
    <col min="15363" max="15582" width="10.42578125" style="885"/>
    <col min="15583" max="15583" width="44" style="885" customWidth="1"/>
    <col min="15584" max="15585" width="17.7109375" style="885" customWidth="1"/>
    <col min="15586" max="15586" width="15.42578125" style="885" customWidth="1"/>
    <col min="15587" max="15587" width="17.7109375" style="885" customWidth="1"/>
    <col min="15588" max="15588" width="15.42578125" style="885" customWidth="1"/>
    <col min="15589" max="15589" width="18.85546875" style="885" customWidth="1"/>
    <col min="15590" max="15590" width="15.42578125" style="885" customWidth="1"/>
    <col min="15591" max="15591" width="17.7109375" style="885" customWidth="1"/>
    <col min="15592" max="15592" width="15.42578125" style="885" customWidth="1"/>
    <col min="15593" max="15593" width="17.7109375" style="885" customWidth="1"/>
    <col min="15594" max="15594" width="15.42578125" style="885" customWidth="1"/>
    <col min="15595" max="15595" width="17.7109375" style="885" customWidth="1"/>
    <col min="15596" max="15596" width="15.42578125" style="885" customWidth="1"/>
    <col min="15597" max="15597" width="17.7109375" style="885" customWidth="1"/>
    <col min="15598" max="15598" width="15.42578125" style="885" customWidth="1"/>
    <col min="15599" max="15599" width="19.28515625" style="885" customWidth="1"/>
    <col min="15600" max="15600" width="15.42578125" style="885" customWidth="1"/>
    <col min="15601" max="15601" width="17.7109375" style="885" customWidth="1"/>
    <col min="15602" max="15602" width="15.42578125" style="885" customWidth="1"/>
    <col min="15603" max="15603" width="18.42578125" style="885" customWidth="1"/>
    <col min="15604" max="15604" width="15.42578125" style="885" customWidth="1"/>
    <col min="15605" max="15605" width="18.85546875" style="885" customWidth="1"/>
    <col min="15606" max="15606" width="15.42578125" style="885" customWidth="1"/>
    <col min="15607" max="15607" width="17.7109375" style="885" customWidth="1"/>
    <col min="15608" max="15608" width="15.42578125" style="885" customWidth="1"/>
    <col min="15609" max="15609" width="18.140625" style="885" customWidth="1"/>
    <col min="15610" max="15610" width="15.42578125" style="885" customWidth="1"/>
    <col min="15611" max="15611" width="28" style="885" bestFit="1" customWidth="1"/>
    <col min="15612" max="15612" width="16.5703125" style="885" customWidth="1"/>
    <col min="15613" max="15613" width="13.140625" style="885" customWidth="1"/>
    <col min="15614" max="15614" width="17" style="885" customWidth="1"/>
    <col min="15615" max="15615" width="13.5703125" style="885" customWidth="1"/>
    <col min="15616" max="15616" width="21.140625" style="885" customWidth="1"/>
    <col min="15617" max="15617" width="12.7109375" style="885" customWidth="1"/>
    <col min="15618" max="15618" width="14.85546875" style="885" customWidth="1"/>
    <col min="15619" max="15838" width="10.42578125" style="885"/>
    <col min="15839" max="15839" width="44" style="885" customWidth="1"/>
    <col min="15840" max="15841" width="17.7109375" style="885" customWidth="1"/>
    <col min="15842" max="15842" width="15.42578125" style="885" customWidth="1"/>
    <col min="15843" max="15843" width="17.7109375" style="885" customWidth="1"/>
    <col min="15844" max="15844" width="15.42578125" style="885" customWidth="1"/>
    <col min="15845" max="15845" width="18.85546875" style="885" customWidth="1"/>
    <col min="15846" max="15846" width="15.42578125" style="885" customWidth="1"/>
    <col min="15847" max="15847" width="17.7109375" style="885" customWidth="1"/>
    <col min="15848" max="15848" width="15.42578125" style="885" customWidth="1"/>
    <col min="15849" max="15849" width="17.7109375" style="885" customWidth="1"/>
    <col min="15850" max="15850" width="15.42578125" style="885" customWidth="1"/>
    <col min="15851" max="15851" width="17.7109375" style="885" customWidth="1"/>
    <col min="15852" max="15852" width="15.42578125" style="885" customWidth="1"/>
    <col min="15853" max="15853" width="17.7109375" style="885" customWidth="1"/>
    <col min="15854" max="15854" width="15.42578125" style="885" customWidth="1"/>
    <col min="15855" max="15855" width="19.28515625" style="885" customWidth="1"/>
    <col min="15856" max="15856" width="15.42578125" style="885" customWidth="1"/>
    <col min="15857" max="15857" width="17.7109375" style="885" customWidth="1"/>
    <col min="15858" max="15858" width="15.42578125" style="885" customWidth="1"/>
    <col min="15859" max="15859" width="18.42578125" style="885" customWidth="1"/>
    <col min="15860" max="15860" width="15.42578125" style="885" customWidth="1"/>
    <col min="15861" max="15861" width="18.85546875" style="885" customWidth="1"/>
    <col min="15862" max="15862" width="15.42578125" style="885" customWidth="1"/>
    <col min="15863" max="15863" width="17.7109375" style="885" customWidth="1"/>
    <col min="15864" max="15864" width="15.42578125" style="885" customWidth="1"/>
    <col min="15865" max="15865" width="18.140625" style="885" customWidth="1"/>
    <col min="15866" max="15866" width="15.42578125" style="885" customWidth="1"/>
    <col min="15867" max="15867" width="28" style="885" bestFit="1" customWidth="1"/>
    <col min="15868" max="15868" width="16.5703125" style="885" customWidth="1"/>
    <col min="15869" max="15869" width="13.140625" style="885" customWidth="1"/>
    <col min="15870" max="15870" width="17" style="885" customWidth="1"/>
    <col min="15871" max="15871" width="13.5703125" style="885" customWidth="1"/>
    <col min="15872" max="15872" width="21.140625" style="885" customWidth="1"/>
    <col min="15873" max="15873" width="12.7109375" style="885" customWidth="1"/>
    <col min="15874" max="15874" width="14.85546875" style="885" customWidth="1"/>
    <col min="15875" max="16094" width="10.42578125" style="885"/>
    <col min="16095" max="16095" width="44" style="885" customWidth="1"/>
    <col min="16096" max="16097" width="17.7109375" style="885" customWidth="1"/>
    <col min="16098" max="16098" width="15.42578125" style="885" customWidth="1"/>
    <col min="16099" max="16099" width="17.7109375" style="885" customWidth="1"/>
    <col min="16100" max="16100" width="15.42578125" style="885" customWidth="1"/>
    <col min="16101" max="16101" width="18.85546875" style="885" customWidth="1"/>
    <col min="16102" max="16102" width="15.42578125" style="885" customWidth="1"/>
    <col min="16103" max="16103" width="17.7109375" style="885" customWidth="1"/>
    <col min="16104" max="16104" width="15.42578125" style="885" customWidth="1"/>
    <col min="16105" max="16105" width="17.7109375" style="885" customWidth="1"/>
    <col min="16106" max="16106" width="15.42578125" style="885" customWidth="1"/>
    <col min="16107" max="16107" width="17.7109375" style="885" customWidth="1"/>
    <col min="16108" max="16108" width="15.42578125" style="885" customWidth="1"/>
    <col min="16109" max="16109" width="17.7109375" style="885" customWidth="1"/>
    <col min="16110" max="16110" width="15.42578125" style="885" customWidth="1"/>
    <col min="16111" max="16111" width="19.28515625" style="885" customWidth="1"/>
    <col min="16112" max="16112" width="15.42578125" style="885" customWidth="1"/>
    <col min="16113" max="16113" width="17.7109375" style="885" customWidth="1"/>
    <col min="16114" max="16114" width="15.42578125" style="885" customWidth="1"/>
    <col min="16115" max="16115" width="18.42578125" style="885" customWidth="1"/>
    <col min="16116" max="16116" width="15.42578125" style="885" customWidth="1"/>
    <col min="16117" max="16117" width="18.85546875" style="885" customWidth="1"/>
    <col min="16118" max="16118" width="15.42578125" style="885" customWidth="1"/>
    <col min="16119" max="16119" width="17.7109375" style="885" customWidth="1"/>
    <col min="16120" max="16120" width="15.42578125" style="885" customWidth="1"/>
    <col min="16121" max="16121" width="18.140625" style="885" customWidth="1"/>
    <col min="16122" max="16122" width="15.42578125" style="885" customWidth="1"/>
    <col min="16123" max="16123" width="28" style="885" bestFit="1" customWidth="1"/>
    <col min="16124" max="16124" width="16.5703125" style="885" customWidth="1"/>
    <col min="16125" max="16125" width="13.140625" style="885" customWidth="1"/>
    <col min="16126" max="16126" width="17" style="885" customWidth="1"/>
    <col min="16127" max="16127" width="13.5703125" style="885" customWidth="1"/>
    <col min="16128" max="16128" width="21.140625" style="885" customWidth="1"/>
    <col min="16129" max="16129" width="12.7109375" style="885" customWidth="1"/>
    <col min="16130" max="16130" width="14.85546875" style="885" customWidth="1"/>
    <col min="16131" max="16384" width="10.42578125" style="885"/>
  </cols>
  <sheetData>
    <row r="2" spans="1:7" ht="15" customHeight="1" x14ac:dyDescent="0.25">
      <c r="A2" s="910" t="s">
        <v>720</v>
      </c>
    </row>
    <row r="3" spans="1:7" x14ac:dyDescent="0.25">
      <c r="A3" s="886"/>
    </row>
    <row r="4" spans="1:7" s="890" customFormat="1" ht="21" x14ac:dyDescent="0.25">
      <c r="A4" s="887" t="s">
        <v>700</v>
      </c>
      <c r="B4" s="902">
        <v>2021</v>
      </c>
      <c r="C4" s="903"/>
      <c r="D4" s="902">
        <v>2022</v>
      </c>
      <c r="E4" s="903"/>
      <c r="F4" s="902">
        <v>2023</v>
      </c>
      <c r="G4" s="903"/>
    </row>
    <row r="5" spans="1:7" x14ac:dyDescent="0.25">
      <c r="A5" s="904"/>
      <c r="B5" s="907" t="s">
        <v>576</v>
      </c>
      <c r="C5" s="908" t="s">
        <v>694</v>
      </c>
      <c r="D5" s="907" t="s">
        <v>576</v>
      </c>
      <c r="E5" s="908" t="s">
        <v>694</v>
      </c>
      <c r="F5" s="907" t="s">
        <v>576</v>
      </c>
      <c r="G5" s="908" t="s">
        <v>694</v>
      </c>
    </row>
    <row r="6" spans="1:7" ht="10.5" customHeight="1" x14ac:dyDescent="0.25">
      <c r="A6" s="895" t="s">
        <v>1</v>
      </c>
      <c r="B6" s="896">
        <v>35</v>
      </c>
      <c r="C6" s="896">
        <v>1392711132</v>
      </c>
      <c r="D6" s="896">
        <v>57</v>
      </c>
      <c r="E6" s="896">
        <v>1449131384</v>
      </c>
      <c r="F6" s="896">
        <v>43</v>
      </c>
      <c r="G6" s="896">
        <v>1553681000</v>
      </c>
    </row>
    <row r="7" spans="1:7" ht="10.5" customHeight="1" x14ac:dyDescent="0.25">
      <c r="A7" s="832" t="s">
        <v>2</v>
      </c>
      <c r="B7" s="842">
        <v>1</v>
      </c>
      <c r="C7" s="842">
        <v>64075972</v>
      </c>
      <c r="D7" s="842">
        <v>1</v>
      </c>
      <c r="E7" s="842">
        <v>21924140</v>
      </c>
      <c r="F7" s="842">
        <v>3</v>
      </c>
      <c r="G7" s="842">
        <v>135909369</v>
      </c>
    </row>
    <row r="8" spans="1:7" ht="10.5" customHeight="1" x14ac:dyDescent="0.25">
      <c r="A8" s="832" t="s">
        <v>3</v>
      </c>
      <c r="B8" s="842">
        <v>0</v>
      </c>
      <c r="C8" s="835">
        <v>0</v>
      </c>
      <c r="D8" s="842">
        <v>0</v>
      </c>
      <c r="E8" s="842">
        <v>0</v>
      </c>
      <c r="F8" s="842">
        <v>1</v>
      </c>
      <c r="G8" s="842">
        <v>50268844</v>
      </c>
    </row>
    <row r="9" spans="1:7" ht="10.5" customHeight="1" x14ac:dyDescent="0.25">
      <c r="A9" s="832" t="s">
        <v>4</v>
      </c>
      <c r="B9" s="842">
        <v>0</v>
      </c>
      <c r="C9" s="835">
        <v>0</v>
      </c>
      <c r="D9" s="842">
        <v>0</v>
      </c>
      <c r="E9" s="842">
        <v>0</v>
      </c>
      <c r="F9" s="842">
        <v>0</v>
      </c>
      <c r="G9" s="842">
        <v>0</v>
      </c>
    </row>
    <row r="10" spans="1:7" ht="10.5" customHeight="1" x14ac:dyDescent="0.25">
      <c r="A10" s="832" t="s">
        <v>5</v>
      </c>
      <c r="B10" s="842">
        <v>0</v>
      </c>
      <c r="C10" s="835">
        <v>0</v>
      </c>
      <c r="D10" s="842">
        <v>0</v>
      </c>
      <c r="E10" s="842">
        <v>0</v>
      </c>
      <c r="F10" s="842">
        <v>0</v>
      </c>
      <c r="G10" s="842">
        <v>0</v>
      </c>
    </row>
    <row r="11" spans="1:7" ht="10.5" customHeight="1" x14ac:dyDescent="0.25">
      <c r="A11" s="832" t="s">
        <v>6</v>
      </c>
      <c r="B11" s="842">
        <v>0</v>
      </c>
      <c r="C11" s="835">
        <v>0</v>
      </c>
      <c r="D11" s="833">
        <v>0</v>
      </c>
      <c r="E11" s="833">
        <v>0</v>
      </c>
      <c r="F11" s="833">
        <v>0</v>
      </c>
      <c r="G11" s="833">
        <v>0</v>
      </c>
    </row>
    <row r="12" spans="1:7" ht="10.5" customHeight="1" x14ac:dyDescent="0.25">
      <c r="A12" s="832" t="s">
        <v>7</v>
      </c>
      <c r="B12" s="842">
        <v>6</v>
      </c>
      <c r="C12" s="835">
        <v>275032030</v>
      </c>
      <c r="D12" s="833">
        <v>10</v>
      </c>
      <c r="E12" s="833">
        <v>241864753</v>
      </c>
      <c r="F12" s="833">
        <v>5</v>
      </c>
      <c r="G12" s="833">
        <v>181033864</v>
      </c>
    </row>
    <row r="13" spans="1:7" ht="10.5" customHeight="1" x14ac:dyDescent="0.25">
      <c r="A13" s="832" t="s">
        <v>8</v>
      </c>
      <c r="B13" s="842">
        <v>17</v>
      </c>
      <c r="C13" s="835">
        <v>708843264</v>
      </c>
      <c r="D13" s="833">
        <v>21</v>
      </c>
      <c r="E13" s="833">
        <v>589663589</v>
      </c>
      <c r="F13" s="833">
        <v>12</v>
      </c>
      <c r="G13" s="833">
        <v>503314697</v>
      </c>
    </row>
    <row r="14" spans="1:7" ht="10.5" customHeight="1" x14ac:dyDescent="0.25">
      <c r="A14" s="832" t="s">
        <v>9</v>
      </c>
      <c r="B14" s="842">
        <v>1</v>
      </c>
      <c r="C14" s="835">
        <v>51484460</v>
      </c>
      <c r="D14" s="833">
        <v>2</v>
      </c>
      <c r="E14" s="833">
        <v>60149726</v>
      </c>
      <c r="F14" s="833">
        <v>2</v>
      </c>
      <c r="G14" s="833">
        <v>64091833</v>
      </c>
    </row>
    <row r="15" spans="1:7" ht="10.5" customHeight="1" x14ac:dyDescent="0.25">
      <c r="A15" s="832" t="s">
        <v>10</v>
      </c>
      <c r="B15" s="842">
        <v>0</v>
      </c>
      <c r="C15" s="835">
        <v>0</v>
      </c>
      <c r="D15" s="833">
        <v>1</v>
      </c>
      <c r="E15" s="833">
        <v>5680000</v>
      </c>
      <c r="F15" s="833">
        <v>0</v>
      </c>
      <c r="G15" s="833">
        <v>0</v>
      </c>
    </row>
    <row r="16" spans="1:7" ht="10.5" customHeight="1" x14ac:dyDescent="0.25">
      <c r="A16" s="832" t="s">
        <v>11</v>
      </c>
      <c r="B16" s="842">
        <v>0</v>
      </c>
      <c r="C16" s="835">
        <v>0</v>
      </c>
      <c r="D16" s="833">
        <v>0</v>
      </c>
      <c r="E16" s="833">
        <v>0</v>
      </c>
      <c r="F16" s="833">
        <v>7</v>
      </c>
      <c r="G16" s="833">
        <v>80472497</v>
      </c>
    </row>
    <row r="17" spans="1:7" ht="10.5" customHeight="1" x14ac:dyDescent="0.25">
      <c r="A17" s="832" t="s">
        <v>12</v>
      </c>
      <c r="B17" s="842">
        <v>3</v>
      </c>
      <c r="C17" s="835">
        <v>136920939</v>
      </c>
      <c r="D17" s="842">
        <v>4</v>
      </c>
      <c r="E17" s="842">
        <v>88670282</v>
      </c>
      <c r="F17" s="842">
        <v>2</v>
      </c>
      <c r="G17" s="842">
        <v>51170000</v>
      </c>
    </row>
    <row r="18" spans="1:7" ht="10.5" customHeight="1" x14ac:dyDescent="0.25">
      <c r="A18" s="832" t="s">
        <v>13</v>
      </c>
      <c r="B18" s="842">
        <v>0</v>
      </c>
      <c r="C18" s="835">
        <v>0</v>
      </c>
      <c r="D18" s="833">
        <v>1</v>
      </c>
      <c r="E18" s="833">
        <v>34560000</v>
      </c>
      <c r="F18" s="833">
        <v>5</v>
      </c>
      <c r="G18" s="833">
        <v>146040000</v>
      </c>
    </row>
    <row r="19" spans="1:7" ht="10.5" customHeight="1" x14ac:dyDescent="0.25">
      <c r="A19" s="832" t="s">
        <v>28</v>
      </c>
      <c r="B19" s="842">
        <v>1</v>
      </c>
      <c r="C19" s="835">
        <v>30166671</v>
      </c>
      <c r="D19" s="833">
        <v>3</v>
      </c>
      <c r="E19" s="833">
        <v>44526033</v>
      </c>
      <c r="F19" s="833">
        <v>1</v>
      </c>
      <c r="G19" s="833">
        <v>44773966</v>
      </c>
    </row>
    <row r="20" spans="1:7" ht="10.5" customHeight="1" x14ac:dyDescent="0.25">
      <c r="A20" s="832" t="s">
        <v>29</v>
      </c>
      <c r="B20" s="842">
        <v>3</v>
      </c>
      <c r="C20" s="835">
        <v>44008635</v>
      </c>
      <c r="D20" s="833">
        <v>9</v>
      </c>
      <c r="E20" s="833">
        <v>196831861</v>
      </c>
      <c r="F20" s="833">
        <v>2</v>
      </c>
      <c r="G20" s="833">
        <v>115936826</v>
      </c>
    </row>
    <row r="21" spans="1:7" ht="10.5" customHeight="1" x14ac:dyDescent="0.25">
      <c r="A21" s="832" t="s">
        <v>16</v>
      </c>
      <c r="B21" s="842">
        <v>1</v>
      </c>
      <c r="C21" s="841">
        <v>16217272</v>
      </c>
      <c r="D21" s="842">
        <v>0</v>
      </c>
      <c r="E21" s="839">
        <v>0</v>
      </c>
      <c r="F21" s="842">
        <v>0</v>
      </c>
      <c r="G21" s="842">
        <v>0</v>
      </c>
    </row>
    <row r="22" spans="1:7" ht="10.5" customHeight="1" x14ac:dyDescent="0.25">
      <c r="A22" s="837" t="s">
        <v>17</v>
      </c>
      <c r="B22" s="842">
        <v>2</v>
      </c>
      <c r="C22" s="842">
        <v>65961889</v>
      </c>
      <c r="D22" s="842">
        <v>5</v>
      </c>
      <c r="E22" s="842">
        <v>165261000</v>
      </c>
      <c r="F22" s="842">
        <v>3</v>
      </c>
      <c r="G22" s="842">
        <v>180669104</v>
      </c>
    </row>
    <row r="23" spans="1:7" x14ac:dyDescent="0.25">
      <c r="A23" s="886"/>
    </row>
    <row r="24" spans="1:7" x14ac:dyDescent="0.25">
      <c r="A24" s="746" t="s">
        <v>719</v>
      </c>
    </row>
    <row r="25" spans="1:7" s="783" customFormat="1" x14ac:dyDescent="0.25">
      <c r="A25" s="661" t="s">
        <v>709</v>
      </c>
    </row>
    <row r="26" spans="1:7" ht="11.25" customHeight="1" x14ac:dyDescent="0.25">
      <c r="A26" s="60" t="s">
        <v>698</v>
      </c>
    </row>
  </sheetData>
  <pageMargins left="0.7" right="0.7" top="0.75" bottom="0.75" header="0.3" footer="0.3"/>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zoomScaleNormal="100" workbookViewId="0"/>
  </sheetViews>
  <sheetFormatPr baseColWidth="10" defaultColWidth="11.42578125" defaultRowHeight="10.5" x14ac:dyDescent="0.15"/>
  <cols>
    <col min="1" max="1" width="50" style="81" customWidth="1"/>
    <col min="2" max="2" width="12.140625" style="81" bestFit="1" customWidth="1"/>
    <col min="3" max="3" width="13" style="81" customWidth="1"/>
    <col min="4" max="5" width="11.140625" style="81" customWidth="1"/>
    <col min="6" max="6" width="12.140625" style="81" bestFit="1" customWidth="1"/>
    <col min="7" max="16384" width="11.42578125" style="81"/>
  </cols>
  <sheetData>
    <row r="1" spans="1:6" x14ac:dyDescent="0.15">
      <c r="A1" s="80"/>
    </row>
    <row r="2" spans="1:6" ht="15" customHeight="1" x14ac:dyDescent="0.15">
      <c r="A2" s="80" t="s">
        <v>721</v>
      </c>
    </row>
    <row r="3" spans="1:6" ht="11.25" customHeight="1" x14ac:dyDescent="0.15">
      <c r="A3" s="911"/>
      <c r="B3" s="911"/>
      <c r="C3" s="911"/>
      <c r="D3" s="911"/>
      <c r="E3" s="911"/>
    </row>
    <row r="4" spans="1:6" s="94" customFormat="1" x14ac:dyDescent="0.25">
      <c r="A4" s="912" t="s">
        <v>722</v>
      </c>
      <c r="B4" s="913" t="s">
        <v>31</v>
      </c>
      <c r="C4" s="913"/>
      <c r="D4" s="913"/>
      <c r="E4" s="913"/>
      <c r="F4" s="913"/>
    </row>
    <row r="5" spans="1:6" s="94" customFormat="1" x14ac:dyDescent="0.25">
      <c r="A5" s="914"/>
      <c r="B5" s="915">
        <v>2019</v>
      </c>
      <c r="C5" s="916">
        <v>2020</v>
      </c>
      <c r="D5" s="916">
        <v>2021</v>
      </c>
      <c r="E5" s="916">
        <v>2022</v>
      </c>
      <c r="F5" s="916">
        <v>2023</v>
      </c>
    </row>
    <row r="6" spans="1:6" ht="33.75" customHeight="1" x14ac:dyDescent="0.15">
      <c r="A6" s="917" t="s">
        <v>723</v>
      </c>
      <c r="B6" s="918">
        <v>13182</v>
      </c>
      <c r="C6" s="918">
        <v>11845</v>
      </c>
      <c r="D6" s="918">
        <v>14075</v>
      </c>
      <c r="E6" s="918">
        <v>12276</v>
      </c>
      <c r="F6" s="918">
        <v>15186</v>
      </c>
    </row>
    <row r="7" spans="1:6" x14ac:dyDescent="0.15">
      <c r="A7" s="917" t="s">
        <v>724</v>
      </c>
      <c r="B7" s="918">
        <v>11460</v>
      </c>
      <c r="C7" s="918">
        <v>10622</v>
      </c>
      <c r="D7" s="918">
        <v>14364</v>
      </c>
      <c r="E7" s="918">
        <v>12988</v>
      </c>
      <c r="F7" s="918">
        <v>15914</v>
      </c>
    </row>
    <row r="8" spans="1:6" ht="22.5" customHeight="1" x14ac:dyDescent="0.15">
      <c r="A8" s="917" t="s">
        <v>725</v>
      </c>
      <c r="B8" s="918">
        <v>11366</v>
      </c>
      <c r="C8" s="918">
        <v>20345</v>
      </c>
      <c r="D8" s="918">
        <v>24480</v>
      </c>
      <c r="E8" s="918">
        <v>16672</v>
      </c>
      <c r="F8" s="918">
        <v>13675</v>
      </c>
    </row>
    <row r="9" spans="1:6" x14ac:dyDescent="0.15">
      <c r="A9" s="917" t="s">
        <v>726</v>
      </c>
      <c r="B9" s="918">
        <v>37</v>
      </c>
      <c r="C9" s="918">
        <v>40</v>
      </c>
      <c r="D9" s="918">
        <v>31</v>
      </c>
      <c r="E9" s="918">
        <v>27</v>
      </c>
      <c r="F9" s="918">
        <v>17</v>
      </c>
    </row>
    <row r="10" spans="1:6" ht="22.5" customHeight="1" x14ac:dyDescent="0.15">
      <c r="A10" s="917" t="s">
        <v>727</v>
      </c>
      <c r="B10" s="918">
        <v>23</v>
      </c>
      <c r="C10" s="918">
        <v>17</v>
      </c>
      <c r="D10" s="918">
        <v>12</v>
      </c>
      <c r="E10" s="918">
        <v>18</v>
      </c>
      <c r="F10" s="918">
        <v>24</v>
      </c>
    </row>
    <row r="12" spans="1:6" s="920" customFormat="1" x14ac:dyDescent="0.25">
      <c r="A12" s="919" t="s">
        <v>728</v>
      </c>
      <c r="B12" s="919"/>
      <c r="C12" s="919"/>
      <c r="D12" s="919"/>
      <c r="E12" s="919"/>
      <c r="F12" s="919"/>
    </row>
    <row r="13" spans="1:6" x14ac:dyDescent="0.15">
      <c r="A13" s="921" t="s">
        <v>729</v>
      </c>
      <c r="B13" s="921"/>
      <c r="C13" s="921"/>
      <c r="D13" s="921"/>
      <c r="E13" s="921"/>
      <c r="F13" s="921"/>
    </row>
    <row r="14" spans="1:6" s="920" customFormat="1" x14ac:dyDescent="0.25">
      <c r="A14" s="66" t="s">
        <v>730</v>
      </c>
      <c r="B14" s="66"/>
      <c r="C14" s="66"/>
      <c r="D14" s="66"/>
      <c r="E14" s="66"/>
      <c r="F14" s="66"/>
    </row>
    <row r="15" spans="1:6" s="195" customFormat="1" x14ac:dyDescent="0.25">
      <c r="A15" s="922" t="s">
        <v>731</v>
      </c>
      <c r="B15" s="923"/>
      <c r="C15" s="923"/>
      <c r="D15" s="923"/>
      <c r="E15" s="923"/>
    </row>
  </sheetData>
  <pageMargins left="0.7" right="0.7" top="0.75" bottom="0.75" header="0.3" footer="0.3"/>
  <pageSetup orientation="portrait" r:id="rId1"/>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zoomScaleNormal="100" workbookViewId="0"/>
  </sheetViews>
  <sheetFormatPr baseColWidth="10" defaultColWidth="11.42578125" defaultRowHeight="10.5" x14ac:dyDescent="0.15"/>
  <cols>
    <col min="1" max="1" width="29" style="38" customWidth="1"/>
    <col min="2" max="5" width="11.85546875" style="38" customWidth="1"/>
    <col min="6" max="6" width="11" style="38" customWidth="1"/>
    <col min="7" max="16384" width="11.42578125" style="38"/>
  </cols>
  <sheetData>
    <row r="1" spans="1:6" ht="9.75" customHeight="1" x14ac:dyDescent="0.15"/>
    <row r="2" spans="1:6" s="924" customFormat="1" ht="15" customHeight="1" x14ac:dyDescent="0.15">
      <c r="A2" s="80" t="s">
        <v>732</v>
      </c>
      <c r="B2" s="167"/>
      <c r="C2" s="167"/>
      <c r="D2" s="167"/>
      <c r="E2" s="167"/>
    </row>
    <row r="3" spans="1:6" s="81" customFormat="1" ht="10.5" customHeight="1" x14ac:dyDescent="0.15">
      <c r="B3" s="925"/>
      <c r="C3" s="925"/>
      <c r="E3" s="926"/>
    </row>
    <row r="4" spans="1:6" s="94" customFormat="1" x14ac:dyDescent="0.25">
      <c r="A4" s="927" t="s">
        <v>733</v>
      </c>
      <c r="B4" s="928" t="s">
        <v>31</v>
      </c>
      <c r="C4" s="928"/>
      <c r="D4" s="928"/>
      <c r="E4" s="928"/>
      <c r="F4" s="928"/>
    </row>
    <row r="5" spans="1:6" s="94" customFormat="1" x14ac:dyDescent="0.25">
      <c r="A5" s="929"/>
      <c r="B5" s="930">
        <v>2019</v>
      </c>
      <c r="C5" s="931">
        <v>2020</v>
      </c>
      <c r="D5" s="932">
        <v>2021</v>
      </c>
      <c r="E5" s="932">
        <v>2022</v>
      </c>
      <c r="F5" s="932">
        <v>2023</v>
      </c>
    </row>
    <row r="6" spans="1:6" s="81" customFormat="1" x14ac:dyDescent="0.15">
      <c r="A6" s="117" t="s">
        <v>1</v>
      </c>
      <c r="B6" s="933">
        <v>13182</v>
      </c>
      <c r="C6" s="933">
        <v>11845</v>
      </c>
      <c r="D6" s="933">
        <v>14075</v>
      </c>
      <c r="E6" s="933">
        <v>12276</v>
      </c>
      <c r="F6" s="933">
        <v>15186</v>
      </c>
    </row>
    <row r="7" spans="1:6" s="81" customFormat="1" x14ac:dyDescent="0.15">
      <c r="A7" s="87" t="s">
        <v>734</v>
      </c>
      <c r="B7" s="918">
        <v>221</v>
      </c>
      <c r="C7" s="918">
        <v>167</v>
      </c>
      <c r="D7" s="918">
        <v>270</v>
      </c>
      <c r="E7" s="918">
        <v>242</v>
      </c>
      <c r="F7" s="918">
        <v>306</v>
      </c>
    </row>
    <row r="8" spans="1:6" s="81" customFormat="1" x14ac:dyDescent="0.15">
      <c r="A8" s="87" t="s">
        <v>735</v>
      </c>
      <c r="B8" s="918">
        <v>612</v>
      </c>
      <c r="C8" s="918">
        <v>471</v>
      </c>
      <c r="D8" s="918">
        <v>858</v>
      </c>
      <c r="E8" s="918">
        <v>850</v>
      </c>
      <c r="F8" s="918">
        <v>1110</v>
      </c>
    </row>
    <row r="9" spans="1:6" s="81" customFormat="1" x14ac:dyDescent="0.15">
      <c r="A9" s="87" t="s">
        <v>736</v>
      </c>
      <c r="B9" s="918">
        <v>3337</v>
      </c>
      <c r="C9" s="918" t="s">
        <v>737</v>
      </c>
      <c r="D9" s="918" t="s">
        <v>737</v>
      </c>
      <c r="E9" s="918" t="s">
        <v>38</v>
      </c>
      <c r="F9" s="918" t="s">
        <v>38</v>
      </c>
    </row>
    <row r="10" spans="1:6" s="81" customFormat="1" x14ac:dyDescent="0.15">
      <c r="A10" s="87" t="s">
        <v>738</v>
      </c>
      <c r="B10" s="918">
        <v>8489</v>
      </c>
      <c r="C10" s="918" t="s">
        <v>737</v>
      </c>
      <c r="D10" s="918" t="s">
        <v>737</v>
      </c>
      <c r="E10" s="918" t="s">
        <v>38</v>
      </c>
      <c r="F10" s="918" t="s">
        <v>38</v>
      </c>
    </row>
    <row r="11" spans="1:6" s="81" customFormat="1" x14ac:dyDescent="0.15">
      <c r="A11" s="87" t="s">
        <v>739</v>
      </c>
      <c r="B11" s="918">
        <v>206</v>
      </c>
      <c r="C11" s="918" t="s">
        <v>737</v>
      </c>
      <c r="D11" s="918" t="s">
        <v>737</v>
      </c>
      <c r="E11" s="918" t="s">
        <v>38</v>
      </c>
      <c r="F11" s="918" t="s">
        <v>38</v>
      </c>
    </row>
    <row r="12" spans="1:6" s="81" customFormat="1" ht="10.5" customHeight="1" x14ac:dyDescent="0.15">
      <c r="A12" s="87" t="s">
        <v>740</v>
      </c>
      <c r="B12" s="918" t="s">
        <v>38</v>
      </c>
      <c r="C12" s="918">
        <v>10848</v>
      </c>
      <c r="D12" s="918">
        <v>12429</v>
      </c>
      <c r="E12" s="918">
        <v>10711</v>
      </c>
      <c r="F12" s="918">
        <v>13012</v>
      </c>
    </row>
    <row r="13" spans="1:6" s="81" customFormat="1" ht="10.5" customHeight="1" x14ac:dyDescent="0.15">
      <c r="A13" s="87" t="s">
        <v>741</v>
      </c>
      <c r="B13" s="918">
        <v>317</v>
      </c>
      <c r="C13" s="918">
        <v>359</v>
      </c>
      <c r="D13" s="918">
        <v>518</v>
      </c>
      <c r="E13" s="918">
        <v>473</v>
      </c>
      <c r="F13" s="918">
        <v>758</v>
      </c>
    </row>
    <row r="14" spans="1:6" s="81" customFormat="1" ht="10.5" customHeight="1" x14ac:dyDescent="0.15">
      <c r="A14" s="54"/>
      <c r="B14" s="934"/>
      <c r="C14" s="934"/>
      <c r="E14" s="935"/>
    </row>
    <row r="15" spans="1:6" s="94" customFormat="1" x14ac:dyDescent="0.25">
      <c r="A15" s="66" t="s">
        <v>742</v>
      </c>
      <c r="B15" s="66"/>
      <c r="C15" s="66"/>
      <c r="D15" s="66"/>
      <c r="E15" s="66"/>
      <c r="F15" s="66"/>
    </row>
    <row r="16" spans="1:6" s="583" customFormat="1" x14ac:dyDescent="0.15">
      <c r="A16" s="921" t="s">
        <v>743</v>
      </c>
      <c r="B16" s="921"/>
      <c r="C16" s="921"/>
      <c r="D16" s="921"/>
      <c r="E16" s="921"/>
      <c r="F16" s="921"/>
    </row>
    <row r="17" spans="1:6" s="94" customFormat="1" x14ac:dyDescent="0.25">
      <c r="A17" s="66" t="s">
        <v>744</v>
      </c>
      <c r="B17" s="66"/>
      <c r="C17" s="66"/>
      <c r="D17" s="66"/>
      <c r="E17" s="66"/>
      <c r="F17" s="66"/>
    </row>
    <row r="18" spans="1:6" s="81" customFormat="1" x14ac:dyDescent="0.15">
      <c r="A18" s="936" t="s">
        <v>745</v>
      </c>
      <c r="B18" s="66"/>
      <c r="C18" s="66"/>
      <c r="D18" s="66"/>
      <c r="E18" s="66"/>
      <c r="F18" s="66"/>
    </row>
    <row r="19" spans="1:6" s="349" customFormat="1" x14ac:dyDescent="0.15">
      <c r="A19" s="66" t="s">
        <v>39</v>
      </c>
      <c r="B19" s="937"/>
      <c r="C19" s="937"/>
      <c r="D19" s="937"/>
      <c r="E19" s="937"/>
    </row>
    <row r="20" spans="1:6" s="195" customFormat="1" x14ac:dyDescent="0.25">
      <c r="A20" s="922" t="s">
        <v>731</v>
      </c>
      <c r="B20" s="923"/>
      <c r="C20" s="923"/>
      <c r="D20" s="923"/>
      <c r="E20" s="923"/>
    </row>
  </sheetData>
  <pageMargins left="0.7" right="0.7" top="0.75" bottom="0.75" header="0.3" footer="0.3"/>
  <pageSetup orientation="portrait" r:id="rId1"/>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zoomScaleNormal="100" workbookViewId="0"/>
  </sheetViews>
  <sheetFormatPr baseColWidth="10" defaultColWidth="11.42578125" defaultRowHeight="10.5" x14ac:dyDescent="0.25"/>
  <cols>
    <col min="1" max="1" width="26.5703125" style="6" customWidth="1"/>
    <col min="2" max="2" width="8.85546875" style="6" customWidth="1"/>
    <col min="3" max="3" width="9.28515625" style="6" bestFit="1" customWidth="1"/>
    <col min="4" max="4" width="10.140625" style="6" customWidth="1"/>
    <col min="5" max="16384" width="11.42578125" style="6"/>
  </cols>
  <sheetData>
    <row r="1" spans="1:4" x14ac:dyDescent="0.25">
      <c r="A1" s="1"/>
    </row>
    <row r="2" spans="1:4" ht="15" customHeight="1" x14ac:dyDescent="0.25">
      <c r="A2" s="84" t="s">
        <v>746</v>
      </c>
      <c r="B2" s="938"/>
      <c r="C2" s="938"/>
      <c r="D2" s="938"/>
    </row>
    <row r="3" spans="1:4" x14ac:dyDescent="0.25">
      <c r="A3" s="938"/>
      <c r="B3" s="938"/>
      <c r="C3" s="939"/>
      <c r="D3" s="939"/>
    </row>
    <row r="4" spans="1:4" x14ac:dyDescent="0.25">
      <c r="A4" s="940" t="s">
        <v>0</v>
      </c>
      <c r="B4" s="941" t="s">
        <v>1</v>
      </c>
      <c r="C4" s="942" t="s">
        <v>747</v>
      </c>
      <c r="D4" s="943"/>
    </row>
    <row r="5" spans="1:4" x14ac:dyDescent="0.25">
      <c r="A5" s="944"/>
      <c r="B5" s="945"/>
      <c r="C5" s="946" t="s">
        <v>748</v>
      </c>
      <c r="D5" s="947"/>
    </row>
    <row r="6" spans="1:4" x14ac:dyDescent="0.25">
      <c r="A6" s="948"/>
      <c r="B6" s="949"/>
      <c r="C6" s="950" t="s">
        <v>45</v>
      </c>
      <c r="D6" s="951" t="s">
        <v>46</v>
      </c>
    </row>
    <row r="7" spans="1:4" x14ac:dyDescent="0.25">
      <c r="A7" s="952" t="s">
        <v>1</v>
      </c>
      <c r="B7" s="132">
        <v>417</v>
      </c>
      <c r="C7" s="132">
        <v>276</v>
      </c>
      <c r="D7" s="132">
        <v>141</v>
      </c>
    </row>
    <row r="8" spans="1:4" x14ac:dyDescent="0.25">
      <c r="A8" s="953" t="s">
        <v>2</v>
      </c>
      <c r="B8" s="132">
        <v>0</v>
      </c>
      <c r="C8" s="954">
        <v>0</v>
      </c>
      <c r="D8" s="954">
        <v>0</v>
      </c>
    </row>
    <row r="9" spans="1:4" x14ac:dyDescent="0.25">
      <c r="A9" s="953" t="s">
        <v>3</v>
      </c>
      <c r="B9" s="132">
        <v>1</v>
      </c>
      <c r="C9" s="954">
        <v>1</v>
      </c>
      <c r="D9" s="954">
        <v>0</v>
      </c>
    </row>
    <row r="10" spans="1:4" x14ac:dyDescent="0.25">
      <c r="A10" s="953" t="s">
        <v>4</v>
      </c>
      <c r="B10" s="132">
        <v>0</v>
      </c>
      <c r="C10" s="954">
        <v>0</v>
      </c>
      <c r="D10" s="954">
        <v>0</v>
      </c>
    </row>
    <row r="11" spans="1:4" x14ac:dyDescent="0.25">
      <c r="A11" s="953" t="s">
        <v>5</v>
      </c>
      <c r="B11" s="132">
        <v>0</v>
      </c>
      <c r="C11" s="954">
        <v>0</v>
      </c>
      <c r="D11" s="954">
        <v>0</v>
      </c>
    </row>
    <row r="12" spans="1:4" x14ac:dyDescent="0.25">
      <c r="A12" s="953" t="s">
        <v>6</v>
      </c>
      <c r="B12" s="132">
        <v>2</v>
      </c>
      <c r="C12" s="954">
        <v>0</v>
      </c>
      <c r="D12" s="954">
        <v>2</v>
      </c>
    </row>
    <row r="13" spans="1:4" x14ac:dyDescent="0.25">
      <c r="A13" s="953" t="s">
        <v>7</v>
      </c>
      <c r="B13" s="132">
        <v>15</v>
      </c>
      <c r="C13" s="954">
        <v>7</v>
      </c>
      <c r="D13" s="954">
        <v>8</v>
      </c>
    </row>
    <row r="14" spans="1:4" x14ac:dyDescent="0.25">
      <c r="A14" s="953" t="s">
        <v>8</v>
      </c>
      <c r="B14" s="132">
        <v>387</v>
      </c>
      <c r="C14" s="954">
        <v>258</v>
      </c>
      <c r="D14" s="954">
        <v>129</v>
      </c>
    </row>
    <row r="15" spans="1:4" x14ac:dyDescent="0.25">
      <c r="A15" s="953" t="s">
        <v>9</v>
      </c>
      <c r="B15" s="132">
        <v>0</v>
      </c>
      <c r="C15" s="954">
        <v>0</v>
      </c>
      <c r="D15" s="954">
        <v>0</v>
      </c>
    </row>
    <row r="16" spans="1:4" x14ac:dyDescent="0.25">
      <c r="A16" s="953" t="s">
        <v>10</v>
      </c>
      <c r="B16" s="132">
        <v>0</v>
      </c>
      <c r="C16" s="954">
        <v>0</v>
      </c>
      <c r="D16" s="954">
        <v>0</v>
      </c>
    </row>
    <row r="17" spans="1:4" x14ac:dyDescent="0.25">
      <c r="A17" s="953" t="s">
        <v>11</v>
      </c>
      <c r="B17" s="132">
        <v>0</v>
      </c>
      <c r="C17" s="954">
        <v>0</v>
      </c>
      <c r="D17" s="954">
        <v>0</v>
      </c>
    </row>
    <row r="18" spans="1:4" x14ac:dyDescent="0.25">
      <c r="A18" s="953" t="s">
        <v>12</v>
      </c>
      <c r="B18" s="132">
        <v>2</v>
      </c>
      <c r="C18" s="954">
        <v>1</v>
      </c>
      <c r="D18" s="954">
        <v>1</v>
      </c>
    </row>
    <row r="19" spans="1:4" x14ac:dyDescent="0.25">
      <c r="A19" s="953" t="s">
        <v>13</v>
      </c>
      <c r="B19" s="132">
        <v>4</v>
      </c>
      <c r="C19" s="954">
        <v>3</v>
      </c>
      <c r="D19" s="954">
        <v>1</v>
      </c>
    </row>
    <row r="20" spans="1:4" x14ac:dyDescent="0.25">
      <c r="A20" s="953" t="s">
        <v>28</v>
      </c>
      <c r="B20" s="132">
        <v>1</v>
      </c>
      <c r="C20" s="954">
        <v>1</v>
      </c>
      <c r="D20" s="954">
        <v>0</v>
      </c>
    </row>
    <row r="21" spans="1:4" x14ac:dyDescent="0.25">
      <c r="A21" s="953" t="s">
        <v>29</v>
      </c>
      <c r="B21" s="132">
        <v>4</v>
      </c>
      <c r="C21" s="954">
        <v>4</v>
      </c>
      <c r="D21" s="954">
        <v>0</v>
      </c>
    </row>
    <row r="22" spans="1:4" x14ac:dyDescent="0.25">
      <c r="A22" s="953" t="s">
        <v>16</v>
      </c>
      <c r="B22" s="132">
        <v>1</v>
      </c>
      <c r="C22" s="954">
        <v>1</v>
      </c>
      <c r="D22" s="954">
        <v>0</v>
      </c>
    </row>
    <row r="23" spans="1:4" x14ac:dyDescent="0.25">
      <c r="A23" s="953" t="s">
        <v>17</v>
      </c>
      <c r="B23" s="132">
        <v>0</v>
      </c>
      <c r="C23" s="954">
        <v>0</v>
      </c>
      <c r="D23" s="954">
        <v>0</v>
      </c>
    </row>
    <row r="24" spans="1:4" x14ac:dyDescent="0.25">
      <c r="A24" s="955"/>
      <c r="B24" s="955"/>
      <c r="C24" s="955"/>
      <c r="D24" s="955"/>
    </row>
    <row r="25" spans="1:4" x14ac:dyDescent="0.25">
      <c r="A25" s="64" t="s">
        <v>749</v>
      </c>
    </row>
  </sheetData>
  <pageMargins left="0.7" right="0.7" top="0.75" bottom="0.75" header="0.3" footer="0.3"/>
  <pageSetup paperSize="9" orientation="portrait" r:id="rId1"/>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workbookViewId="0"/>
  </sheetViews>
  <sheetFormatPr baseColWidth="10" defaultColWidth="11.42578125" defaultRowHeight="10.5" x14ac:dyDescent="0.15"/>
  <cols>
    <col min="1" max="1" width="34.7109375" style="3" customWidth="1"/>
    <col min="2" max="16384" width="11.42578125" style="3"/>
  </cols>
  <sheetData>
    <row r="1" spans="1:6" x14ac:dyDescent="0.15">
      <c r="A1" s="956"/>
      <c r="B1" s="956"/>
      <c r="C1" s="956"/>
      <c r="D1" s="956"/>
      <c r="E1" s="956"/>
      <c r="F1" s="956"/>
    </row>
    <row r="2" spans="1:6" ht="15" customHeight="1" x14ac:dyDescent="0.15">
      <c r="A2" s="957" t="s">
        <v>750</v>
      </c>
      <c r="B2" s="958"/>
      <c r="C2" s="958"/>
      <c r="D2" s="958"/>
      <c r="E2" s="958"/>
      <c r="F2" s="958"/>
    </row>
    <row r="3" spans="1:6" x14ac:dyDescent="0.15">
      <c r="A3" s="10"/>
      <c r="B3" s="959"/>
      <c r="C3" s="959"/>
      <c r="D3" s="959"/>
    </row>
    <row r="4" spans="1:6" ht="21" x14ac:dyDescent="0.15">
      <c r="A4" s="9" t="s">
        <v>751</v>
      </c>
      <c r="B4" s="960" t="s">
        <v>31</v>
      </c>
      <c r="C4" s="960"/>
      <c r="D4" s="961"/>
      <c r="E4" s="946"/>
      <c r="F4" s="946"/>
    </row>
    <row r="5" spans="1:6" x14ac:dyDescent="0.15">
      <c r="A5" s="962"/>
      <c r="B5" s="963">
        <v>2019</v>
      </c>
      <c r="C5" s="963">
        <v>2020</v>
      </c>
      <c r="D5" s="963">
        <v>2021</v>
      </c>
      <c r="E5" s="964">
        <v>2022</v>
      </c>
      <c r="F5" s="964">
        <v>2023</v>
      </c>
    </row>
    <row r="6" spans="1:6" x14ac:dyDescent="0.15">
      <c r="A6" s="952" t="s">
        <v>1</v>
      </c>
      <c r="B6" s="132">
        <v>20</v>
      </c>
      <c r="C6" s="132">
        <v>35</v>
      </c>
      <c r="D6" s="132">
        <v>49</v>
      </c>
      <c r="E6" s="132">
        <v>248</v>
      </c>
      <c r="F6" s="132">
        <v>17</v>
      </c>
    </row>
    <row r="7" spans="1:6" x14ac:dyDescent="0.15">
      <c r="A7" s="64" t="s">
        <v>752</v>
      </c>
      <c r="B7" s="954">
        <v>10</v>
      </c>
      <c r="C7" s="954">
        <v>24</v>
      </c>
      <c r="D7" s="954">
        <v>33</v>
      </c>
      <c r="E7" s="954">
        <v>28</v>
      </c>
      <c r="F7" s="954">
        <v>7</v>
      </c>
    </row>
    <row r="8" spans="1:6" x14ac:dyDescent="0.15">
      <c r="A8" s="64" t="s">
        <v>753</v>
      </c>
      <c r="B8" s="954">
        <v>10</v>
      </c>
      <c r="C8" s="954">
        <v>11</v>
      </c>
      <c r="D8" s="954">
        <v>16</v>
      </c>
      <c r="E8" s="954">
        <v>220</v>
      </c>
      <c r="F8" s="954">
        <v>10</v>
      </c>
    </row>
    <row r="9" spans="1:6" x14ac:dyDescent="0.15">
      <c r="A9" s="965"/>
      <c r="B9" s="954"/>
      <c r="C9" s="954"/>
      <c r="D9" s="954"/>
      <c r="E9" s="954"/>
      <c r="F9" s="954"/>
    </row>
    <row r="10" spans="1:6" x14ac:dyDescent="0.15">
      <c r="A10" s="966" t="s">
        <v>754</v>
      </c>
      <c r="B10" s="954"/>
      <c r="C10" s="954"/>
      <c r="D10" s="954"/>
      <c r="E10" s="954"/>
      <c r="F10" s="954"/>
    </row>
    <row r="11" spans="1:6" x14ac:dyDescent="0.15">
      <c r="A11" s="967" t="s">
        <v>755</v>
      </c>
      <c r="B11" s="954"/>
      <c r="C11" s="954"/>
      <c r="D11" s="954"/>
      <c r="E11" s="954"/>
      <c r="F11" s="954"/>
    </row>
    <row r="12" spans="1:6" x14ac:dyDescent="0.15">
      <c r="A12" s="65" t="s">
        <v>749</v>
      </c>
    </row>
  </sheetData>
  <pageMargins left="0.7" right="0.7" top="0.75" bottom="0.75" header="0.3" footer="0.3"/>
  <pageSetup orientation="portrait" r:id="rId1"/>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zoomScaleNormal="100" workbookViewId="0"/>
  </sheetViews>
  <sheetFormatPr baseColWidth="10" defaultColWidth="11.42578125" defaultRowHeight="10.5" x14ac:dyDescent="0.15"/>
  <cols>
    <col min="1" max="1" width="32.42578125" style="6" customWidth="1"/>
    <col min="2" max="16384" width="11.42578125" style="3"/>
  </cols>
  <sheetData>
    <row r="1" spans="1:6" x14ac:dyDescent="0.15">
      <c r="A1" s="1"/>
    </row>
    <row r="2" spans="1:6" ht="15" customHeight="1" x14ac:dyDescent="0.15">
      <c r="A2" s="1" t="s">
        <v>756</v>
      </c>
      <c r="B2" s="2"/>
      <c r="C2" s="2"/>
      <c r="D2" s="2"/>
      <c r="E2" s="2"/>
      <c r="F2" s="2"/>
    </row>
    <row r="3" spans="1:6" x14ac:dyDescent="0.15">
      <c r="A3" s="968"/>
      <c r="B3" s="969"/>
      <c r="C3" s="969"/>
      <c r="D3" s="969"/>
      <c r="E3" s="969"/>
      <c r="F3" s="969"/>
    </row>
    <row r="4" spans="1:6" x14ac:dyDescent="0.15">
      <c r="A4" s="970" t="s">
        <v>757</v>
      </c>
      <c r="B4" s="946" t="s">
        <v>31</v>
      </c>
      <c r="C4" s="947"/>
      <c r="D4" s="947"/>
      <c r="E4" s="947"/>
      <c r="F4" s="947"/>
    </row>
    <row r="5" spans="1:6" x14ac:dyDescent="0.15">
      <c r="A5" s="971"/>
      <c r="B5" s="963">
        <v>2019</v>
      </c>
      <c r="C5" s="963">
        <v>2020</v>
      </c>
      <c r="D5" s="963">
        <v>2021</v>
      </c>
      <c r="E5" s="963">
        <v>2022</v>
      </c>
      <c r="F5" s="963">
        <v>2023</v>
      </c>
    </row>
    <row r="6" spans="1:6" x14ac:dyDescent="0.15">
      <c r="A6" s="65" t="s">
        <v>758</v>
      </c>
      <c r="B6" s="972">
        <v>20</v>
      </c>
      <c r="C6" s="972">
        <v>12</v>
      </c>
      <c r="D6" s="972">
        <v>14</v>
      </c>
      <c r="E6" s="972">
        <v>12</v>
      </c>
      <c r="F6" s="972">
        <v>12</v>
      </c>
    </row>
    <row r="7" spans="1:6" x14ac:dyDescent="0.15">
      <c r="A7" s="65"/>
      <c r="B7" s="965"/>
      <c r="C7" s="965"/>
      <c r="D7" s="965"/>
      <c r="E7" s="965"/>
      <c r="F7" s="965"/>
    </row>
    <row r="8" spans="1:6" s="6" customFormat="1" x14ac:dyDescent="0.25">
      <c r="A8" s="65" t="s">
        <v>759</v>
      </c>
      <c r="B8" s="113"/>
      <c r="C8" s="113"/>
      <c r="D8" s="113"/>
      <c r="E8" s="113"/>
      <c r="F8" s="113"/>
    </row>
    <row r="9" spans="1:6" s="6" customFormat="1" x14ac:dyDescent="0.25">
      <c r="A9" s="65" t="s">
        <v>749</v>
      </c>
      <c r="B9" s="113"/>
      <c r="C9" s="113"/>
      <c r="D9" s="113"/>
      <c r="E9" s="113"/>
      <c r="F9" s="113"/>
    </row>
  </sheetData>
  <pageMargins left="0.7" right="0.7" top="0.75" bottom="0.75" header="0.3" footer="0.3"/>
  <pageSetup orientation="portrait" horizontalDpi="0" verticalDpi="0" r:id="rId1"/>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5"/>
  <sheetViews>
    <sheetView zoomScaleNormal="100" workbookViewId="0"/>
  </sheetViews>
  <sheetFormatPr baseColWidth="10" defaultColWidth="11.42578125" defaultRowHeight="10.5" x14ac:dyDescent="0.15"/>
  <cols>
    <col min="1" max="1" width="24" style="3" customWidth="1"/>
    <col min="2" max="6" width="12.28515625" style="3" customWidth="1"/>
    <col min="7" max="16384" width="11.42578125" style="3"/>
  </cols>
  <sheetData>
    <row r="1" spans="1:8" x14ac:dyDescent="0.15">
      <c r="A1" s="6"/>
    </row>
    <row r="2" spans="1:8" s="6" customFormat="1" ht="15" customHeight="1" x14ac:dyDescent="0.25">
      <c r="A2" s="973" t="s">
        <v>760</v>
      </c>
      <c r="B2" s="973"/>
      <c r="C2" s="973"/>
      <c r="D2" s="973"/>
      <c r="E2" s="973"/>
      <c r="F2" s="973"/>
    </row>
    <row r="3" spans="1:8" x14ac:dyDescent="0.15">
      <c r="A3" s="965"/>
      <c r="B3" s="974"/>
      <c r="C3" s="974"/>
      <c r="D3" s="974"/>
      <c r="E3" s="974"/>
      <c r="F3" s="974"/>
    </row>
    <row r="4" spans="1:8" ht="21" x14ac:dyDescent="0.15">
      <c r="A4" s="941" t="s">
        <v>761</v>
      </c>
      <c r="B4" s="946" t="s">
        <v>31</v>
      </c>
      <c r="C4" s="947"/>
      <c r="D4" s="947"/>
      <c r="E4" s="947"/>
      <c r="F4" s="947"/>
    </row>
    <row r="5" spans="1:8" x14ac:dyDescent="0.15">
      <c r="A5" s="975"/>
      <c r="B5" s="963">
        <v>2019</v>
      </c>
      <c r="C5" s="963">
        <v>2020</v>
      </c>
      <c r="D5" s="963">
        <v>2021</v>
      </c>
      <c r="E5" s="963">
        <v>2022</v>
      </c>
      <c r="F5" s="963">
        <v>2023</v>
      </c>
    </row>
    <row r="6" spans="1:8" x14ac:dyDescent="0.15">
      <c r="A6" s="84" t="s">
        <v>1</v>
      </c>
      <c r="B6" s="11">
        <v>11858679</v>
      </c>
      <c r="C6" s="11">
        <v>22319651</v>
      </c>
      <c r="D6" s="11">
        <v>9063340</v>
      </c>
      <c r="E6" s="11">
        <v>15786631</v>
      </c>
      <c r="F6" s="11">
        <v>7451189</v>
      </c>
      <c r="G6" s="119"/>
    </row>
    <row r="7" spans="1:8" s="6" customFormat="1" x14ac:dyDescent="0.15">
      <c r="A7" s="976" t="s">
        <v>762</v>
      </c>
      <c r="B7" s="977">
        <v>6303409</v>
      </c>
      <c r="C7" s="977">
        <v>19157927</v>
      </c>
      <c r="D7" s="977">
        <v>5736641</v>
      </c>
      <c r="E7" s="977">
        <v>8379555</v>
      </c>
      <c r="F7" s="977">
        <v>5607546</v>
      </c>
      <c r="G7" s="119"/>
      <c r="H7" s="3"/>
    </row>
    <row r="8" spans="1:8" s="6" customFormat="1" x14ac:dyDescent="0.15">
      <c r="A8" s="65" t="s">
        <v>763</v>
      </c>
      <c r="B8" s="977">
        <v>5555270</v>
      </c>
      <c r="C8" s="977">
        <v>3161724</v>
      </c>
      <c r="D8" s="977">
        <v>3326699</v>
      </c>
      <c r="E8" s="977">
        <v>7407076</v>
      </c>
      <c r="F8" s="977">
        <v>1843643</v>
      </c>
      <c r="G8" s="119"/>
      <c r="H8" s="3"/>
    </row>
    <row r="9" spans="1:8" x14ac:dyDescent="0.15">
      <c r="A9" s="978"/>
      <c r="B9" s="978"/>
      <c r="C9" s="978"/>
      <c r="D9" s="978"/>
      <c r="E9" s="978"/>
      <c r="F9" s="978"/>
    </row>
    <row r="10" spans="1:8" x14ac:dyDescent="0.15">
      <c r="A10" s="585" t="s">
        <v>764</v>
      </c>
      <c r="B10" s="978"/>
      <c r="C10" s="978"/>
      <c r="D10" s="978"/>
      <c r="E10" s="978"/>
      <c r="F10" s="978"/>
    </row>
    <row r="11" spans="1:8" x14ac:dyDescent="0.15">
      <c r="A11" s="65" t="s">
        <v>48</v>
      </c>
      <c r="B11" s="978"/>
      <c r="C11" s="978"/>
      <c r="D11" s="978"/>
      <c r="E11" s="978"/>
      <c r="F11" s="978"/>
    </row>
    <row r="12" spans="1:8" x14ac:dyDescent="0.15">
      <c r="A12" s="979" t="s">
        <v>765</v>
      </c>
      <c r="B12" s="978"/>
      <c r="C12" s="978"/>
      <c r="D12" s="978"/>
      <c r="E12" s="978"/>
      <c r="F12" s="978"/>
    </row>
    <row r="13" spans="1:8" x14ac:dyDescent="0.15">
      <c r="A13" s="585" t="s">
        <v>766</v>
      </c>
      <c r="B13" s="978"/>
      <c r="C13" s="978"/>
      <c r="D13" s="978"/>
      <c r="E13" s="978"/>
      <c r="F13" s="978"/>
    </row>
    <row r="14" spans="1:8" s="6" customFormat="1" x14ac:dyDescent="0.25">
      <c r="A14" s="979" t="s">
        <v>767</v>
      </c>
      <c r="B14" s="980"/>
      <c r="C14" s="980"/>
      <c r="D14" s="980"/>
      <c r="E14" s="980"/>
      <c r="F14" s="980"/>
    </row>
    <row r="15" spans="1:8" s="6" customFormat="1" x14ac:dyDescent="0.25">
      <c r="A15" s="65" t="s">
        <v>749</v>
      </c>
      <c r="B15" s="113"/>
      <c r="C15" s="113"/>
      <c r="D15" s="113"/>
      <c r="E15" s="113"/>
      <c r="F15" s="113"/>
    </row>
  </sheetData>
  <pageMargins left="0.7" right="0.7" top="0.75" bottom="0.75" header="0.3" footer="0.3"/>
  <pageSetup orientation="portrait" r:id="rId1"/>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
  <sheetViews>
    <sheetView workbookViewId="0"/>
  </sheetViews>
  <sheetFormatPr baseColWidth="10" defaultColWidth="11.42578125" defaultRowHeight="10.5" x14ac:dyDescent="0.15"/>
  <cols>
    <col min="1" max="1" width="26.140625" style="6" customWidth="1"/>
    <col min="2" max="6" width="13.5703125" style="3" customWidth="1"/>
    <col min="7" max="16384" width="11.42578125" style="3"/>
  </cols>
  <sheetData>
    <row r="1" spans="1:7" x14ac:dyDescent="0.15">
      <c r="B1" s="13"/>
      <c r="C1" s="13"/>
      <c r="D1" s="13"/>
      <c r="E1" s="13"/>
      <c r="F1" s="13"/>
    </row>
    <row r="2" spans="1:7" s="6" customFormat="1" x14ac:dyDescent="0.25">
      <c r="A2" s="84" t="s">
        <v>768</v>
      </c>
      <c r="B2" s="981"/>
      <c r="C2" s="981"/>
      <c r="D2" s="981"/>
      <c r="E2" s="981"/>
      <c r="F2" s="981"/>
    </row>
    <row r="3" spans="1:7" x14ac:dyDescent="0.15">
      <c r="A3" s="65"/>
      <c r="B3" s="974"/>
      <c r="C3" s="974"/>
      <c r="D3" s="974"/>
      <c r="E3" s="974"/>
      <c r="F3" s="974"/>
    </row>
    <row r="4" spans="1:7" ht="21" x14ac:dyDescent="0.15">
      <c r="A4" s="941" t="s">
        <v>769</v>
      </c>
      <c r="B4" s="946" t="s">
        <v>31</v>
      </c>
      <c r="C4" s="947"/>
      <c r="D4" s="947"/>
      <c r="E4" s="947"/>
      <c r="F4" s="947"/>
    </row>
    <row r="5" spans="1:7" x14ac:dyDescent="0.15">
      <c r="A5" s="971"/>
      <c r="B5" s="963">
        <v>2019</v>
      </c>
      <c r="C5" s="963">
        <v>2020</v>
      </c>
      <c r="D5" s="963">
        <v>2021</v>
      </c>
      <c r="E5" s="963">
        <v>2022</v>
      </c>
      <c r="F5" s="963">
        <v>2023</v>
      </c>
    </row>
    <row r="6" spans="1:7" x14ac:dyDescent="0.15">
      <c r="A6" s="84" t="s">
        <v>1</v>
      </c>
      <c r="B6" s="11">
        <v>39940948</v>
      </c>
      <c r="C6" s="11">
        <v>7606093</v>
      </c>
      <c r="D6" s="11">
        <v>13322669</v>
      </c>
      <c r="E6" s="11">
        <v>14426365</v>
      </c>
      <c r="F6" s="11">
        <v>5562325</v>
      </c>
      <c r="G6" s="79"/>
    </row>
    <row r="7" spans="1:7" x14ac:dyDescent="0.15">
      <c r="A7" s="64" t="s">
        <v>770</v>
      </c>
      <c r="B7" s="135">
        <v>36748820</v>
      </c>
      <c r="C7" s="982">
        <v>7606093</v>
      </c>
      <c r="D7" s="982">
        <v>11503649</v>
      </c>
      <c r="E7" s="982">
        <v>5917015</v>
      </c>
      <c r="F7" s="982">
        <v>5562325</v>
      </c>
      <c r="G7" s="79"/>
    </row>
    <row r="8" spans="1:7" x14ac:dyDescent="0.15">
      <c r="A8" s="64" t="s">
        <v>771</v>
      </c>
      <c r="B8" s="135">
        <v>3192128</v>
      </c>
      <c r="C8" s="982">
        <v>0</v>
      </c>
      <c r="D8" s="982">
        <v>1819020</v>
      </c>
      <c r="E8" s="982">
        <v>8509350</v>
      </c>
      <c r="F8" s="982">
        <v>0</v>
      </c>
      <c r="G8" s="79"/>
    </row>
    <row r="9" spans="1:7" x14ac:dyDescent="0.15">
      <c r="A9" s="976"/>
      <c r="B9" s="135"/>
      <c r="C9" s="982"/>
      <c r="D9" s="982"/>
      <c r="E9" s="982"/>
      <c r="F9" s="982"/>
      <c r="G9" s="79"/>
    </row>
    <row r="10" spans="1:7" x14ac:dyDescent="0.15">
      <c r="A10" s="64" t="s">
        <v>47</v>
      </c>
      <c r="B10" s="135"/>
      <c r="C10" s="982"/>
      <c r="D10" s="982"/>
      <c r="E10" s="982"/>
      <c r="F10" s="982"/>
      <c r="G10" s="79"/>
    </row>
    <row r="11" spans="1:7" x14ac:dyDescent="0.15">
      <c r="A11" s="983" t="s">
        <v>772</v>
      </c>
      <c r="B11" s="135"/>
      <c r="C11" s="982"/>
      <c r="D11" s="982"/>
      <c r="E11" s="982"/>
      <c r="F11" s="982"/>
      <c r="G11" s="79"/>
    </row>
    <row r="12" spans="1:7" x14ac:dyDescent="0.15">
      <c r="A12" s="983" t="s">
        <v>773</v>
      </c>
      <c r="B12" s="135"/>
      <c r="C12" s="982"/>
      <c r="D12" s="982"/>
      <c r="E12" s="982"/>
      <c r="F12" s="982"/>
      <c r="G12" s="79"/>
    </row>
    <row r="13" spans="1:7" x14ac:dyDescent="0.15">
      <c r="A13" s="64" t="s">
        <v>774</v>
      </c>
      <c r="B13" s="135"/>
      <c r="C13" s="982"/>
      <c r="D13" s="982"/>
      <c r="E13" s="982"/>
      <c r="F13" s="982"/>
      <c r="G13" s="79"/>
    </row>
    <row r="14" spans="1:7" x14ac:dyDescent="0.15">
      <c r="A14" s="983" t="s">
        <v>749</v>
      </c>
      <c r="B14" s="6"/>
      <c r="C14" s="6"/>
      <c r="D14" s="6"/>
      <c r="E14" s="6"/>
      <c r="F14" s="6"/>
    </row>
  </sheetData>
  <pageMargins left="0.7" right="0.7" top="0.75" bottom="0.75" header="0.3" footer="0.3"/>
  <pageSetup paperSize="9" orientation="portrait" r:id="rId1"/>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28"/>
  <sheetViews>
    <sheetView zoomScaleNormal="100" workbookViewId="0"/>
  </sheetViews>
  <sheetFormatPr baseColWidth="10" defaultColWidth="11.42578125" defaultRowHeight="10.5" x14ac:dyDescent="0.25"/>
  <cols>
    <col min="1" max="1" width="25" style="985" customWidth="1"/>
    <col min="2" max="6" width="10" style="985" customWidth="1"/>
    <col min="7" max="16384" width="11.42578125" style="985"/>
  </cols>
  <sheetData>
    <row r="2" spans="1:6" ht="15" customHeight="1" x14ac:dyDescent="0.25">
      <c r="A2" s="984" t="s">
        <v>775</v>
      </c>
      <c r="B2" s="938"/>
      <c r="C2" s="938"/>
      <c r="D2" s="938"/>
      <c r="E2" s="938"/>
    </row>
    <row r="3" spans="1:6" x14ac:dyDescent="0.25">
      <c r="A3" s="986"/>
      <c r="C3" s="987"/>
      <c r="D3" s="987"/>
      <c r="E3" s="987"/>
      <c r="F3" s="987"/>
    </row>
    <row r="4" spans="1:6" ht="15" customHeight="1" x14ac:dyDescent="0.25">
      <c r="A4" s="988" t="s">
        <v>776</v>
      </c>
      <c r="B4" s="989" t="s">
        <v>31</v>
      </c>
      <c r="C4" s="990"/>
      <c r="D4" s="990"/>
      <c r="E4" s="990"/>
      <c r="F4" s="991"/>
    </row>
    <row r="5" spans="1:6" ht="15" customHeight="1" x14ac:dyDescent="0.25">
      <c r="A5" s="992"/>
      <c r="B5" s="993">
        <v>2019</v>
      </c>
      <c r="C5" s="993">
        <v>2020</v>
      </c>
      <c r="D5" s="993">
        <v>2021</v>
      </c>
      <c r="E5" s="993">
        <v>2022</v>
      </c>
      <c r="F5" s="993">
        <v>2023</v>
      </c>
    </row>
    <row r="6" spans="1:6" x14ac:dyDescent="0.25">
      <c r="A6" s="127" t="s">
        <v>165</v>
      </c>
      <c r="B6" s="994">
        <v>2342</v>
      </c>
      <c r="C6" s="994">
        <v>2571</v>
      </c>
      <c r="D6" s="994">
        <v>2618</v>
      </c>
      <c r="E6" s="994">
        <v>2663</v>
      </c>
      <c r="F6" s="994">
        <v>2698</v>
      </c>
    </row>
    <row r="7" spans="1:6" x14ac:dyDescent="0.25">
      <c r="A7" s="995" t="s">
        <v>2</v>
      </c>
      <c r="B7" s="996">
        <v>1</v>
      </c>
      <c r="C7" s="996">
        <v>1</v>
      </c>
      <c r="D7" s="996">
        <v>1</v>
      </c>
      <c r="E7" s="996">
        <v>1</v>
      </c>
      <c r="F7" s="996">
        <v>2</v>
      </c>
    </row>
    <row r="8" spans="1:6" x14ac:dyDescent="0.25">
      <c r="A8" s="995" t="s">
        <v>3</v>
      </c>
      <c r="B8" s="996">
        <v>13</v>
      </c>
      <c r="C8" s="996">
        <v>42</v>
      </c>
      <c r="D8" s="996">
        <v>44</v>
      </c>
      <c r="E8" s="996">
        <v>45</v>
      </c>
      <c r="F8" s="996">
        <v>48</v>
      </c>
    </row>
    <row r="9" spans="1:6" x14ac:dyDescent="0.25">
      <c r="A9" s="995" t="s">
        <v>4</v>
      </c>
      <c r="B9" s="996">
        <v>17</v>
      </c>
      <c r="C9" s="996">
        <v>67</v>
      </c>
      <c r="D9" s="996">
        <v>67</v>
      </c>
      <c r="E9" s="996">
        <v>67</v>
      </c>
      <c r="F9" s="996">
        <v>67</v>
      </c>
    </row>
    <row r="10" spans="1:6" x14ac:dyDescent="0.25">
      <c r="A10" s="995" t="s">
        <v>5</v>
      </c>
      <c r="B10" s="996">
        <v>9</v>
      </c>
      <c r="C10" s="996">
        <v>9</v>
      </c>
      <c r="D10" s="996">
        <v>9</v>
      </c>
      <c r="E10" s="996">
        <v>9</v>
      </c>
      <c r="F10" s="996">
        <v>9</v>
      </c>
    </row>
    <row r="11" spans="1:6" x14ac:dyDescent="0.25">
      <c r="A11" s="995" t="s">
        <v>6</v>
      </c>
      <c r="B11" s="996">
        <v>46</v>
      </c>
      <c r="C11" s="996">
        <v>69</v>
      </c>
      <c r="D11" s="996">
        <v>73</v>
      </c>
      <c r="E11" s="996">
        <v>73</v>
      </c>
      <c r="F11" s="996">
        <v>74</v>
      </c>
    </row>
    <row r="12" spans="1:6" x14ac:dyDescent="0.25">
      <c r="A12" s="995" t="s">
        <v>7</v>
      </c>
      <c r="B12" s="996">
        <v>140</v>
      </c>
      <c r="C12" s="996">
        <v>144</v>
      </c>
      <c r="D12" s="996">
        <v>144</v>
      </c>
      <c r="E12" s="996">
        <v>152</v>
      </c>
      <c r="F12" s="996">
        <v>154</v>
      </c>
    </row>
    <row r="13" spans="1:6" x14ac:dyDescent="0.25">
      <c r="A13" s="995" t="s">
        <v>8</v>
      </c>
      <c r="B13" s="996">
        <v>1801</v>
      </c>
      <c r="C13" s="996">
        <v>1848</v>
      </c>
      <c r="D13" s="996">
        <v>1878</v>
      </c>
      <c r="E13" s="996">
        <v>1910</v>
      </c>
      <c r="F13" s="996">
        <v>1931</v>
      </c>
    </row>
    <row r="14" spans="1:6" x14ac:dyDescent="0.25">
      <c r="A14" s="995" t="s">
        <v>9</v>
      </c>
      <c r="B14" s="996">
        <v>48</v>
      </c>
      <c r="C14" s="996">
        <v>66</v>
      </c>
      <c r="D14" s="996">
        <v>66</v>
      </c>
      <c r="E14" s="996">
        <v>66</v>
      </c>
      <c r="F14" s="996">
        <v>66</v>
      </c>
    </row>
    <row r="15" spans="1:6" x14ac:dyDescent="0.25">
      <c r="A15" s="995" t="s">
        <v>10</v>
      </c>
      <c r="B15" s="996">
        <v>23</v>
      </c>
      <c r="C15" s="996">
        <v>52</v>
      </c>
      <c r="D15" s="996">
        <v>53</v>
      </c>
      <c r="E15" s="996">
        <v>53</v>
      </c>
      <c r="F15" s="996">
        <v>53</v>
      </c>
    </row>
    <row r="16" spans="1:6" x14ac:dyDescent="0.25">
      <c r="A16" s="995" t="s">
        <v>11</v>
      </c>
      <c r="B16" s="996">
        <v>28</v>
      </c>
      <c r="C16" s="996">
        <v>32</v>
      </c>
      <c r="D16" s="996">
        <v>34</v>
      </c>
      <c r="E16" s="996">
        <v>36</v>
      </c>
      <c r="F16" s="996">
        <v>36</v>
      </c>
    </row>
    <row r="17" spans="1:6" x14ac:dyDescent="0.25">
      <c r="A17" s="995" t="s">
        <v>12</v>
      </c>
      <c r="B17" s="996">
        <v>59</v>
      </c>
      <c r="C17" s="996">
        <v>59</v>
      </c>
      <c r="D17" s="996">
        <v>59</v>
      </c>
      <c r="E17" s="996">
        <v>59</v>
      </c>
      <c r="F17" s="996">
        <v>60</v>
      </c>
    </row>
    <row r="18" spans="1:6" x14ac:dyDescent="0.25">
      <c r="A18" s="995" t="s">
        <v>13</v>
      </c>
      <c r="B18" s="996">
        <v>52</v>
      </c>
      <c r="C18" s="996">
        <v>62</v>
      </c>
      <c r="D18" s="996">
        <v>62</v>
      </c>
      <c r="E18" s="996">
        <v>62</v>
      </c>
      <c r="F18" s="996">
        <v>68</v>
      </c>
    </row>
    <row r="19" spans="1:6" x14ac:dyDescent="0.25">
      <c r="A19" s="995" t="s">
        <v>28</v>
      </c>
      <c r="B19" s="996">
        <v>0</v>
      </c>
      <c r="C19" s="996">
        <v>0</v>
      </c>
      <c r="D19" s="996">
        <v>0</v>
      </c>
      <c r="E19" s="996">
        <v>0</v>
      </c>
      <c r="F19" s="996">
        <v>0</v>
      </c>
    </row>
    <row r="20" spans="1:6" x14ac:dyDescent="0.25">
      <c r="A20" s="995" t="s">
        <v>29</v>
      </c>
      <c r="B20" s="996">
        <v>60</v>
      </c>
      <c r="C20" s="996">
        <v>69</v>
      </c>
      <c r="D20" s="996">
        <v>76</v>
      </c>
      <c r="E20" s="996">
        <v>76</v>
      </c>
      <c r="F20" s="996">
        <v>76</v>
      </c>
    </row>
    <row r="21" spans="1:6" x14ac:dyDescent="0.25">
      <c r="A21" s="995" t="s">
        <v>16</v>
      </c>
      <c r="B21" s="996">
        <v>0</v>
      </c>
      <c r="C21" s="996">
        <v>0</v>
      </c>
      <c r="D21" s="996">
        <v>0</v>
      </c>
      <c r="E21" s="996">
        <v>1</v>
      </c>
      <c r="F21" s="996">
        <v>1</v>
      </c>
    </row>
    <row r="22" spans="1:6" x14ac:dyDescent="0.25">
      <c r="A22" s="995" t="s">
        <v>17</v>
      </c>
      <c r="B22" s="996">
        <v>29</v>
      </c>
      <c r="C22" s="996">
        <v>34</v>
      </c>
      <c r="D22" s="996">
        <v>35</v>
      </c>
      <c r="E22" s="996">
        <v>36</v>
      </c>
      <c r="F22" s="996">
        <v>36</v>
      </c>
    </row>
    <row r="23" spans="1:6" x14ac:dyDescent="0.25">
      <c r="A23" s="997" t="s">
        <v>777</v>
      </c>
      <c r="B23" s="996">
        <v>3</v>
      </c>
      <c r="C23" s="996">
        <v>3</v>
      </c>
      <c r="D23" s="996">
        <v>3</v>
      </c>
      <c r="E23" s="996">
        <v>3</v>
      </c>
      <c r="F23" s="996">
        <v>3</v>
      </c>
    </row>
    <row r="24" spans="1:6" x14ac:dyDescent="0.25">
      <c r="A24" s="121" t="s">
        <v>778</v>
      </c>
      <c r="B24" s="996">
        <v>13</v>
      </c>
      <c r="C24" s="996">
        <v>14</v>
      </c>
      <c r="D24" s="996">
        <v>14</v>
      </c>
      <c r="E24" s="996">
        <v>14</v>
      </c>
      <c r="F24" s="996">
        <v>14</v>
      </c>
    </row>
    <row r="26" spans="1:6" x14ac:dyDescent="0.25">
      <c r="A26" s="998" t="s">
        <v>779</v>
      </c>
    </row>
    <row r="27" spans="1:6" x14ac:dyDescent="0.25">
      <c r="A27" s="998" t="s">
        <v>780</v>
      </c>
    </row>
    <row r="28" spans="1:6" x14ac:dyDescent="0.25">
      <c r="A28" s="998" t="s">
        <v>781</v>
      </c>
    </row>
  </sheetData>
  <mergeCells count="1">
    <mergeCell ref="A4:A5"/>
  </mergeCells>
  <pageMargins left="0.7" right="0.7" top="0.75" bottom="0.75" header="0.3" footer="0.3"/>
  <pageSetup paperSize="14"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34"/>
  <sheetViews>
    <sheetView zoomScaleNormal="100" workbookViewId="0"/>
  </sheetViews>
  <sheetFormatPr baseColWidth="10" defaultColWidth="11.42578125" defaultRowHeight="10.5" x14ac:dyDescent="0.15"/>
  <cols>
    <col min="1" max="1" width="43" style="81" customWidth="1"/>
    <col min="2" max="2" width="14.140625" style="81" bestFit="1" customWidth="1"/>
    <col min="3" max="3" width="16.85546875" style="81" bestFit="1" customWidth="1"/>
    <col min="4" max="4" width="17.28515625" style="81" bestFit="1" customWidth="1"/>
    <col min="5" max="5" width="12.42578125" style="81" bestFit="1" customWidth="1"/>
    <col min="6" max="6" width="13.28515625" style="81" bestFit="1" customWidth="1"/>
    <col min="7" max="7" width="17.5703125" style="81" customWidth="1"/>
    <col min="8" max="8" width="17.28515625" style="81" bestFit="1" customWidth="1"/>
    <col min="9" max="9" width="11.28515625" style="81" bestFit="1" customWidth="1"/>
    <col min="10" max="16384" width="11.42578125" style="81"/>
  </cols>
  <sheetData>
    <row r="2" spans="1:9" x14ac:dyDescent="0.15">
      <c r="A2" s="90" t="s">
        <v>125</v>
      </c>
      <c r="B2" s="90"/>
      <c r="C2" s="91"/>
      <c r="D2" s="91"/>
      <c r="E2" s="91"/>
      <c r="F2" s="91"/>
      <c r="G2" s="91"/>
      <c r="H2" s="91"/>
      <c r="I2" s="91"/>
    </row>
    <row r="3" spans="1:9" ht="10.5" customHeight="1" x14ac:dyDescent="0.15"/>
    <row r="4" spans="1:9" ht="11.25" customHeight="1" x14ac:dyDescent="0.15">
      <c r="A4" s="162" t="s">
        <v>78</v>
      </c>
      <c r="B4" s="213" t="s">
        <v>79</v>
      </c>
      <c r="C4" s="214"/>
      <c r="D4" s="214"/>
      <c r="E4" s="214"/>
      <c r="F4" s="215" t="s">
        <v>80</v>
      </c>
      <c r="G4" s="216"/>
      <c r="H4" s="216"/>
      <c r="I4" s="209"/>
    </row>
    <row r="5" spans="1:9" ht="22.5" customHeight="1" x14ac:dyDescent="0.15">
      <c r="A5" s="217"/>
      <c r="B5" s="218" t="s">
        <v>126</v>
      </c>
      <c r="C5" s="108" t="s">
        <v>127</v>
      </c>
      <c r="D5" s="108" t="s">
        <v>128</v>
      </c>
      <c r="E5" s="219" t="s">
        <v>129</v>
      </c>
      <c r="F5" s="218" t="s">
        <v>130</v>
      </c>
      <c r="G5" s="108" t="s">
        <v>127</v>
      </c>
      <c r="H5" s="108" t="s">
        <v>128</v>
      </c>
      <c r="I5" s="108" t="s">
        <v>129</v>
      </c>
    </row>
    <row r="6" spans="1:9" x14ac:dyDescent="0.15">
      <c r="A6" s="167" t="s">
        <v>1</v>
      </c>
      <c r="B6" s="220">
        <v>1775833731.2400005</v>
      </c>
      <c r="C6" s="201">
        <v>924530453.65000069</v>
      </c>
      <c r="D6" s="201">
        <v>562104024.89999974</v>
      </c>
      <c r="E6" s="201">
        <v>289199252.69000012</v>
      </c>
      <c r="F6" s="221">
        <v>109458693.96000001</v>
      </c>
      <c r="G6" s="222">
        <v>49895108</v>
      </c>
      <c r="H6" s="222">
        <v>12522907.059999991</v>
      </c>
      <c r="I6" s="222">
        <v>47040678.900000013</v>
      </c>
    </row>
    <row r="7" spans="1:9" x14ac:dyDescent="0.15">
      <c r="A7" s="90" t="s">
        <v>59</v>
      </c>
      <c r="B7" s="220">
        <v>22921907.879999995</v>
      </c>
      <c r="C7" s="220">
        <v>4442600.9899999984</v>
      </c>
      <c r="D7" s="220">
        <v>0</v>
      </c>
      <c r="E7" s="220">
        <v>18479306.889999997</v>
      </c>
      <c r="F7" s="221">
        <v>11694515.909999998</v>
      </c>
      <c r="G7" s="223">
        <v>1502562.9300000002</v>
      </c>
      <c r="H7" s="223">
        <v>0</v>
      </c>
      <c r="I7" s="223">
        <v>10191952.979999999</v>
      </c>
    </row>
    <row r="8" spans="1:9" x14ac:dyDescent="0.15">
      <c r="A8" s="172" t="s">
        <v>81</v>
      </c>
      <c r="B8" s="220">
        <v>10834.589999999998</v>
      </c>
      <c r="C8" s="224">
        <v>0</v>
      </c>
      <c r="D8" s="224">
        <v>0</v>
      </c>
      <c r="E8" s="224">
        <v>10834.589999999998</v>
      </c>
      <c r="F8" s="221">
        <v>275551.18</v>
      </c>
      <c r="G8" s="23">
        <v>0</v>
      </c>
      <c r="H8" s="23">
        <v>0</v>
      </c>
      <c r="I8" s="23">
        <v>275551.18</v>
      </c>
    </row>
    <row r="9" spans="1:9" x14ac:dyDescent="0.15">
      <c r="A9" s="172" t="s">
        <v>82</v>
      </c>
      <c r="B9" s="220">
        <v>3173247.0599999987</v>
      </c>
      <c r="C9" s="224">
        <v>3173247.0599999987</v>
      </c>
      <c r="D9" s="225">
        <v>0</v>
      </c>
      <c r="E9" s="224">
        <v>0</v>
      </c>
      <c r="F9" s="221">
        <v>1469203.7000000002</v>
      </c>
      <c r="G9" s="23">
        <v>1469203.7000000002</v>
      </c>
      <c r="H9" s="23">
        <v>0</v>
      </c>
      <c r="I9" s="23">
        <v>0</v>
      </c>
    </row>
    <row r="10" spans="1:9" x14ac:dyDescent="0.15">
      <c r="A10" s="172" t="s">
        <v>43</v>
      </c>
      <c r="B10" s="220">
        <v>19737826.229999997</v>
      </c>
      <c r="C10" s="224">
        <v>1269353.9299999997</v>
      </c>
      <c r="D10" s="224">
        <v>0</v>
      </c>
      <c r="E10" s="224">
        <v>18468472.299999997</v>
      </c>
      <c r="F10" s="221">
        <v>9949761.0299999993</v>
      </c>
      <c r="G10" s="23">
        <v>33359.229999999996</v>
      </c>
      <c r="H10" s="23">
        <v>0</v>
      </c>
      <c r="I10" s="23">
        <v>9916401.7999999989</v>
      </c>
    </row>
    <row r="11" spans="1:9" x14ac:dyDescent="0.15">
      <c r="A11" s="90" t="s">
        <v>60</v>
      </c>
      <c r="B11" s="220">
        <v>520148.36</v>
      </c>
      <c r="C11" s="220">
        <v>0</v>
      </c>
      <c r="D11" s="220">
        <v>0</v>
      </c>
      <c r="E11" s="220">
        <v>520148.36</v>
      </c>
      <c r="F11" s="221">
        <v>45176</v>
      </c>
      <c r="G11" s="223">
        <v>0</v>
      </c>
      <c r="H11" s="223">
        <v>0</v>
      </c>
      <c r="I11" s="223">
        <v>45176</v>
      </c>
    </row>
    <row r="12" spans="1:9" x14ac:dyDescent="0.15">
      <c r="A12" s="172" t="s">
        <v>32</v>
      </c>
      <c r="B12" s="220">
        <v>520148.36</v>
      </c>
      <c r="C12" s="224">
        <v>0</v>
      </c>
      <c r="D12" s="224">
        <v>0</v>
      </c>
      <c r="E12" s="224">
        <v>520148.36</v>
      </c>
      <c r="F12" s="221">
        <v>45176</v>
      </c>
      <c r="G12" s="23">
        <v>0</v>
      </c>
      <c r="H12" s="23">
        <v>0</v>
      </c>
      <c r="I12" s="23">
        <v>45176</v>
      </c>
    </row>
    <row r="13" spans="1:9" x14ac:dyDescent="0.15">
      <c r="A13" s="90" t="s">
        <v>61</v>
      </c>
      <c r="B13" s="220">
        <v>289714457.76000011</v>
      </c>
      <c r="C13" s="220">
        <v>223411514.72000012</v>
      </c>
      <c r="D13" s="220">
        <v>0</v>
      </c>
      <c r="E13" s="220">
        <v>66302943.040000014</v>
      </c>
      <c r="F13" s="221">
        <v>12518700.100000001</v>
      </c>
      <c r="G13" s="223">
        <v>9580460.910000002</v>
      </c>
      <c r="H13" s="223">
        <v>0</v>
      </c>
      <c r="I13" s="223">
        <v>2938239.1899999995</v>
      </c>
    </row>
    <row r="14" spans="1:9" x14ac:dyDescent="0.15">
      <c r="A14" s="172" t="s">
        <v>83</v>
      </c>
      <c r="B14" s="220">
        <v>7226251.6099999994</v>
      </c>
      <c r="C14" s="224">
        <v>5863086.3199999994</v>
      </c>
      <c r="D14" s="224">
        <v>0</v>
      </c>
      <c r="E14" s="224">
        <v>1363165.2899999998</v>
      </c>
      <c r="F14" s="221">
        <v>1431084.6600000001</v>
      </c>
      <c r="G14" s="226">
        <v>1126923.07</v>
      </c>
      <c r="H14" s="226">
        <v>0</v>
      </c>
      <c r="I14" s="226">
        <v>304161.59000000003</v>
      </c>
    </row>
    <row r="15" spans="1:9" x14ac:dyDescent="0.15">
      <c r="A15" s="172" t="s">
        <v>84</v>
      </c>
      <c r="B15" s="220">
        <v>282488206.15000015</v>
      </c>
      <c r="C15" s="224">
        <v>217548428.40000013</v>
      </c>
      <c r="D15" s="224">
        <v>0</v>
      </c>
      <c r="E15" s="224">
        <v>64939777.750000015</v>
      </c>
      <c r="F15" s="221">
        <v>11087615.440000001</v>
      </c>
      <c r="G15" s="226">
        <v>8453537.8400000017</v>
      </c>
      <c r="H15" s="226">
        <v>0</v>
      </c>
      <c r="I15" s="226">
        <v>2634077.5999999996</v>
      </c>
    </row>
    <row r="16" spans="1:9" x14ac:dyDescent="0.15">
      <c r="A16" s="90" t="s">
        <v>62</v>
      </c>
      <c r="B16" s="220">
        <v>202992982.31000003</v>
      </c>
      <c r="C16" s="220">
        <v>196268761.44000006</v>
      </c>
      <c r="D16" s="220">
        <v>6573554.4800000023</v>
      </c>
      <c r="E16" s="220">
        <v>150666.38999999998</v>
      </c>
      <c r="F16" s="221">
        <v>4474638.0600000005</v>
      </c>
      <c r="G16" s="223">
        <v>4374842.8100000005</v>
      </c>
      <c r="H16" s="223">
        <v>99795.25</v>
      </c>
      <c r="I16" s="223">
        <v>0</v>
      </c>
    </row>
    <row r="17" spans="1:9" x14ac:dyDescent="0.15">
      <c r="A17" s="172" t="s">
        <v>42</v>
      </c>
      <c r="B17" s="220">
        <v>202992982.31000003</v>
      </c>
      <c r="C17" s="224">
        <v>196268761.44000006</v>
      </c>
      <c r="D17" s="224">
        <v>6573554.4800000023</v>
      </c>
      <c r="E17" s="224">
        <v>150666.38999999998</v>
      </c>
      <c r="F17" s="221">
        <v>4474638.0600000005</v>
      </c>
      <c r="G17" s="226">
        <v>4374842.8100000005</v>
      </c>
      <c r="H17" s="226">
        <v>99795.25</v>
      </c>
      <c r="I17" s="225">
        <v>0</v>
      </c>
    </row>
    <row r="18" spans="1:9" x14ac:dyDescent="0.15">
      <c r="A18" s="90" t="s">
        <v>63</v>
      </c>
      <c r="B18" s="220">
        <v>63745086.350000001</v>
      </c>
      <c r="C18" s="220">
        <v>57473452.780000001</v>
      </c>
      <c r="D18" s="220">
        <v>238031.10999999996</v>
      </c>
      <c r="E18" s="220">
        <v>6033602.459999999</v>
      </c>
      <c r="F18" s="221">
        <v>8434839.379999999</v>
      </c>
      <c r="G18" s="223">
        <v>2590769.92</v>
      </c>
      <c r="H18" s="223">
        <v>16027.75</v>
      </c>
      <c r="I18" s="223">
        <v>5828041.709999999</v>
      </c>
    </row>
    <row r="19" spans="1:9" x14ac:dyDescent="0.15">
      <c r="A19" s="172" t="s">
        <v>63</v>
      </c>
      <c r="B19" s="220">
        <v>27450709.889999997</v>
      </c>
      <c r="C19" s="224">
        <v>24901994.309999995</v>
      </c>
      <c r="D19" s="224">
        <v>0</v>
      </c>
      <c r="E19" s="224">
        <v>2548715.5800000015</v>
      </c>
      <c r="F19" s="221">
        <v>7510194.7599999998</v>
      </c>
      <c r="G19" s="226">
        <v>1969039.4700000002</v>
      </c>
      <c r="H19" s="226">
        <v>0</v>
      </c>
      <c r="I19" s="226">
        <v>5541155.2899999991</v>
      </c>
    </row>
    <row r="20" spans="1:9" x14ac:dyDescent="0.15">
      <c r="A20" s="172" t="s">
        <v>85</v>
      </c>
      <c r="B20" s="220">
        <v>36294376.460000008</v>
      </c>
      <c r="C20" s="224">
        <v>32571458.47000001</v>
      </c>
      <c r="D20" s="224">
        <v>238031.10999999996</v>
      </c>
      <c r="E20" s="224">
        <v>3484886.879999998</v>
      </c>
      <c r="F20" s="221">
        <v>924644.61999999988</v>
      </c>
      <c r="G20" s="226">
        <v>621730.44999999995</v>
      </c>
      <c r="H20" s="226">
        <v>16027.75</v>
      </c>
      <c r="I20" s="226">
        <v>286886.41999999993</v>
      </c>
    </row>
    <row r="21" spans="1:9" x14ac:dyDescent="0.15">
      <c r="A21" s="90" t="s">
        <v>64</v>
      </c>
      <c r="B21" s="220">
        <v>180133950.98000017</v>
      </c>
      <c r="C21" s="227">
        <v>20660915.730000008</v>
      </c>
      <c r="D21" s="227">
        <v>0</v>
      </c>
      <c r="E21" s="227">
        <v>159473035.25000015</v>
      </c>
      <c r="F21" s="221">
        <v>40769532.080000028</v>
      </c>
      <c r="G21" s="223">
        <v>13312411.02</v>
      </c>
      <c r="H21" s="223">
        <v>0</v>
      </c>
      <c r="I21" s="223">
        <v>27457121.060000025</v>
      </c>
    </row>
    <row r="22" spans="1:9" x14ac:dyDescent="0.15">
      <c r="A22" s="172" t="s">
        <v>64</v>
      </c>
      <c r="B22" s="220">
        <v>180133950.98000017</v>
      </c>
      <c r="C22" s="224">
        <v>20660915.730000008</v>
      </c>
      <c r="D22" s="224">
        <v>0</v>
      </c>
      <c r="E22" s="224">
        <v>159473035.25000015</v>
      </c>
      <c r="F22" s="221">
        <v>40769532.080000028</v>
      </c>
      <c r="G22" s="226">
        <v>13312411.02</v>
      </c>
      <c r="H22" s="226">
        <v>0</v>
      </c>
      <c r="I22" s="226">
        <v>27457121.060000025</v>
      </c>
    </row>
    <row r="23" spans="1:9" x14ac:dyDescent="0.15">
      <c r="A23" s="90" t="s">
        <v>65</v>
      </c>
      <c r="B23" s="220">
        <v>339861627.86000037</v>
      </c>
      <c r="C23" s="227">
        <v>322229822.3300004</v>
      </c>
      <c r="D23" s="227">
        <v>0</v>
      </c>
      <c r="E23" s="227">
        <v>17631805.529999997</v>
      </c>
      <c r="F23" s="221">
        <v>14963593.399999997</v>
      </c>
      <c r="G23" s="223">
        <v>14719168.669999996</v>
      </c>
      <c r="H23" s="223">
        <v>0</v>
      </c>
      <c r="I23" s="223">
        <v>244424.73000000004</v>
      </c>
    </row>
    <row r="24" spans="1:9" x14ac:dyDescent="0.15">
      <c r="A24" s="172" t="s">
        <v>86</v>
      </c>
      <c r="B24" s="220">
        <v>339861627.86000037</v>
      </c>
      <c r="C24" s="224">
        <v>322229822.3300004</v>
      </c>
      <c r="D24" s="224">
        <v>0</v>
      </c>
      <c r="E24" s="224">
        <v>17631805.529999997</v>
      </c>
      <c r="F24" s="221">
        <v>14963593.399999997</v>
      </c>
      <c r="G24" s="226">
        <v>14719168.669999996</v>
      </c>
      <c r="H24" s="226">
        <v>0</v>
      </c>
      <c r="I24" s="226">
        <v>244424.73000000004</v>
      </c>
    </row>
    <row r="25" spans="1:9" x14ac:dyDescent="0.15">
      <c r="A25" s="90" t="s">
        <v>66</v>
      </c>
      <c r="B25" s="220">
        <v>655340802.5799998</v>
      </c>
      <c r="C25" s="227">
        <v>100043385.6600001</v>
      </c>
      <c r="D25" s="227">
        <v>555292439.3099997</v>
      </c>
      <c r="E25" s="227">
        <v>4977.6100000000006</v>
      </c>
      <c r="F25" s="221">
        <v>16221975.79999999</v>
      </c>
      <c r="G25" s="223">
        <v>3814891.7399999993</v>
      </c>
      <c r="H25" s="223">
        <v>12407084.059999991</v>
      </c>
      <c r="I25" s="223">
        <v>0</v>
      </c>
    </row>
    <row r="26" spans="1:9" x14ac:dyDescent="0.15">
      <c r="A26" s="172" t="s">
        <v>87</v>
      </c>
      <c r="B26" s="220">
        <v>111988832.81000011</v>
      </c>
      <c r="C26" s="224">
        <v>100043385.6600001</v>
      </c>
      <c r="D26" s="224">
        <v>11940469.539999999</v>
      </c>
      <c r="E26" s="224">
        <v>4977.6100000000006</v>
      </c>
      <c r="F26" s="221">
        <v>4291117.6899999995</v>
      </c>
      <c r="G26" s="226">
        <v>3814891.7399999993</v>
      </c>
      <c r="H26" s="226">
        <v>476225.95</v>
      </c>
      <c r="I26" s="226">
        <v>0</v>
      </c>
    </row>
    <row r="27" spans="1:9" x14ac:dyDescent="0.15">
      <c r="A27" s="172" t="s">
        <v>88</v>
      </c>
      <c r="B27" s="220">
        <v>461455053.96999973</v>
      </c>
      <c r="C27" s="224">
        <v>0</v>
      </c>
      <c r="D27" s="224">
        <v>461455053.96999973</v>
      </c>
      <c r="E27" s="224">
        <v>0</v>
      </c>
      <c r="F27" s="221">
        <v>11782371.279999992</v>
      </c>
      <c r="G27" s="226">
        <v>0</v>
      </c>
      <c r="H27" s="226">
        <v>11782371.279999992</v>
      </c>
      <c r="I27" s="226">
        <v>0</v>
      </c>
    </row>
    <row r="28" spans="1:9" x14ac:dyDescent="0.15">
      <c r="A28" s="172" t="s">
        <v>89</v>
      </c>
      <c r="B28" s="220">
        <v>81896915.799999997</v>
      </c>
      <c r="C28" s="224">
        <v>0</v>
      </c>
      <c r="D28" s="224">
        <v>81896915.799999997</v>
      </c>
      <c r="E28" s="224">
        <v>0</v>
      </c>
      <c r="F28" s="221">
        <v>148486.83000000002</v>
      </c>
      <c r="G28" s="226">
        <v>0</v>
      </c>
      <c r="H28" s="226">
        <v>148486.83000000002</v>
      </c>
      <c r="I28" s="226">
        <v>0</v>
      </c>
    </row>
    <row r="29" spans="1:9" x14ac:dyDescent="0.15">
      <c r="A29" s="90" t="s">
        <v>67</v>
      </c>
      <c r="B29" s="220">
        <v>20602767.159999989</v>
      </c>
      <c r="C29" s="227">
        <v>0</v>
      </c>
      <c r="D29" s="227">
        <v>0</v>
      </c>
      <c r="E29" s="227">
        <v>20602767.159999989</v>
      </c>
      <c r="F29" s="221">
        <v>335723.23000000004</v>
      </c>
      <c r="G29" s="223">
        <v>0</v>
      </c>
      <c r="H29" s="223">
        <v>0</v>
      </c>
      <c r="I29" s="223">
        <v>335723.23000000004</v>
      </c>
    </row>
    <row r="30" spans="1:9" x14ac:dyDescent="0.15">
      <c r="A30" s="172" t="s">
        <v>67</v>
      </c>
      <c r="B30" s="220">
        <v>20602767.159999989</v>
      </c>
      <c r="C30" s="224">
        <v>0</v>
      </c>
      <c r="D30" s="224">
        <v>0</v>
      </c>
      <c r="E30" s="224">
        <v>20602767.159999989</v>
      </c>
      <c r="F30" s="221">
        <v>335723.23000000004</v>
      </c>
      <c r="G30" s="226">
        <v>0</v>
      </c>
      <c r="H30" s="226">
        <v>0</v>
      </c>
      <c r="I30" s="226">
        <v>335723.23000000004</v>
      </c>
    </row>
    <row r="31" spans="1:9" ht="11.25" customHeight="1" x14ac:dyDescent="0.15">
      <c r="C31" s="212"/>
      <c r="D31" s="212"/>
      <c r="E31" s="212"/>
      <c r="F31" s="212"/>
      <c r="G31" s="212"/>
    </row>
    <row r="32" spans="1:9" x14ac:dyDescent="0.15">
      <c r="A32" s="145" t="s">
        <v>72</v>
      </c>
      <c r="C32" s="212"/>
      <c r="D32" s="212"/>
      <c r="E32" s="212"/>
      <c r="F32" s="212"/>
      <c r="G32" s="212"/>
    </row>
    <row r="33" spans="1:9" x14ac:dyDescent="0.15">
      <c r="A33" s="228" t="s">
        <v>131</v>
      </c>
      <c r="B33" s="63"/>
      <c r="C33" s="229"/>
      <c r="D33" s="229"/>
      <c r="E33" s="229"/>
      <c r="F33" s="229"/>
      <c r="G33" s="229"/>
      <c r="H33" s="229"/>
      <c r="I33" s="229"/>
    </row>
    <row r="34" spans="1:9" x14ac:dyDescent="0.15">
      <c r="A34" s="228" t="s">
        <v>76</v>
      </c>
      <c r="B34" s="63"/>
      <c r="C34" s="229"/>
      <c r="D34" s="229"/>
      <c r="E34" s="229"/>
      <c r="F34" s="229"/>
      <c r="G34" s="229"/>
      <c r="H34" s="229"/>
      <c r="I34" s="229"/>
    </row>
  </sheetData>
  <pageMargins left="0.7" right="0.7" top="0.75" bottom="0.75" header="0.3" footer="0.3"/>
  <pageSetup orientation="portrait" r:id="rId1"/>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13"/>
  <sheetViews>
    <sheetView zoomScaleNormal="100" workbookViewId="0"/>
  </sheetViews>
  <sheetFormatPr baseColWidth="10" defaultColWidth="9.140625" defaultRowHeight="10.5" x14ac:dyDescent="0.25"/>
  <cols>
    <col min="1" max="1" width="14.28515625" style="17" customWidth="1"/>
    <col min="2" max="2" width="20.42578125" style="17" bestFit="1" customWidth="1"/>
    <col min="3" max="4" width="19.28515625" style="17" customWidth="1"/>
    <col min="5" max="16384" width="9.140625" style="17"/>
  </cols>
  <sheetData>
    <row r="2" spans="1:4" x14ac:dyDescent="0.25">
      <c r="A2" s="999" t="s">
        <v>782</v>
      </c>
    </row>
    <row r="3" spans="1:4" x14ac:dyDescent="0.25">
      <c r="A3" s="1000"/>
    </row>
    <row r="4" spans="1:4" x14ac:dyDescent="0.25">
      <c r="A4" s="1001" t="s">
        <v>31</v>
      </c>
      <c r="B4" s="1002" t="s">
        <v>1</v>
      </c>
      <c r="C4" s="1003" t="s">
        <v>748</v>
      </c>
      <c r="D4" s="748"/>
    </row>
    <row r="5" spans="1:4" x14ac:dyDescent="0.25">
      <c r="A5" s="1004"/>
      <c r="B5" s="1005"/>
      <c r="C5" s="1006" t="s">
        <v>45</v>
      </c>
      <c r="D5" s="1007" t="s">
        <v>46</v>
      </c>
    </row>
    <row r="6" spans="1:4" x14ac:dyDescent="0.25">
      <c r="A6" s="1008">
        <v>2019</v>
      </c>
      <c r="B6" s="1009">
        <v>2776</v>
      </c>
      <c r="C6" s="1010">
        <v>1399</v>
      </c>
      <c r="D6" s="1010">
        <v>1377</v>
      </c>
    </row>
    <row r="7" spans="1:4" x14ac:dyDescent="0.25">
      <c r="A7" s="1011">
        <v>2020</v>
      </c>
      <c r="B7" s="1012">
        <v>2921</v>
      </c>
      <c r="C7" s="1013">
        <v>1473</v>
      </c>
      <c r="D7" s="1013">
        <v>1448</v>
      </c>
    </row>
    <row r="8" spans="1:4" x14ac:dyDescent="0.25">
      <c r="A8" s="1011">
        <v>2021</v>
      </c>
      <c r="B8" s="1014">
        <v>3012</v>
      </c>
      <c r="C8" s="1010">
        <v>1520</v>
      </c>
      <c r="D8" s="1010">
        <v>1492</v>
      </c>
    </row>
    <row r="9" spans="1:4" x14ac:dyDescent="0.25">
      <c r="A9" s="1011">
        <v>2022</v>
      </c>
      <c r="B9" s="1014">
        <v>3109</v>
      </c>
      <c r="C9" s="1010">
        <v>1571</v>
      </c>
      <c r="D9" s="1010">
        <v>1538</v>
      </c>
    </row>
    <row r="10" spans="1:4" x14ac:dyDescent="0.25">
      <c r="A10" s="1011">
        <v>2023</v>
      </c>
      <c r="B10" s="1014">
        <v>3207</v>
      </c>
      <c r="C10" s="1010">
        <v>1619</v>
      </c>
      <c r="D10" s="1010">
        <v>1588</v>
      </c>
    </row>
    <row r="11" spans="1:4" x14ac:dyDescent="0.25">
      <c r="A11" s="1008"/>
      <c r="B11" s="1015"/>
      <c r="C11" s="1016"/>
      <c r="D11" s="1016"/>
    </row>
    <row r="12" spans="1:4" ht="11.25" customHeight="1" x14ac:dyDescent="0.25">
      <c r="A12" s="1017" t="s">
        <v>783</v>
      </c>
      <c r="B12" s="1018"/>
      <c r="C12" s="1018"/>
      <c r="D12" s="1018"/>
    </row>
    <row r="13" spans="1:4" ht="11.25" customHeight="1" x14ac:dyDescent="0.25">
      <c r="A13" s="1019" t="s">
        <v>784</v>
      </c>
      <c r="B13" s="47"/>
      <c r="C13" s="47"/>
      <c r="D13" s="47"/>
    </row>
  </sheetData>
  <pageMargins left="0.7" right="0.7" top="0.75" bottom="0.75" header="0.3" footer="0.3"/>
  <pageSetup orientation="portrait" r:id="rId1"/>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14"/>
  <sheetViews>
    <sheetView workbookViewId="0"/>
  </sheetViews>
  <sheetFormatPr baseColWidth="10" defaultColWidth="11.42578125" defaultRowHeight="10.5" x14ac:dyDescent="0.15"/>
  <cols>
    <col min="1" max="1" width="21" style="1034" customWidth="1"/>
    <col min="2" max="2" width="17.140625" style="1034" customWidth="1"/>
    <col min="3" max="4" width="18.5703125" style="1034" customWidth="1"/>
    <col min="5" max="16384" width="11.42578125" style="1034"/>
  </cols>
  <sheetData>
    <row r="2" spans="1:4" s="1020" customFormat="1" x14ac:dyDescent="0.25">
      <c r="A2" s="938" t="s">
        <v>785</v>
      </c>
      <c r="B2" s="938"/>
      <c r="C2" s="938"/>
      <c r="D2" s="938"/>
    </row>
    <row r="3" spans="1:4" s="65" customFormat="1" x14ac:dyDescent="0.25">
      <c r="A3" s="939"/>
      <c r="B3" s="939"/>
      <c r="C3" s="939"/>
      <c r="D3" s="939"/>
    </row>
    <row r="4" spans="1:4" s="65" customFormat="1" x14ac:dyDescent="0.25">
      <c r="A4" s="1021" t="s">
        <v>31</v>
      </c>
      <c r="B4" s="970" t="s">
        <v>1</v>
      </c>
      <c r="C4" s="1022" t="s">
        <v>786</v>
      </c>
      <c r="D4" s="1023"/>
    </row>
    <row r="5" spans="1:4" s="65" customFormat="1" x14ac:dyDescent="0.25">
      <c r="A5" s="1024"/>
      <c r="B5" s="1024"/>
      <c r="C5" s="1025" t="s">
        <v>748</v>
      </c>
      <c r="D5" s="1026"/>
    </row>
    <row r="6" spans="1:4" s="65" customFormat="1" x14ac:dyDescent="0.25">
      <c r="A6" s="1027"/>
      <c r="B6" s="1028"/>
      <c r="C6" s="1029" t="s">
        <v>45</v>
      </c>
      <c r="D6" s="1029" t="s">
        <v>46</v>
      </c>
    </row>
    <row r="7" spans="1:4" s="65" customFormat="1" x14ac:dyDescent="0.15">
      <c r="A7" s="64">
        <v>2019</v>
      </c>
      <c r="B7" s="88">
        <v>972</v>
      </c>
      <c r="C7" s="1030">
        <v>642</v>
      </c>
      <c r="D7" s="1030">
        <v>330</v>
      </c>
    </row>
    <row r="8" spans="1:4" s="65" customFormat="1" x14ac:dyDescent="0.15">
      <c r="A8" s="64">
        <v>2020</v>
      </c>
      <c r="B8" s="88">
        <v>983</v>
      </c>
      <c r="C8" s="1030">
        <v>648</v>
      </c>
      <c r="D8" s="1030">
        <v>335</v>
      </c>
    </row>
    <row r="9" spans="1:4" s="65" customFormat="1" x14ac:dyDescent="0.15">
      <c r="A9" s="64">
        <v>2021</v>
      </c>
      <c r="B9" s="88">
        <v>998</v>
      </c>
      <c r="C9" s="1030">
        <v>655</v>
      </c>
      <c r="D9" s="1030">
        <v>343</v>
      </c>
    </row>
    <row r="10" spans="1:4" s="65" customFormat="1" x14ac:dyDescent="0.15">
      <c r="A10" s="64">
        <v>2022</v>
      </c>
      <c r="B10" s="88">
        <v>1037</v>
      </c>
      <c r="C10" s="1030">
        <v>686</v>
      </c>
      <c r="D10" s="1030">
        <v>351</v>
      </c>
    </row>
    <row r="11" spans="1:4" s="65" customFormat="1" x14ac:dyDescent="0.15">
      <c r="A11" s="64">
        <v>2023</v>
      </c>
      <c r="B11" s="88">
        <v>1079</v>
      </c>
      <c r="C11" s="1030">
        <v>717</v>
      </c>
      <c r="D11" s="1030">
        <v>362</v>
      </c>
    </row>
    <row r="12" spans="1:4" s="65" customFormat="1" x14ac:dyDescent="0.15">
      <c r="A12" s="1031"/>
      <c r="B12" s="1032"/>
      <c r="C12" s="1033"/>
      <c r="D12" s="1033"/>
    </row>
    <row r="13" spans="1:4" s="65" customFormat="1" x14ac:dyDescent="0.25">
      <c r="A13" s="64" t="s">
        <v>787</v>
      </c>
      <c r="B13" s="64"/>
      <c r="C13" s="64"/>
      <c r="D13" s="64"/>
    </row>
    <row r="14" spans="1:4" s="65" customFormat="1" x14ac:dyDescent="0.25">
      <c r="A14" s="64" t="s">
        <v>788</v>
      </c>
      <c r="B14" s="64"/>
      <c r="C14" s="64"/>
      <c r="D14" s="64"/>
    </row>
  </sheetData>
  <conditionalFormatting sqref="B7:D12">
    <cfRule type="expression" dxfId="24" priority="1">
      <formula>IF(AND(#REF!="2",#REF!="2"),1)</formula>
    </cfRule>
  </conditionalFormatting>
  <pageMargins left="0.7" right="0.7" top="0.75" bottom="0.75" header="0.3" footer="0.3"/>
  <pageSetup paperSize="9" orientation="portrait" r:id="rId1"/>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14"/>
  <sheetViews>
    <sheetView zoomScaleNormal="100" workbookViewId="0"/>
  </sheetViews>
  <sheetFormatPr baseColWidth="10" defaultColWidth="11.42578125" defaultRowHeight="10.5" x14ac:dyDescent="0.15"/>
  <cols>
    <col min="1" max="1" width="43.7109375" style="1034" customWidth="1"/>
    <col min="2" max="16384" width="11.42578125" style="1034"/>
  </cols>
  <sheetData>
    <row r="2" spans="1:6" s="1020" customFormat="1" x14ac:dyDescent="0.15">
      <c r="A2" s="938" t="s">
        <v>789</v>
      </c>
      <c r="B2" s="938"/>
      <c r="C2" s="938"/>
      <c r="D2" s="938"/>
      <c r="E2" s="938"/>
      <c r="F2" s="1035"/>
    </row>
    <row r="3" spans="1:6" s="65" customFormat="1" x14ac:dyDescent="0.15">
      <c r="A3" s="939"/>
      <c r="B3" s="938"/>
      <c r="C3" s="938"/>
      <c r="D3" s="938"/>
      <c r="E3" s="938"/>
      <c r="F3" s="1036"/>
    </row>
    <row r="4" spans="1:6" s="65" customFormat="1" x14ac:dyDescent="0.25">
      <c r="A4" s="941" t="s">
        <v>790</v>
      </c>
      <c r="B4" s="1037" t="s">
        <v>31</v>
      </c>
      <c r="C4" s="1038"/>
      <c r="D4" s="1037"/>
      <c r="E4" s="1037"/>
      <c r="F4" s="1039"/>
    </row>
    <row r="5" spans="1:6" s="65" customFormat="1" x14ac:dyDescent="0.25">
      <c r="A5" s="975"/>
      <c r="B5" s="951">
        <v>2019</v>
      </c>
      <c r="C5" s="951">
        <v>2020</v>
      </c>
      <c r="D5" s="951">
        <v>2021</v>
      </c>
      <c r="E5" s="951">
        <v>2022</v>
      </c>
      <c r="F5" s="951">
        <v>2023</v>
      </c>
    </row>
    <row r="6" spans="1:6" s="938" customFormat="1" x14ac:dyDescent="0.25">
      <c r="A6" s="938" t="s">
        <v>1</v>
      </c>
      <c r="B6" s="1040">
        <v>345</v>
      </c>
      <c r="C6" s="1040">
        <v>186</v>
      </c>
      <c r="D6" s="1040">
        <v>154</v>
      </c>
      <c r="E6" s="1040">
        <v>227</v>
      </c>
      <c r="F6" s="1040">
        <v>261</v>
      </c>
    </row>
    <row r="7" spans="1:6" s="65" customFormat="1" x14ac:dyDescent="0.25">
      <c r="A7" s="65" t="s">
        <v>791</v>
      </c>
      <c r="B7" s="1041">
        <v>276</v>
      </c>
      <c r="C7" s="1041">
        <v>162</v>
      </c>
      <c r="D7" s="1042">
        <v>134</v>
      </c>
      <c r="E7" s="1043">
        <v>211</v>
      </c>
      <c r="F7" s="1043">
        <v>246</v>
      </c>
    </row>
    <row r="8" spans="1:6" s="65" customFormat="1" x14ac:dyDescent="0.15">
      <c r="A8" s="65" t="s">
        <v>792</v>
      </c>
      <c r="B8" s="1044">
        <v>69</v>
      </c>
      <c r="C8" s="1044">
        <v>24</v>
      </c>
      <c r="D8" s="1045">
        <v>20</v>
      </c>
      <c r="E8" s="1043">
        <v>16</v>
      </c>
      <c r="F8" s="1043">
        <v>15</v>
      </c>
    </row>
    <row r="9" spans="1:6" s="65" customFormat="1" x14ac:dyDescent="0.15">
      <c r="B9" s="1046"/>
      <c r="C9" s="1047"/>
      <c r="F9" s="1036"/>
    </row>
    <row r="10" spans="1:6" s="65" customFormat="1" x14ac:dyDescent="0.15">
      <c r="A10" s="985" t="s">
        <v>793</v>
      </c>
      <c r="B10" s="985"/>
      <c r="C10" s="985"/>
      <c r="D10" s="985"/>
      <c r="E10" s="985"/>
      <c r="F10" s="1036"/>
    </row>
    <row r="11" spans="1:6" s="65" customFormat="1" x14ac:dyDescent="0.15">
      <c r="A11" s="1048" t="s">
        <v>794</v>
      </c>
      <c r="B11" s="985"/>
      <c r="C11" s="985"/>
      <c r="D11" s="985"/>
      <c r="E11" s="985"/>
      <c r="F11" s="1036"/>
    </row>
    <row r="12" spans="1:6" s="65" customFormat="1" x14ac:dyDescent="0.15">
      <c r="A12" s="1048" t="s">
        <v>795</v>
      </c>
      <c r="B12" s="985"/>
      <c r="C12" s="985"/>
      <c r="D12" s="985"/>
      <c r="E12" s="985"/>
      <c r="F12" s="1036"/>
    </row>
    <row r="13" spans="1:6" s="65" customFormat="1" x14ac:dyDescent="0.15">
      <c r="A13" s="1048" t="s">
        <v>796</v>
      </c>
      <c r="B13" s="985"/>
      <c r="C13" s="985"/>
      <c r="D13" s="985"/>
      <c r="E13" s="985"/>
      <c r="F13" s="1036"/>
    </row>
    <row r="14" spans="1:6" s="65" customFormat="1" x14ac:dyDescent="0.25">
      <c r="A14" s="64" t="s">
        <v>788</v>
      </c>
      <c r="B14" s="1049"/>
      <c r="C14" s="1049"/>
      <c r="D14" s="1049"/>
      <c r="E14" s="1049"/>
    </row>
  </sheetData>
  <conditionalFormatting sqref="B9:E9">
    <cfRule type="expression" dxfId="23" priority="1">
      <formula>IF(AND(#REF!="2",#REF!="2"),1)</formula>
    </cfRule>
  </conditionalFormatting>
  <pageMargins left="0.7" right="0.7" top="0.75" bottom="0.75" header="0.3" footer="0.3"/>
  <pageSetup orientation="portrait" r:id="rId1"/>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workbookViewId="0"/>
  </sheetViews>
  <sheetFormatPr baseColWidth="10" defaultColWidth="11.42578125" defaultRowHeight="10.5" x14ac:dyDescent="0.15"/>
  <cols>
    <col min="1" max="1" width="31.85546875" style="1034" customWidth="1"/>
    <col min="2" max="16384" width="11.42578125" style="1034"/>
  </cols>
  <sheetData>
    <row r="1" spans="1:6" s="65" customFormat="1" x14ac:dyDescent="0.15">
      <c r="A1" s="1050"/>
      <c r="B1" s="1050"/>
      <c r="C1" s="1050"/>
      <c r="D1" s="1050"/>
      <c r="E1" s="1050"/>
    </row>
    <row r="2" spans="1:6" s="1020" customFormat="1" x14ac:dyDescent="0.25">
      <c r="A2" s="938" t="s">
        <v>797</v>
      </c>
      <c r="B2" s="938"/>
      <c r="C2" s="938"/>
      <c r="D2" s="938"/>
      <c r="E2" s="938"/>
    </row>
    <row r="3" spans="1:6" s="65" customFormat="1" x14ac:dyDescent="0.25">
      <c r="A3" s="1051"/>
      <c r="B3" s="1051"/>
      <c r="C3" s="1051"/>
      <c r="D3" s="1051"/>
      <c r="E3" s="1051"/>
    </row>
    <row r="4" spans="1:6" s="1031" customFormat="1" x14ac:dyDescent="0.25">
      <c r="A4" s="970" t="s">
        <v>798</v>
      </c>
      <c r="B4" s="1037" t="s">
        <v>31</v>
      </c>
      <c r="C4" s="1038"/>
      <c r="D4" s="1037"/>
      <c r="E4" s="1037"/>
      <c r="F4" s="1038"/>
    </row>
    <row r="5" spans="1:6" s="1031" customFormat="1" x14ac:dyDescent="0.25">
      <c r="A5" s="971"/>
      <c r="B5" s="951">
        <v>2019</v>
      </c>
      <c r="C5" s="951">
        <v>2020</v>
      </c>
      <c r="D5" s="951">
        <v>2021</v>
      </c>
      <c r="E5" s="951">
        <v>2022</v>
      </c>
      <c r="F5" s="951">
        <v>2023</v>
      </c>
    </row>
    <row r="6" spans="1:6" s="938" customFormat="1" x14ac:dyDescent="0.15">
      <c r="A6" s="938" t="s">
        <v>1</v>
      </c>
      <c r="B6" s="1052">
        <v>389</v>
      </c>
      <c r="C6" s="1052">
        <v>185</v>
      </c>
      <c r="D6" s="1052">
        <v>312</v>
      </c>
      <c r="E6" s="1052">
        <v>328</v>
      </c>
      <c r="F6" s="1052">
        <v>407</v>
      </c>
    </row>
    <row r="7" spans="1:6" s="938" customFormat="1" x14ac:dyDescent="0.15">
      <c r="A7" s="84" t="s">
        <v>799</v>
      </c>
      <c r="B7" s="1052">
        <v>369</v>
      </c>
      <c r="C7" s="1052">
        <v>175</v>
      </c>
      <c r="D7" s="1052">
        <v>297</v>
      </c>
      <c r="E7" s="1052">
        <v>310</v>
      </c>
      <c r="F7" s="1052">
        <v>393</v>
      </c>
    </row>
    <row r="8" spans="1:6" s="65" customFormat="1" x14ac:dyDescent="0.15">
      <c r="A8" s="1053" t="s">
        <v>800</v>
      </c>
      <c r="B8" s="61">
        <v>314</v>
      </c>
      <c r="C8" s="61">
        <v>160</v>
      </c>
      <c r="D8" s="61">
        <v>277</v>
      </c>
      <c r="E8" s="61">
        <v>262</v>
      </c>
      <c r="F8" s="61">
        <v>344</v>
      </c>
    </row>
    <row r="9" spans="1:6" s="65" customFormat="1" x14ac:dyDescent="0.15">
      <c r="A9" s="1053" t="s">
        <v>801</v>
      </c>
      <c r="B9" s="61">
        <v>55</v>
      </c>
      <c r="C9" s="61">
        <v>15</v>
      </c>
      <c r="D9" s="61">
        <v>20</v>
      </c>
      <c r="E9" s="61">
        <v>48</v>
      </c>
      <c r="F9" s="61">
        <v>49</v>
      </c>
    </row>
    <row r="10" spans="1:6" s="938" customFormat="1" x14ac:dyDescent="0.15">
      <c r="A10" s="84" t="s">
        <v>802</v>
      </c>
      <c r="B10" s="1052">
        <v>20</v>
      </c>
      <c r="C10" s="1052">
        <v>10</v>
      </c>
      <c r="D10" s="1052">
        <v>15</v>
      </c>
      <c r="E10" s="1052">
        <v>18</v>
      </c>
      <c r="F10" s="1052">
        <v>14</v>
      </c>
    </row>
    <row r="11" spans="1:6" s="938" customFormat="1" x14ac:dyDescent="0.25">
      <c r="B11" s="1054"/>
      <c r="C11" s="1054"/>
      <c r="D11" s="1054"/>
      <c r="E11" s="1054"/>
    </row>
    <row r="12" spans="1:6" s="938" customFormat="1" x14ac:dyDescent="0.15">
      <c r="A12" s="1048" t="s">
        <v>803</v>
      </c>
      <c r="B12" s="1055"/>
      <c r="C12" s="1055"/>
      <c r="D12" s="1055"/>
      <c r="E12" s="1055"/>
    </row>
    <row r="13" spans="1:6" s="65" customFormat="1" x14ac:dyDescent="0.25">
      <c r="A13" s="64" t="s">
        <v>788</v>
      </c>
      <c r="B13" s="1049"/>
      <c r="C13" s="1049"/>
      <c r="D13" s="1049"/>
      <c r="E13" s="1049"/>
    </row>
    <row r="18" spans="1:1" x14ac:dyDescent="0.15">
      <c r="A18" s="1056"/>
    </row>
  </sheetData>
  <conditionalFormatting sqref="B6:B11">
    <cfRule type="expression" dxfId="22" priority="1">
      <formula>IF(AND(#REF!="2",#REF!="2"),1)</formula>
    </cfRule>
  </conditionalFormatting>
  <conditionalFormatting sqref="B11:C11 E11">
    <cfRule type="expression" dxfId="21" priority="5">
      <formula>IF(AND(#REF!="2",#REF!="2"),1)</formula>
    </cfRule>
  </conditionalFormatting>
  <conditionalFormatting sqref="B6:F7">
    <cfRule type="expression" dxfId="20" priority="4">
      <formula>IF(AND(#REF!="2",#REF!="2"),1)</formula>
    </cfRule>
  </conditionalFormatting>
  <conditionalFormatting sqref="C7:C11">
    <cfRule type="expression" dxfId="19" priority="2">
      <formula>IF(AND(#REF!="2",#REF!="2"),1)</formula>
    </cfRule>
  </conditionalFormatting>
  <conditionalFormatting sqref="D8:D11">
    <cfRule type="expression" dxfId="18" priority="3">
      <formula>IF(AND(#REF!="2",#REF!="2"),1)</formula>
    </cfRule>
  </conditionalFormatting>
  <pageMargins left="0.7" right="0.7" top="0.75" bottom="0.75" header="0.3" footer="0.3"/>
  <pageSetup paperSize="9" orientation="portrait" r:id="rId1"/>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workbookViewId="0"/>
  </sheetViews>
  <sheetFormatPr baseColWidth="10" defaultColWidth="11.42578125" defaultRowHeight="10.5" x14ac:dyDescent="0.15"/>
  <cols>
    <col min="1" max="1" width="38.140625" style="1034" customWidth="1"/>
    <col min="2" max="2" width="15.28515625" style="1034" bestFit="1" customWidth="1"/>
    <col min="3" max="4" width="14.7109375" style="1034" bestFit="1" customWidth="1"/>
    <col min="5" max="5" width="15.140625" style="1034" customWidth="1"/>
    <col min="6" max="6" width="16.28515625" style="1034" customWidth="1"/>
    <col min="7" max="16384" width="11.42578125" style="1034"/>
  </cols>
  <sheetData>
    <row r="1" spans="1:6" x14ac:dyDescent="0.15">
      <c r="A1" s="1057"/>
    </row>
    <row r="2" spans="1:6" s="1058" customFormat="1" x14ac:dyDescent="0.25">
      <c r="A2" s="938" t="s">
        <v>804</v>
      </c>
      <c r="B2" s="938"/>
      <c r="C2" s="938"/>
      <c r="D2" s="938"/>
      <c r="E2" s="938"/>
    </row>
    <row r="3" spans="1:6" s="65" customFormat="1" x14ac:dyDescent="0.25">
      <c r="A3" s="938"/>
      <c r="B3" s="938"/>
      <c r="C3" s="938"/>
      <c r="D3" s="938"/>
      <c r="E3" s="938"/>
    </row>
    <row r="4" spans="1:6" s="65" customFormat="1" ht="21" x14ac:dyDescent="0.25">
      <c r="A4" s="941" t="s">
        <v>805</v>
      </c>
      <c r="B4" s="1059" t="s">
        <v>806</v>
      </c>
      <c r="C4" s="1038"/>
      <c r="D4" s="1037"/>
      <c r="E4" s="1037"/>
      <c r="F4" s="1038"/>
    </row>
    <row r="5" spans="1:6" s="65" customFormat="1" x14ac:dyDescent="0.25">
      <c r="A5" s="1060"/>
      <c r="B5" s="1061">
        <v>2019</v>
      </c>
      <c r="C5" s="1061">
        <v>2020</v>
      </c>
      <c r="D5" s="1061">
        <v>2021</v>
      </c>
      <c r="E5" s="951">
        <v>2022</v>
      </c>
      <c r="F5" s="951">
        <v>2023</v>
      </c>
    </row>
    <row r="6" spans="1:6" s="65" customFormat="1" x14ac:dyDescent="0.25">
      <c r="A6" s="938" t="s">
        <v>1</v>
      </c>
      <c r="B6" s="88">
        <v>322695252</v>
      </c>
      <c r="C6" s="88">
        <v>126940112</v>
      </c>
      <c r="D6" s="88">
        <v>662703120</v>
      </c>
      <c r="E6" s="88">
        <v>2640940650</v>
      </c>
      <c r="F6" s="88">
        <v>2686712823</v>
      </c>
    </row>
    <row r="7" spans="1:6" s="65" customFormat="1" x14ac:dyDescent="0.25">
      <c r="A7" s="65" t="s">
        <v>800</v>
      </c>
      <c r="B7" s="1062">
        <v>270044445</v>
      </c>
      <c r="C7" s="1062">
        <v>83860333</v>
      </c>
      <c r="D7" s="1062">
        <v>643939993</v>
      </c>
      <c r="E7" s="1062">
        <v>2601249946</v>
      </c>
      <c r="F7" s="1062">
        <v>2619428774</v>
      </c>
    </row>
    <row r="8" spans="1:6" s="65" customFormat="1" x14ac:dyDescent="0.25">
      <c r="A8" s="65" t="s">
        <v>801</v>
      </c>
      <c r="B8" s="1062">
        <v>31247601</v>
      </c>
      <c r="C8" s="1062">
        <v>8547825</v>
      </c>
      <c r="D8" s="1062">
        <v>5843151</v>
      </c>
      <c r="E8" s="1062">
        <v>20740735</v>
      </c>
      <c r="F8" s="1062">
        <v>38428117</v>
      </c>
    </row>
    <row r="9" spans="1:6" s="65" customFormat="1" x14ac:dyDescent="0.25">
      <c r="A9" s="65" t="s">
        <v>807</v>
      </c>
      <c r="B9" s="1062">
        <v>21403206</v>
      </c>
      <c r="C9" s="1062">
        <v>34531954</v>
      </c>
      <c r="D9" s="1062">
        <v>12919976</v>
      </c>
      <c r="E9" s="1062">
        <v>18949969</v>
      </c>
      <c r="F9" s="1062">
        <v>28855932</v>
      </c>
    </row>
    <row r="10" spans="1:6" s="65" customFormat="1" x14ac:dyDescent="0.25">
      <c r="B10" s="1063"/>
      <c r="C10" s="1063"/>
      <c r="D10" s="1064"/>
      <c r="E10" s="1064"/>
    </row>
    <row r="11" spans="1:6" s="65" customFormat="1" x14ac:dyDescent="0.15">
      <c r="A11" s="38" t="s">
        <v>808</v>
      </c>
      <c r="B11" s="1065"/>
      <c r="C11" s="1066"/>
      <c r="D11" s="1066"/>
      <c r="E11" s="1067"/>
    </row>
    <row r="12" spans="1:6" s="65" customFormat="1" x14ac:dyDescent="0.15">
      <c r="A12" s="1048" t="s">
        <v>809</v>
      </c>
      <c r="B12" s="1065"/>
      <c r="C12" s="1066"/>
      <c r="D12" s="1066"/>
      <c r="E12" s="1067"/>
    </row>
    <row r="13" spans="1:6" s="65" customFormat="1" x14ac:dyDescent="0.15">
      <c r="A13" s="1048" t="s">
        <v>810</v>
      </c>
      <c r="B13" s="1065"/>
      <c r="C13" s="1066"/>
      <c r="D13" s="1066"/>
      <c r="E13" s="1067"/>
    </row>
    <row r="14" spans="1:6" s="65" customFormat="1" x14ac:dyDescent="0.15">
      <c r="A14" s="145" t="s">
        <v>811</v>
      </c>
      <c r="B14" s="1066"/>
      <c r="C14" s="1066"/>
      <c r="D14" s="1066"/>
      <c r="E14" s="1067"/>
    </row>
    <row r="15" spans="1:6" s="65" customFormat="1" x14ac:dyDescent="0.15">
      <c r="A15" s="1048" t="s">
        <v>812</v>
      </c>
      <c r="B15" s="1066"/>
      <c r="C15" s="1066"/>
      <c r="D15" s="1066"/>
      <c r="E15" s="1067"/>
    </row>
    <row r="16" spans="1:6" x14ac:dyDescent="0.15">
      <c r="A16" s="64" t="s">
        <v>788</v>
      </c>
    </row>
  </sheetData>
  <conditionalFormatting sqref="B7:E15">
    <cfRule type="expression" dxfId="17" priority="2">
      <formula>IF(AND(#REF!="2",#REF!="2"),1)</formula>
    </cfRule>
  </conditionalFormatting>
  <conditionalFormatting sqref="B6:F9">
    <cfRule type="expression" dxfId="16" priority="1">
      <formula>IF(AND(#REF!="2",#REF!="2"),1)</formula>
    </cfRule>
  </conditionalFormatting>
  <pageMargins left="0.7" right="0.7" top="0.75" bottom="0.75" header="0.3" footer="0.3"/>
  <pageSetup orientation="portrait" r:id="rId1"/>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14"/>
  <sheetViews>
    <sheetView workbookViewId="0"/>
  </sheetViews>
  <sheetFormatPr baseColWidth="10" defaultColWidth="11.42578125" defaultRowHeight="10.5" x14ac:dyDescent="0.25"/>
  <cols>
    <col min="1" max="1" width="22.85546875" style="65" customWidth="1"/>
    <col min="2" max="4" width="16.42578125" style="65" customWidth="1"/>
    <col min="5" max="5" width="16.5703125" style="65" customWidth="1"/>
    <col min="6" max="6" width="16.28515625" style="65" customWidth="1"/>
    <col min="7" max="16384" width="11.42578125" style="65"/>
  </cols>
  <sheetData>
    <row r="2" spans="1:6" s="1069" customFormat="1" x14ac:dyDescent="0.15">
      <c r="A2" s="938" t="s">
        <v>813</v>
      </c>
      <c r="B2" s="1068"/>
      <c r="C2" s="1068"/>
      <c r="D2" s="1068"/>
      <c r="E2" s="1068"/>
    </row>
    <row r="3" spans="1:6" x14ac:dyDescent="0.25">
      <c r="A3" s="938"/>
      <c r="B3" s="938"/>
      <c r="C3" s="938"/>
      <c r="D3" s="938"/>
      <c r="E3" s="938"/>
    </row>
    <row r="4" spans="1:6" ht="21" x14ac:dyDescent="0.25">
      <c r="A4" s="941" t="s">
        <v>790</v>
      </c>
      <c r="B4" s="1070" t="s">
        <v>814</v>
      </c>
      <c r="C4" s="1071"/>
      <c r="D4" s="1071"/>
      <c r="E4" s="1071"/>
      <c r="F4" s="1038"/>
    </row>
    <row r="5" spans="1:6" x14ac:dyDescent="0.25">
      <c r="A5" s="1060"/>
      <c r="B5" s="951">
        <v>2019</v>
      </c>
      <c r="C5" s="951">
        <v>2020</v>
      </c>
      <c r="D5" s="951">
        <v>2021</v>
      </c>
      <c r="E5" s="951">
        <v>2022</v>
      </c>
      <c r="F5" s="951">
        <v>2023</v>
      </c>
    </row>
    <row r="6" spans="1:6" s="938" customFormat="1" x14ac:dyDescent="0.25">
      <c r="A6" s="938" t="s">
        <v>1</v>
      </c>
      <c r="B6" s="1072">
        <v>266317712</v>
      </c>
      <c r="C6" s="1072">
        <v>100293875</v>
      </c>
      <c r="D6" s="1072">
        <v>47431487</v>
      </c>
      <c r="E6" s="1072">
        <v>427718971</v>
      </c>
      <c r="F6" s="1072">
        <v>1016888815</v>
      </c>
    </row>
    <row r="7" spans="1:6" x14ac:dyDescent="0.25">
      <c r="A7" s="65" t="s">
        <v>1</v>
      </c>
      <c r="B7" s="1073">
        <v>249675729</v>
      </c>
      <c r="C7" s="1073">
        <v>90046358</v>
      </c>
      <c r="D7" s="1074">
        <v>43912091</v>
      </c>
      <c r="E7" s="1074">
        <v>413546459</v>
      </c>
      <c r="F7" s="1074">
        <v>999637041</v>
      </c>
    </row>
    <row r="8" spans="1:6" x14ac:dyDescent="0.25">
      <c r="A8" s="65" t="s">
        <v>792</v>
      </c>
      <c r="B8" s="1073">
        <v>16641983</v>
      </c>
      <c r="C8" s="1073">
        <v>10247517</v>
      </c>
      <c r="D8" s="1074">
        <v>3519396</v>
      </c>
      <c r="E8" s="1074">
        <v>14172512</v>
      </c>
      <c r="F8" s="1074">
        <v>17251774</v>
      </c>
    </row>
    <row r="10" spans="1:6" x14ac:dyDescent="0.15">
      <c r="A10" s="38" t="s">
        <v>808</v>
      </c>
      <c r="B10" s="1031"/>
      <c r="C10" s="1031"/>
      <c r="D10" s="1031"/>
      <c r="E10" s="1031"/>
    </row>
    <row r="11" spans="1:6" x14ac:dyDescent="0.15">
      <c r="A11" s="1048" t="s">
        <v>794</v>
      </c>
      <c r="B11" s="1031"/>
      <c r="C11" s="1031"/>
      <c r="D11" s="1031"/>
      <c r="E11" s="1031"/>
    </row>
    <row r="12" spans="1:6" x14ac:dyDescent="0.15">
      <c r="A12" s="1048" t="s">
        <v>815</v>
      </c>
      <c r="B12" s="1031"/>
      <c r="C12" s="1031"/>
      <c r="D12" s="1031"/>
      <c r="E12" s="1031"/>
    </row>
    <row r="13" spans="1:6" x14ac:dyDescent="0.15">
      <c r="A13" s="1048" t="s">
        <v>816</v>
      </c>
      <c r="B13" s="1031"/>
      <c r="C13" s="1031"/>
      <c r="D13" s="1031"/>
      <c r="E13" s="1031"/>
    </row>
    <row r="14" spans="1:6" x14ac:dyDescent="0.25">
      <c r="A14" s="64" t="s">
        <v>788</v>
      </c>
    </row>
  </sheetData>
  <conditionalFormatting sqref="B6:D8">
    <cfRule type="expression" dxfId="15" priority="2">
      <formula>IF(AND(#REF!="2",#REF!="2"),1)</formula>
    </cfRule>
  </conditionalFormatting>
  <conditionalFormatting sqref="B7:F8">
    <cfRule type="expression" dxfId="14" priority="1">
      <formula>IF(AND(#REF!="2",#REF!="2"),1)</formula>
    </cfRule>
  </conditionalFormatting>
  <conditionalFormatting sqref="C6:F6">
    <cfRule type="expression" dxfId="13" priority="3">
      <formula>IF(AND(#REF!="2",#REF!="2"),1)</formula>
    </cfRule>
  </conditionalFormatting>
  <pageMargins left="0.7" right="0.7" top="0.75" bottom="0.75" header="0.3" footer="0.3"/>
  <pageSetup paperSize="9" orientation="portrait" r:id="rId1"/>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28"/>
  <sheetViews>
    <sheetView workbookViewId="0"/>
  </sheetViews>
  <sheetFormatPr baseColWidth="10" defaultColWidth="23.140625" defaultRowHeight="10.5" x14ac:dyDescent="0.15"/>
  <cols>
    <col min="1" max="1" width="19" style="27" customWidth="1"/>
    <col min="2" max="2" width="14.28515625" style="27" customWidth="1"/>
    <col min="3" max="3" width="11.42578125" style="27" customWidth="1"/>
    <col min="4" max="4" width="14.28515625" style="27" customWidth="1"/>
    <col min="5" max="5" width="11.42578125" style="27" customWidth="1"/>
    <col min="6" max="6" width="14.28515625" style="27" customWidth="1"/>
    <col min="7" max="7" width="11.42578125" style="27" customWidth="1"/>
    <col min="8" max="8" width="14.28515625" style="27" customWidth="1"/>
    <col min="9" max="9" width="11.42578125" style="27" customWidth="1"/>
    <col min="10" max="10" width="14.28515625" style="27" customWidth="1"/>
    <col min="11" max="11" width="11.42578125" style="27" customWidth="1"/>
    <col min="12" max="16384" width="23.140625" style="27"/>
  </cols>
  <sheetData>
    <row r="2" spans="1:12" s="32" customFormat="1" x14ac:dyDescent="0.25">
      <c r="A2" s="84" t="s">
        <v>817</v>
      </c>
      <c r="B2" s="938"/>
      <c r="C2" s="938"/>
      <c r="D2" s="938"/>
      <c r="E2" s="938"/>
      <c r="F2" s="938"/>
      <c r="G2" s="938"/>
    </row>
    <row r="4" spans="1:12" x14ac:dyDescent="0.15">
      <c r="A4" s="1075" t="s">
        <v>0</v>
      </c>
      <c r="B4" s="1076">
        <v>2019</v>
      </c>
      <c r="C4" s="1076"/>
      <c r="D4" s="1076">
        <v>2020</v>
      </c>
      <c r="E4" s="1076"/>
      <c r="F4" s="1076">
        <v>2021</v>
      </c>
      <c r="G4" s="1076"/>
      <c r="H4" s="1076">
        <v>2022</v>
      </c>
      <c r="I4" s="1076"/>
      <c r="J4" s="1076">
        <v>2023</v>
      </c>
      <c r="K4" s="1076"/>
    </row>
    <row r="5" spans="1:12" x14ac:dyDescent="0.15">
      <c r="A5" s="1077"/>
      <c r="B5" s="1078" t="s">
        <v>747</v>
      </c>
      <c r="C5" s="1078" t="s">
        <v>36</v>
      </c>
      <c r="D5" s="1078" t="s">
        <v>747</v>
      </c>
      <c r="E5" s="1078" t="s">
        <v>36</v>
      </c>
      <c r="F5" s="1078" t="s">
        <v>747</v>
      </c>
      <c r="G5" s="1078" t="s">
        <v>36</v>
      </c>
      <c r="H5" s="1078" t="s">
        <v>747</v>
      </c>
      <c r="I5" s="1078" t="s">
        <v>36</v>
      </c>
      <c r="J5" s="1078" t="s">
        <v>747</v>
      </c>
      <c r="K5" s="1078" t="s">
        <v>36</v>
      </c>
    </row>
    <row r="6" spans="1:12" x14ac:dyDescent="0.15">
      <c r="A6" s="56" t="s">
        <v>1</v>
      </c>
      <c r="B6" s="1079">
        <v>13370</v>
      </c>
      <c r="C6" s="1080">
        <v>0.99999999999999978</v>
      </c>
      <c r="D6" s="1079">
        <v>13861</v>
      </c>
      <c r="E6" s="1080">
        <v>1</v>
      </c>
      <c r="F6" s="1079">
        <v>15096</v>
      </c>
      <c r="G6" s="1080">
        <v>1</v>
      </c>
      <c r="H6" s="1079">
        <v>16327</v>
      </c>
      <c r="I6" s="1080">
        <v>0.99999999999999989</v>
      </c>
      <c r="J6" s="1079">
        <v>17874</v>
      </c>
      <c r="K6" s="1080">
        <v>1</v>
      </c>
      <c r="L6" s="79"/>
    </row>
    <row r="7" spans="1:12" x14ac:dyDescent="0.15">
      <c r="A7" s="12" t="s">
        <v>2</v>
      </c>
      <c r="B7" s="1081">
        <v>59</v>
      </c>
      <c r="C7" s="85">
        <v>4.4128646222887057E-3</v>
      </c>
      <c r="D7" s="1081">
        <v>65</v>
      </c>
      <c r="E7" s="85">
        <v>4.6894163480268383E-3</v>
      </c>
      <c r="F7" s="1081">
        <v>66</v>
      </c>
      <c r="G7" s="85">
        <v>4.3720190779014305E-3</v>
      </c>
      <c r="H7" s="1081">
        <v>71</v>
      </c>
      <c r="I7" s="85">
        <v>4.34862497703191E-3</v>
      </c>
      <c r="J7" s="1082">
        <v>81</v>
      </c>
      <c r="K7" s="85">
        <v>4.3959622272875289E-3</v>
      </c>
      <c r="L7" s="79"/>
    </row>
    <row r="8" spans="1:12" x14ac:dyDescent="0.15">
      <c r="A8" s="12" t="s">
        <v>3</v>
      </c>
      <c r="B8" s="1082">
        <v>82</v>
      </c>
      <c r="C8" s="85">
        <v>6.1331338818249809E-3</v>
      </c>
      <c r="D8" s="1082">
        <v>85</v>
      </c>
      <c r="E8" s="85">
        <v>6.1323136858812497E-3</v>
      </c>
      <c r="F8" s="1082">
        <v>95</v>
      </c>
      <c r="G8" s="85">
        <v>6.2930577636459992E-3</v>
      </c>
      <c r="H8" s="1082">
        <v>104</v>
      </c>
      <c r="I8" s="85">
        <v>6.369816867765052E-3</v>
      </c>
      <c r="J8" s="1082">
        <v>122</v>
      </c>
      <c r="K8" s="85">
        <v>6.621078910235537E-3</v>
      </c>
      <c r="L8" s="79"/>
    </row>
    <row r="9" spans="1:12" x14ac:dyDescent="0.15">
      <c r="A9" s="12" t="s">
        <v>4</v>
      </c>
      <c r="B9" s="1082">
        <v>90</v>
      </c>
      <c r="C9" s="85">
        <v>6.7314884068810773E-3</v>
      </c>
      <c r="D9" s="1082">
        <v>99</v>
      </c>
      <c r="E9" s="85">
        <v>7.1423418223793373E-3</v>
      </c>
      <c r="F9" s="1082">
        <v>112</v>
      </c>
      <c r="G9" s="85">
        <v>7.4191838897721251E-3</v>
      </c>
      <c r="H9" s="1082">
        <v>124</v>
      </c>
      <c r="I9" s="85">
        <v>7.5947816500275614E-3</v>
      </c>
      <c r="J9" s="1082">
        <v>139</v>
      </c>
      <c r="K9" s="85">
        <v>7.5436882665798326E-3</v>
      </c>
      <c r="L9" s="79"/>
    </row>
    <row r="10" spans="1:12" x14ac:dyDescent="0.15">
      <c r="A10" s="12" t="s">
        <v>5</v>
      </c>
      <c r="B10" s="1082">
        <v>52</v>
      </c>
      <c r="C10" s="85">
        <v>3.8893044128646224E-3</v>
      </c>
      <c r="D10" s="1082">
        <v>55</v>
      </c>
      <c r="E10" s="85">
        <v>3.9679676790996318E-3</v>
      </c>
      <c r="F10" s="1082">
        <v>67</v>
      </c>
      <c r="G10" s="85">
        <v>4.4382617912029675E-3</v>
      </c>
      <c r="H10" s="1082">
        <v>70</v>
      </c>
      <c r="I10" s="85">
        <v>4.287376737918785E-3</v>
      </c>
      <c r="J10" s="1082">
        <v>78</v>
      </c>
      <c r="K10" s="85">
        <v>4.2331488114620642E-3</v>
      </c>
      <c r="L10" s="79"/>
    </row>
    <row r="11" spans="1:12" x14ac:dyDescent="0.15">
      <c r="A11" s="12" t="s">
        <v>6</v>
      </c>
      <c r="B11" s="1082">
        <v>350</v>
      </c>
      <c r="C11" s="85">
        <v>2.6178010471204188E-2</v>
      </c>
      <c r="D11" s="1082">
        <v>368</v>
      </c>
      <c r="E11" s="85">
        <v>2.6549311016521176E-2</v>
      </c>
      <c r="F11" s="1082">
        <v>400</v>
      </c>
      <c r="G11" s="85">
        <v>2.6497085320614733E-2</v>
      </c>
      <c r="H11" s="1082">
        <v>429</v>
      </c>
      <c r="I11" s="85">
        <v>2.627549457953084E-2</v>
      </c>
      <c r="J11" s="1082">
        <v>458</v>
      </c>
      <c r="K11" s="85">
        <v>2.4856181482687506E-2</v>
      </c>
      <c r="L11" s="79"/>
    </row>
    <row r="12" spans="1:12" x14ac:dyDescent="0.15">
      <c r="A12" s="12" t="s">
        <v>7</v>
      </c>
      <c r="B12" s="1082">
        <v>1106</v>
      </c>
      <c r="C12" s="85">
        <v>8.2722513089005231E-2</v>
      </c>
      <c r="D12" s="1082">
        <v>1143</v>
      </c>
      <c r="E12" s="85">
        <v>8.2461582858379623E-2</v>
      </c>
      <c r="F12" s="1082">
        <v>1301</v>
      </c>
      <c r="G12" s="85">
        <v>8.6181770005299418E-2</v>
      </c>
      <c r="H12" s="1082">
        <v>1459</v>
      </c>
      <c r="I12" s="85">
        <v>8.9361180866050105E-2</v>
      </c>
      <c r="J12" s="1082">
        <v>1632</v>
      </c>
      <c r="K12" s="85">
        <v>8.8570498209052426E-2</v>
      </c>
      <c r="L12" s="79"/>
    </row>
    <row r="13" spans="1:12" x14ac:dyDescent="0.15">
      <c r="A13" s="12" t="s">
        <v>8</v>
      </c>
      <c r="B13" s="1082">
        <v>9952</v>
      </c>
      <c r="C13" s="85">
        <v>0.74435302916978308</v>
      </c>
      <c r="D13" s="1082">
        <v>10300</v>
      </c>
      <c r="E13" s="85">
        <v>0.74309212899502197</v>
      </c>
      <c r="F13" s="1082">
        <v>11082</v>
      </c>
      <c r="G13" s="85">
        <v>0.73410174880763113</v>
      </c>
      <c r="H13" s="1082">
        <v>11889</v>
      </c>
      <c r="I13" s="85">
        <v>0.72818031481594903</v>
      </c>
      <c r="J13" s="1082">
        <v>12950</v>
      </c>
      <c r="K13" s="85">
        <v>0.70281124497991965</v>
      </c>
      <c r="L13" s="79"/>
    </row>
    <row r="14" spans="1:12" x14ac:dyDescent="0.15">
      <c r="A14" s="12" t="s">
        <v>9</v>
      </c>
      <c r="B14" s="1082">
        <v>280</v>
      </c>
      <c r="C14" s="85">
        <v>2.0942408376963352E-2</v>
      </c>
      <c r="D14" s="1082">
        <v>299</v>
      </c>
      <c r="E14" s="85">
        <v>2.1571315200923456E-2</v>
      </c>
      <c r="F14" s="1082">
        <v>327</v>
      </c>
      <c r="G14" s="85">
        <v>2.1661367249602544E-2</v>
      </c>
      <c r="H14" s="1082">
        <v>366</v>
      </c>
      <c r="I14" s="85">
        <v>2.2416855515403931E-2</v>
      </c>
      <c r="J14" s="1082">
        <v>416</v>
      </c>
      <c r="K14" s="85">
        <v>2.2576793661131009E-2</v>
      </c>
      <c r="L14" s="79"/>
    </row>
    <row r="15" spans="1:12" x14ac:dyDescent="0.15">
      <c r="A15" s="12" t="s">
        <v>10</v>
      </c>
      <c r="B15" s="1082">
        <v>211</v>
      </c>
      <c r="C15" s="85">
        <v>1.5781600598354525E-2</v>
      </c>
      <c r="D15" s="1082">
        <v>224</v>
      </c>
      <c r="E15" s="85">
        <v>1.6160450183969409E-2</v>
      </c>
      <c r="F15" s="1082">
        <v>247</v>
      </c>
      <c r="G15" s="85">
        <v>1.6361950185479597E-2</v>
      </c>
      <c r="H15" s="1082">
        <v>278</v>
      </c>
      <c r="I15" s="85">
        <v>1.702701047344889E-2</v>
      </c>
      <c r="J15" s="1082">
        <v>304</v>
      </c>
      <c r="K15" s="85">
        <v>1.6498426136980354E-2</v>
      </c>
      <c r="L15" s="79"/>
    </row>
    <row r="16" spans="1:12" x14ac:dyDescent="0.15">
      <c r="A16" s="12" t="s">
        <v>11</v>
      </c>
      <c r="B16" s="1082">
        <v>41</v>
      </c>
      <c r="C16" s="85">
        <v>3.0665669409124905E-3</v>
      </c>
      <c r="D16" s="1082">
        <v>44</v>
      </c>
      <c r="E16" s="85">
        <v>3.1743741432797056E-3</v>
      </c>
      <c r="F16" s="1082">
        <v>51</v>
      </c>
      <c r="G16" s="85">
        <v>3.3783783783783786E-3</v>
      </c>
      <c r="H16" s="1082">
        <v>56</v>
      </c>
      <c r="I16" s="85">
        <v>3.4299013903350277E-3</v>
      </c>
      <c r="J16" s="1082">
        <v>68</v>
      </c>
      <c r="K16" s="85">
        <v>3.6904374253771844E-3</v>
      </c>
      <c r="L16" s="79"/>
    </row>
    <row r="17" spans="1:12" x14ac:dyDescent="0.15">
      <c r="A17" s="12" t="s">
        <v>12</v>
      </c>
      <c r="B17" s="1082">
        <v>323</v>
      </c>
      <c r="C17" s="85">
        <v>2.4158563949139865E-2</v>
      </c>
      <c r="D17" s="1082">
        <v>344</v>
      </c>
      <c r="E17" s="85">
        <v>2.4817834211095881E-2</v>
      </c>
      <c r="F17" s="1082">
        <v>381</v>
      </c>
      <c r="G17" s="85">
        <v>2.5238473767885534E-2</v>
      </c>
      <c r="H17" s="1082">
        <v>416</v>
      </c>
      <c r="I17" s="85">
        <v>2.5479267471060208E-2</v>
      </c>
      <c r="J17" s="1082">
        <v>489</v>
      </c>
      <c r="K17" s="85">
        <v>2.6538586779550635E-2</v>
      </c>
      <c r="L17" s="79"/>
    </row>
    <row r="18" spans="1:12" x14ac:dyDescent="0.15">
      <c r="A18" s="12" t="s">
        <v>13</v>
      </c>
      <c r="B18" s="1082">
        <v>185</v>
      </c>
      <c r="C18" s="85">
        <v>1.3836948391922213E-2</v>
      </c>
      <c r="D18" s="1082">
        <v>207</v>
      </c>
      <c r="E18" s="85">
        <v>1.4933987446793161E-2</v>
      </c>
      <c r="F18" s="1082">
        <v>230</v>
      </c>
      <c r="G18" s="85">
        <v>1.523582405935347E-2</v>
      </c>
      <c r="H18" s="1082">
        <v>271</v>
      </c>
      <c r="I18" s="85">
        <v>1.6598272799657011E-2</v>
      </c>
      <c r="J18" s="1082">
        <v>301</v>
      </c>
      <c r="K18" s="85">
        <v>1.6335612721154889E-2</v>
      </c>
      <c r="L18" s="79"/>
    </row>
    <row r="19" spans="1:12" x14ac:dyDescent="0.15">
      <c r="A19" s="12" t="s">
        <v>14</v>
      </c>
      <c r="B19" s="1083">
        <v>94</v>
      </c>
      <c r="C19" s="85">
        <v>7.0306656694091247E-3</v>
      </c>
      <c r="D19" s="1083">
        <v>98</v>
      </c>
      <c r="E19" s="85">
        <v>7.0701969554866169E-3</v>
      </c>
      <c r="F19" s="1083">
        <v>120</v>
      </c>
      <c r="G19" s="85">
        <v>7.9491255961844191E-3</v>
      </c>
      <c r="H19" s="1083">
        <v>131</v>
      </c>
      <c r="I19" s="85">
        <v>8.0235193238194398E-3</v>
      </c>
      <c r="J19" s="1082">
        <v>151</v>
      </c>
      <c r="K19" s="85">
        <v>8.1949419298816897E-3</v>
      </c>
      <c r="L19" s="79"/>
    </row>
    <row r="20" spans="1:12" x14ac:dyDescent="0.15">
      <c r="A20" s="12" t="s">
        <v>29</v>
      </c>
      <c r="B20" s="1082">
        <v>194</v>
      </c>
      <c r="C20" s="85">
        <v>1.4510097232610321E-2</v>
      </c>
      <c r="D20" s="1082">
        <v>213</v>
      </c>
      <c r="E20" s="85">
        <v>1.5366856648149484E-2</v>
      </c>
      <c r="F20" s="1082">
        <v>249</v>
      </c>
      <c r="G20" s="85">
        <v>1.6494435612082671E-2</v>
      </c>
      <c r="H20" s="1082">
        <v>279</v>
      </c>
      <c r="I20" s="85">
        <v>1.7088258712562015E-2</v>
      </c>
      <c r="J20" s="1082">
        <v>308</v>
      </c>
      <c r="K20" s="85">
        <v>1.6715510691414307E-2</v>
      </c>
      <c r="L20" s="79"/>
    </row>
    <row r="21" spans="1:12" x14ac:dyDescent="0.15">
      <c r="A21" s="12" t="s">
        <v>16</v>
      </c>
      <c r="B21" s="1082">
        <v>31</v>
      </c>
      <c r="C21" s="85">
        <v>2.3186237845923708E-3</v>
      </c>
      <c r="D21" s="1082">
        <v>25</v>
      </c>
      <c r="E21" s="85">
        <v>1.8036216723180147E-3</v>
      </c>
      <c r="F21" s="1082">
        <v>33</v>
      </c>
      <c r="G21" s="85">
        <v>2.1860095389507153E-3</v>
      </c>
      <c r="H21" s="1082">
        <v>34</v>
      </c>
      <c r="I21" s="85">
        <v>2.0824401298462671E-3</v>
      </c>
      <c r="J21" s="1082">
        <v>38</v>
      </c>
      <c r="K21" s="85">
        <v>2.0623032671225443E-3</v>
      </c>
      <c r="L21" s="79"/>
    </row>
    <row r="22" spans="1:12" x14ac:dyDescent="0.15">
      <c r="A22" s="12" t="s">
        <v>17</v>
      </c>
      <c r="B22" s="1082">
        <v>52</v>
      </c>
      <c r="C22" s="85">
        <v>3.8893044128646224E-3</v>
      </c>
      <c r="D22" s="1082">
        <v>60</v>
      </c>
      <c r="E22" s="85">
        <v>4.328692013563235E-3</v>
      </c>
      <c r="F22" s="1082">
        <v>68</v>
      </c>
      <c r="G22" s="85">
        <v>4.5045045045045045E-3</v>
      </c>
      <c r="H22" s="1082">
        <v>72</v>
      </c>
      <c r="I22" s="85">
        <v>4.4098732161450358E-3</v>
      </c>
      <c r="J22" s="1082">
        <v>83</v>
      </c>
      <c r="K22" s="85">
        <v>4.5045045045045045E-3</v>
      </c>
      <c r="L22" s="79"/>
    </row>
    <row r="23" spans="1:12" x14ac:dyDescent="0.15">
      <c r="A23" s="12" t="s">
        <v>818</v>
      </c>
      <c r="B23" s="129">
        <v>116</v>
      </c>
      <c r="C23" s="85">
        <v>8.6761406133133885E-3</v>
      </c>
      <c r="D23" s="129">
        <v>119</v>
      </c>
      <c r="E23" s="85">
        <v>8.5852391602337496E-3</v>
      </c>
      <c r="F23" s="129">
        <v>123</v>
      </c>
      <c r="G23" s="85">
        <v>8.14785373608903E-3</v>
      </c>
      <c r="H23" s="129">
        <v>130</v>
      </c>
      <c r="I23" s="85">
        <v>7.9622710847063148E-3</v>
      </c>
      <c r="J23" s="1082">
        <v>127</v>
      </c>
      <c r="K23" s="85">
        <v>6.8924346032779764E-3</v>
      </c>
      <c r="L23" s="79"/>
    </row>
    <row r="24" spans="1:12" x14ac:dyDescent="0.15">
      <c r="A24" s="60" t="s">
        <v>37</v>
      </c>
      <c r="B24" s="129">
        <v>152</v>
      </c>
      <c r="C24" s="85">
        <v>1.136873597606582E-2</v>
      </c>
      <c r="D24" s="129">
        <v>113</v>
      </c>
      <c r="E24" s="85">
        <v>8.1523699588774267E-3</v>
      </c>
      <c r="F24" s="129">
        <v>144</v>
      </c>
      <c r="G24" s="85">
        <v>9.538950715421303E-3</v>
      </c>
      <c r="H24" s="129">
        <v>148</v>
      </c>
      <c r="I24" s="85">
        <v>9.0647393887425733E-3</v>
      </c>
      <c r="J24" s="1084">
        <v>129</v>
      </c>
      <c r="K24" s="85">
        <v>3.6958645392380335E-2</v>
      </c>
      <c r="L24" s="79"/>
    </row>
    <row r="25" spans="1:12" x14ac:dyDescent="0.15">
      <c r="A25" s="32"/>
      <c r="D25" s="1085"/>
      <c r="E25" s="1086"/>
      <c r="F25" s="1085"/>
      <c r="G25" s="1086"/>
    </row>
    <row r="26" spans="1:12" s="965" customFormat="1" x14ac:dyDescent="0.15">
      <c r="A26" s="96" t="s">
        <v>819</v>
      </c>
      <c r="B26" s="1087"/>
      <c r="C26" s="1087"/>
      <c r="D26" s="1087"/>
      <c r="E26" s="1087"/>
      <c r="F26" s="1087"/>
      <c r="G26" s="1087"/>
    </row>
    <row r="27" spans="1:12" x14ac:dyDescent="0.15">
      <c r="A27" s="72" t="s">
        <v>820</v>
      </c>
      <c r="B27" s="113"/>
      <c r="C27" s="113"/>
      <c r="D27" s="113"/>
      <c r="E27" s="113"/>
      <c r="F27" s="113"/>
      <c r="G27" s="113"/>
    </row>
    <row r="28" spans="1:12" x14ac:dyDescent="0.15">
      <c r="A28" s="64" t="s">
        <v>35</v>
      </c>
      <c r="B28" s="113"/>
      <c r="C28" s="113"/>
      <c r="D28" s="1088"/>
      <c r="E28" s="1088"/>
      <c r="F28" s="1088"/>
      <c r="G28" s="1088"/>
    </row>
  </sheetData>
  <pageMargins left="0.7" right="0.7" top="0.75" bottom="0.75" header="0.3" footer="0.3"/>
  <pageSetup orientation="portrait" r:id="rId1"/>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
  <sheetViews>
    <sheetView workbookViewId="0"/>
  </sheetViews>
  <sheetFormatPr baseColWidth="10" defaultColWidth="11.42578125" defaultRowHeight="10.5" x14ac:dyDescent="0.15"/>
  <cols>
    <col min="1" max="1" width="19.42578125" style="27" customWidth="1"/>
    <col min="2" max="16384" width="11.42578125" style="27"/>
  </cols>
  <sheetData>
    <row r="1" spans="1:9" x14ac:dyDescent="0.15">
      <c r="A1" s="32"/>
    </row>
    <row r="2" spans="1:9" s="965" customFormat="1" x14ac:dyDescent="0.15">
      <c r="A2" s="84" t="s">
        <v>821</v>
      </c>
      <c r="B2" s="981"/>
      <c r="C2" s="981"/>
      <c r="D2" s="981"/>
      <c r="E2" s="981"/>
      <c r="F2" s="981"/>
      <c r="G2" s="981"/>
    </row>
    <row r="3" spans="1:9" s="965" customFormat="1" x14ac:dyDescent="0.15">
      <c r="A3" s="1089"/>
    </row>
    <row r="4" spans="1:9" s="965" customFormat="1" x14ac:dyDescent="0.15">
      <c r="A4" s="1090" t="s">
        <v>0</v>
      </c>
      <c r="B4" s="1090" t="s">
        <v>1</v>
      </c>
      <c r="C4" s="1090" t="s">
        <v>36</v>
      </c>
      <c r="D4" s="1090" t="s">
        <v>45</v>
      </c>
      <c r="E4" s="1090" t="s">
        <v>36</v>
      </c>
      <c r="F4" s="1090" t="s">
        <v>46</v>
      </c>
      <c r="G4" s="1090" t="s">
        <v>36</v>
      </c>
    </row>
    <row r="5" spans="1:9" s="965" customFormat="1" x14ac:dyDescent="0.15">
      <c r="A5" s="952" t="s">
        <v>1</v>
      </c>
      <c r="B5" s="1091">
        <v>17874</v>
      </c>
      <c r="C5" s="1092">
        <v>1.0000000000000002</v>
      </c>
      <c r="D5" s="1091">
        <v>15280</v>
      </c>
      <c r="E5" s="1093">
        <v>0.85487299988810561</v>
      </c>
      <c r="F5" s="1091">
        <v>2594</v>
      </c>
      <c r="G5" s="1093">
        <v>0.14512700011189436</v>
      </c>
      <c r="H5" s="1094"/>
      <c r="I5" s="1094"/>
    </row>
    <row r="6" spans="1:9" s="965" customFormat="1" x14ac:dyDescent="0.15">
      <c r="A6" s="1095" t="s">
        <v>2</v>
      </c>
      <c r="B6" s="1082">
        <v>81</v>
      </c>
      <c r="C6" s="79">
        <v>4.5317220543806651E-3</v>
      </c>
      <c r="D6" s="1082">
        <v>70</v>
      </c>
      <c r="E6" s="79">
        <v>0.86419753086419748</v>
      </c>
      <c r="F6" s="1082">
        <v>11</v>
      </c>
      <c r="G6" s="79">
        <v>0.13580246913580246</v>
      </c>
      <c r="H6" s="1094"/>
      <c r="I6" s="1094"/>
    </row>
    <row r="7" spans="1:9" s="965" customFormat="1" x14ac:dyDescent="0.15">
      <c r="A7" s="1095" t="s">
        <v>3</v>
      </c>
      <c r="B7" s="1082">
        <v>122</v>
      </c>
      <c r="C7" s="79">
        <v>6.8255566744992724E-3</v>
      </c>
      <c r="D7" s="1082">
        <v>102</v>
      </c>
      <c r="E7" s="79">
        <v>0.83606557377049184</v>
      </c>
      <c r="F7" s="1082">
        <v>20</v>
      </c>
      <c r="G7" s="79">
        <v>0.16393442622950818</v>
      </c>
      <c r="H7" s="1094"/>
      <c r="I7" s="1094"/>
    </row>
    <row r="8" spans="1:9" s="965" customFormat="1" x14ac:dyDescent="0.15">
      <c r="A8" s="1095" t="s">
        <v>4</v>
      </c>
      <c r="B8" s="1082">
        <v>139</v>
      </c>
      <c r="C8" s="79">
        <v>7.7766588340606466E-3</v>
      </c>
      <c r="D8" s="1082">
        <v>128</v>
      </c>
      <c r="E8" s="79">
        <v>0.92086330935251803</v>
      </c>
      <c r="F8" s="1082">
        <v>11</v>
      </c>
      <c r="G8" s="79">
        <v>7.9136690647482008E-2</v>
      </c>
      <c r="H8" s="1094"/>
      <c r="I8" s="1094"/>
    </row>
    <row r="9" spans="1:9" s="965" customFormat="1" x14ac:dyDescent="0.15">
      <c r="A9" s="1095" t="s">
        <v>5</v>
      </c>
      <c r="B9" s="1082">
        <v>78</v>
      </c>
      <c r="C9" s="79">
        <v>4.3638804968110104E-3</v>
      </c>
      <c r="D9" s="1082">
        <v>65</v>
      </c>
      <c r="E9" s="79">
        <v>0.83333333333333337</v>
      </c>
      <c r="F9" s="1082">
        <v>13</v>
      </c>
      <c r="G9" s="79">
        <v>0.16666666666666666</v>
      </c>
      <c r="H9" s="1094"/>
      <c r="I9" s="1094"/>
    </row>
    <row r="10" spans="1:9" s="965" customFormat="1" x14ac:dyDescent="0.15">
      <c r="A10" s="1095" t="s">
        <v>6</v>
      </c>
      <c r="B10" s="1082">
        <v>458</v>
      </c>
      <c r="C10" s="79">
        <v>2.5623811122300548E-2</v>
      </c>
      <c r="D10" s="1082">
        <v>409</v>
      </c>
      <c r="E10" s="79">
        <v>0.89301310043668125</v>
      </c>
      <c r="F10" s="1082">
        <v>49</v>
      </c>
      <c r="G10" s="79">
        <v>0.10698689956331878</v>
      </c>
      <c r="H10" s="1094"/>
      <c r="I10" s="1094"/>
    </row>
    <row r="11" spans="1:9" s="965" customFormat="1" x14ac:dyDescent="0.15">
      <c r="A11" s="1095" t="s">
        <v>7</v>
      </c>
      <c r="B11" s="1082">
        <v>1632</v>
      </c>
      <c r="C11" s="79">
        <v>9.130580731789191E-2</v>
      </c>
      <c r="D11" s="1082">
        <v>1390</v>
      </c>
      <c r="E11" s="79">
        <v>0.85171568627450978</v>
      </c>
      <c r="F11" s="1082">
        <v>242</v>
      </c>
      <c r="G11" s="79">
        <v>0.1482843137254902</v>
      </c>
      <c r="H11" s="1094"/>
      <c r="I11" s="1094"/>
    </row>
    <row r="12" spans="1:9" s="965" customFormat="1" x14ac:dyDescent="0.15">
      <c r="A12" s="1095" t="s">
        <v>8</v>
      </c>
      <c r="B12" s="1082">
        <v>12950</v>
      </c>
      <c r="C12" s="79">
        <v>0.72451605684234088</v>
      </c>
      <c r="D12" s="1082">
        <v>11012</v>
      </c>
      <c r="E12" s="79">
        <v>0.85034749034749035</v>
      </c>
      <c r="F12" s="1082">
        <v>1938</v>
      </c>
      <c r="G12" s="79">
        <v>0.14965250965250965</v>
      </c>
      <c r="H12" s="1094"/>
      <c r="I12" s="1094"/>
    </row>
    <row r="13" spans="1:9" s="965" customFormat="1" x14ac:dyDescent="0.15">
      <c r="A13" s="1095" t="s">
        <v>9</v>
      </c>
      <c r="B13" s="1082">
        <v>416</v>
      </c>
      <c r="C13" s="79">
        <v>2.3274029316325388E-2</v>
      </c>
      <c r="D13" s="1082">
        <v>360</v>
      </c>
      <c r="E13" s="79">
        <v>0.86538461538461542</v>
      </c>
      <c r="F13" s="1082">
        <v>56</v>
      </c>
      <c r="G13" s="79">
        <v>0.13461538461538461</v>
      </c>
      <c r="H13" s="1094"/>
      <c r="I13" s="1094"/>
    </row>
    <row r="14" spans="1:9" s="965" customFormat="1" x14ac:dyDescent="0.15">
      <c r="A14" s="1095" t="s">
        <v>10</v>
      </c>
      <c r="B14" s="1082">
        <v>304</v>
      </c>
      <c r="C14" s="79">
        <v>1.7007944500391631E-2</v>
      </c>
      <c r="D14" s="1082">
        <v>272</v>
      </c>
      <c r="E14" s="79">
        <v>0.89473684210526316</v>
      </c>
      <c r="F14" s="1082">
        <v>32</v>
      </c>
      <c r="G14" s="79">
        <v>0.10526315789473684</v>
      </c>
      <c r="H14" s="1094"/>
      <c r="I14" s="1094"/>
    </row>
    <row r="15" spans="1:9" s="965" customFormat="1" x14ac:dyDescent="0.15">
      <c r="A15" s="1095" t="s">
        <v>11</v>
      </c>
      <c r="B15" s="1082">
        <v>68</v>
      </c>
      <c r="C15" s="79">
        <v>3.8044086382454964E-3</v>
      </c>
      <c r="D15" s="1082">
        <v>54</v>
      </c>
      <c r="E15" s="79">
        <v>0.79411764705882348</v>
      </c>
      <c r="F15" s="1082">
        <v>14</v>
      </c>
      <c r="G15" s="79">
        <v>0.20588235294117646</v>
      </c>
      <c r="H15" s="1094"/>
      <c r="I15" s="1094"/>
    </row>
    <row r="16" spans="1:9" s="965" customFormat="1" x14ac:dyDescent="0.15">
      <c r="A16" s="1095" t="s">
        <v>12</v>
      </c>
      <c r="B16" s="1082">
        <v>489</v>
      </c>
      <c r="C16" s="79">
        <v>2.7358173883853643E-2</v>
      </c>
      <c r="D16" s="1082">
        <v>433</v>
      </c>
      <c r="E16" s="79">
        <v>0.88548057259713697</v>
      </c>
      <c r="F16" s="1082">
        <v>56</v>
      </c>
      <c r="G16" s="79">
        <v>0.11451942740286299</v>
      </c>
      <c r="H16" s="1094"/>
      <c r="I16" s="1094"/>
    </row>
    <row r="17" spans="1:9" s="965" customFormat="1" x14ac:dyDescent="0.15">
      <c r="A17" s="1095" t="s">
        <v>13</v>
      </c>
      <c r="B17" s="1082">
        <v>301</v>
      </c>
      <c r="C17" s="79">
        <v>1.6840102942821976E-2</v>
      </c>
      <c r="D17" s="1082">
        <v>263</v>
      </c>
      <c r="E17" s="79">
        <v>0.87375415282392022</v>
      </c>
      <c r="F17" s="1082">
        <v>38</v>
      </c>
      <c r="G17" s="79">
        <v>0.12624584717607973</v>
      </c>
      <c r="H17" s="1094"/>
      <c r="I17" s="1094"/>
    </row>
    <row r="18" spans="1:9" s="965" customFormat="1" x14ac:dyDescent="0.15">
      <c r="A18" s="1095" t="s">
        <v>14</v>
      </c>
      <c r="B18" s="1082">
        <v>151</v>
      </c>
      <c r="C18" s="79">
        <v>8.4480250643392645E-3</v>
      </c>
      <c r="D18" s="1082">
        <v>131</v>
      </c>
      <c r="E18" s="79">
        <v>0.86754966887417218</v>
      </c>
      <c r="F18" s="1082">
        <v>20</v>
      </c>
      <c r="G18" s="79">
        <v>0.13245033112582782</v>
      </c>
      <c r="H18" s="1094"/>
      <c r="I18" s="1094"/>
    </row>
    <row r="19" spans="1:9" s="965" customFormat="1" x14ac:dyDescent="0.15">
      <c r="A19" s="1095" t="s">
        <v>29</v>
      </c>
      <c r="B19" s="1082">
        <v>308</v>
      </c>
      <c r="C19" s="79">
        <v>1.7231733243817837E-2</v>
      </c>
      <c r="D19" s="1082">
        <v>260</v>
      </c>
      <c r="E19" s="79">
        <v>0.8441558441558441</v>
      </c>
      <c r="F19" s="1082">
        <v>48</v>
      </c>
      <c r="G19" s="79">
        <v>0.15584415584415584</v>
      </c>
      <c r="H19" s="1094"/>
      <c r="I19" s="1094"/>
    </row>
    <row r="20" spans="1:9" s="965" customFormat="1" x14ac:dyDescent="0.15">
      <c r="A20" s="1095" t="s">
        <v>16</v>
      </c>
      <c r="B20" s="1082">
        <v>38</v>
      </c>
      <c r="C20" s="79">
        <v>2.1259930625489539E-3</v>
      </c>
      <c r="D20" s="1082">
        <v>35</v>
      </c>
      <c r="E20" s="79">
        <v>0.92105263157894735</v>
      </c>
      <c r="F20" s="1082">
        <v>3</v>
      </c>
      <c r="G20" s="79">
        <v>7.8947368421052627E-2</v>
      </c>
      <c r="H20" s="1094"/>
      <c r="I20" s="1094"/>
    </row>
    <row r="21" spans="1:9" s="965" customFormat="1" x14ac:dyDescent="0.15">
      <c r="A21" s="1095" t="s">
        <v>17</v>
      </c>
      <c r="B21" s="1082">
        <v>83</v>
      </c>
      <c r="C21" s="79">
        <v>4.6436164260937676E-3</v>
      </c>
      <c r="D21" s="1082">
        <v>73</v>
      </c>
      <c r="E21" s="79">
        <v>0.87951807228915657</v>
      </c>
      <c r="F21" s="1082">
        <v>10</v>
      </c>
      <c r="G21" s="79">
        <v>0.12048192771084337</v>
      </c>
      <c r="H21" s="1094"/>
      <c r="I21" s="1094"/>
    </row>
    <row r="22" spans="1:9" s="965" customFormat="1" x14ac:dyDescent="0.15">
      <c r="A22" s="1095" t="s">
        <v>818</v>
      </c>
      <c r="B22" s="1082">
        <v>127</v>
      </c>
      <c r="C22" s="79">
        <v>7.1052926037820296E-3</v>
      </c>
      <c r="D22" s="1082">
        <v>109</v>
      </c>
      <c r="E22" s="79">
        <v>0.8582677165354331</v>
      </c>
      <c r="F22" s="1082">
        <v>18</v>
      </c>
      <c r="G22" s="79">
        <v>0.14173228346456693</v>
      </c>
      <c r="H22" s="1094"/>
      <c r="I22" s="1094"/>
    </row>
    <row r="23" spans="1:9" s="965" customFormat="1" x14ac:dyDescent="0.15">
      <c r="A23" s="1096" t="s">
        <v>18</v>
      </c>
      <c r="B23" s="1082">
        <v>129</v>
      </c>
      <c r="C23" s="79">
        <v>7.217186975495133E-3</v>
      </c>
      <c r="D23" s="1082">
        <v>114</v>
      </c>
      <c r="E23" s="79">
        <v>0.88372093023255816</v>
      </c>
      <c r="F23" s="1082">
        <v>15</v>
      </c>
      <c r="G23" s="79">
        <v>0.11627906976744186</v>
      </c>
      <c r="H23" s="1094"/>
      <c r="I23" s="1094"/>
    </row>
    <row r="24" spans="1:9" s="965" customFormat="1" ht="9.75" customHeight="1" x14ac:dyDescent="0.15">
      <c r="A24" s="1096"/>
      <c r="B24" s="1097"/>
      <c r="C24" s="1098"/>
      <c r="D24" s="1099"/>
      <c r="E24" s="1100"/>
      <c r="F24" s="1099"/>
      <c r="G24" s="1100"/>
    </row>
    <row r="25" spans="1:9" s="1102" customFormat="1" x14ac:dyDescent="0.15">
      <c r="A25" s="72" t="s">
        <v>822</v>
      </c>
      <c r="B25" s="1101"/>
      <c r="C25" s="1101"/>
      <c r="D25" s="1101"/>
      <c r="E25" s="1101"/>
      <c r="F25" s="1101"/>
      <c r="G25" s="1101"/>
    </row>
    <row r="26" spans="1:9" s="965" customFormat="1" x14ac:dyDescent="0.15">
      <c r="A26" s="64" t="s">
        <v>820</v>
      </c>
      <c r="B26" s="113"/>
      <c r="C26" s="113"/>
      <c r="D26" s="113"/>
      <c r="E26" s="113"/>
      <c r="F26" s="113"/>
      <c r="G26" s="113"/>
    </row>
    <row r="27" spans="1:9" s="965" customFormat="1" ht="11.25" customHeight="1" x14ac:dyDescent="0.15">
      <c r="A27" s="64" t="s">
        <v>35</v>
      </c>
      <c r="B27" s="113"/>
      <c r="C27" s="113"/>
      <c r="D27" s="113"/>
      <c r="E27" s="113"/>
      <c r="F27" s="113"/>
      <c r="G27" s="113"/>
    </row>
  </sheetData>
  <pageMargins left="0.7" right="0.7" top="0.75" bottom="0.75" header="0.3" footer="0.3"/>
  <pageSetup orientation="portrait" horizontalDpi="4294967294" r:id="rId1"/>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3"/>
  <sheetViews>
    <sheetView workbookViewId="0"/>
  </sheetViews>
  <sheetFormatPr baseColWidth="10" defaultColWidth="11.42578125" defaultRowHeight="10.5" x14ac:dyDescent="0.15"/>
  <cols>
    <col min="1" max="1" width="46.85546875" style="27" customWidth="1"/>
    <col min="2" max="2" width="12.85546875" style="27" customWidth="1"/>
    <col min="3" max="3" width="11.42578125" style="27" customWidth="1"/>
    <col min="4" max="4" width="12.85546875" style="27" customWidth="1"/>
    <col min="5" max="5" width="11.42578125" style="27" customWidth="1"/>
    <col min="6" max="6" width="12.85546875" style="27" customWidth="1"/>
    <col min="7" max="7" width="11.42578125" style="27" customWidth="1"/>
    <col min="8" max="8" width="12.85546875" style="27" customWidth="1"/>
    <col min="9" max="9" width="11.42578125" style="27"/>
    <col min="10" max="10" width="12.85546875" style="27" customWidth="1"/>
    <col min="11" max="11" width="11.42578125" style="27" customWidth="1"/>
    <col min="12" max="16384" width="11.42578125" style="27"/>
  </cols>
  <sheetData>
    <row r="1" spans="1:12" x14ac:dyDescent="0.15">
      <c r="A1" s="55"/>
    </row>
    <row r="2" spans="1:12" s="1103" customFormat="1" x14ac:dyDescent="0.25">
      <c r="A2" s="84" t="s">
        <v>823</v>
      </c>
      <c r="B2" s="938"/>
      <c r="C2" s="938"/>
      <c r="D2" s="938"/>
      <c r="E2" s="938"/>
      <c r="F2" s="938"/>
      <c r="G2" s="938"/>
    </row>
    <row r="4" spans="1:12" x14ac:dyDescent="0.15">
      <c r="A4" s="58" t="s">
        <v>824</v>
      </c>
      <c r="B4" s="1104">
        <v>2019</v>
      </c>
      <c r="C4" s="1105"/>
      <c r="D4" s="1104">
        <v>2020</v>
      </c>
      <c r="E4" s="1105"/>
      <c r="F4" s="1104">
        <v>2021</v>
      </c>
      <c r="G4" s="1105"/>
      <c r="H4" s="1104">
        <v>2022</v>
      </c>
      <c r="I4" s="1105"/>
      <c r="J4" s="1104">
        <v>2023</v>
      </c>
      <c r="K4" s="1105"/>
    </row>
    <row r="5" spans="1:12" x14ac:dyDescent="0.15">
      <c r="A5" s="1106"/>
      <c r="B5" s="1078" t="s">
        <v>747</v>
      </c>
      <c r="C5" s="1078" t="s">
        <v>36</v>
      </c>
      <c r="D5" s="1078" t="s">
        <v>747</v>
      </c>
      <c r="E5" s="1078" t="s">
        <v>36</v>
      </c>
      <c r="F5" s="1078" t="s">
        <v>747</v>
      </c>
      <c r="G5" s="1078" t="s">
        <v>36</v>
      </c>
      <c r="H5" s="1078" t="s">
        <v>747</v>
      </c>
      <c r="I5" s="1078" t="s">
        <v>36</v>
      </c>
      <c r="J5" s="1078" t="s">
        <v>747</v>
      </c>
      <c r="K5" s="1078" t="s">
        <v>36</v>
      </c>
    </row>
    <row r="6" spans="1:12" x14ac:dyDescent="0.15">
      <c r="A6" s="56" t="s">
        <v>1</v>
      </c>
      <c r="B6" s="1091">
        <v>13370</v>
      </c>
      <c r="C6" s="1107">
        <v>1</v>
      </c>
      <c r="D6" s="1108">
        <v>13861</v>
      </c>
      <c r="E6" s="1107">
        <v>1</v>
      </c>
      <c r="F6" s="1108">
        <v>15096</v>
      </c>
      <c r="G6" s="1107">
        <v>1</v>
      </c>
      <c r="H6" s="1108">
        <v>16327</v>
      </c>
      <c r="I6" s="1107">
        <v>1</v>
      </c>
      <c r="J6" s="1108">
        <v>17874</v>
      </c>
      <c r="K6" s="1107">
        <v>1</v>
      </c>
      <c r="L6" s="79"/>
    </row>
    <row r="7" spans="1:12" x14ac:dyDescent="0.15">
      <c r="A7" s="60" t="s">
        <v>825</v>
      </c>
      <c r="B7" s="1109">
        <v>1839</v>
      </c>
      <c r="C7" s="1110">
        <v>0.13754674644727</v>
      </c>
      <c r="D7" s="1109">
        <v>427</v>
      </c>
      <c r="E7" s="1110">
        <v>3.0805858163191688E-2</v>
      </c>
      <c r="F7" s="1111">
        <v>463</v>
      </c>
      <c r="G7" s="1110">
        <v>3.0670376258611552E-2</v>
      </c>
      <c r="H7" s="1111">
        <v>531</v>
      </c>
      <c r="I7" s="1110">
        <v>3.2522814969069641E-2</v>
      </c>
      <c r="J7" s="1111">
        <v>528</v>
      </c>
      <c r="K7" s="1110">
        <v>2.9540114132259147E-2</v>
      </c>
      <c r="L7" s="79"/>
    </row>
    <row r="8" spans="1:12" x14ac:dyDescent="0.15">
      <c r="A8" s="60" t="s">
        <v>826</v>
      </c>
      <c r="B8" s="1109">
        <v>2343</v>
      </c>
      <c r="C8" s="1110">
        <v>0.17524308152580403</v>
      </c>
      <c r="D8" s="1109">
        <v>2258</v>
      </c>
      <c r="E8" s="1110">
        <v>0.16290310944376307</v>
      </c>
      <c r="F8" s="1111">
        <v>2847</v>
      </c>
      <c r="G8" s="1110">
        <v>0.18859300476947535</v>
      </c>
      <c r="H8" s="1111">
        <v>2954</v>
      </c>
      <c r="I8" s="1110">
        <v>0.18092729834017271</v>
      </c>
      <c r="J8" s="1111">
        <v>2936</v>
      </c>
      <c r="K8" s="1110">
        <v>0.16426093767483496</v>
      </c>
      <c r="L8" s="79"/>
    </row>
    <row r="9" spans="1:12" x14ac:dyDescent="0.15">
      <c r="A9" s="60" t="s">
        <v>827</v>
      </c>
      <c r="B9" s="1109">
        <v>9188</v>
      </c>
      <c r="C9" s="1110">
        <v>0.68721017202692591</v>
      </c>
      <c r="D9" s="1109">
        <v>11176</v>
      </c>
      <c r="E9" s="1110">
        <v>0.80629103239304523</v>
      </c>
      <c r="F9" s="1111">
        <v>11786</v>
      </c>
      <c r="G9" s="1110">
        <v>0.78073661897191304</v>
      </c>
      <c r="H9" s="1111">
        <v>12842</v>
      </c>
      <c r="I9" s="1110">
        <v>0.78654988669075765</v>
      </c>
      <c r="J9" s="1111">
        <v>14410</v>
      </c>
      <c r="K9" s="1110">
        <v>0.80619894819290594</v>
      </c>
      <c r="L9" s="79"/>
    </row>
    <row r="10" spans="1:12" x14ac:dyDescent="0.15">
      <c r="A10" s="32"/>
      <c r="B10" s="1109"/>
      <c r="C10" s="1110"/>
      <c r="D10" s="1109"/>
      <c r="E10" s="1110"/>
      <c r="F10" s="1111"/>
      <c r="G10" s="1110"/>
      <c r="H10" s="1111"/>
      <c r="I10" s="1110"/>
      <c r="J10" s="1111"/>
      <c r="K10" s="1110"/>
    </row>
    <row r="11" spans="1:12" s="965" customFormat="1" x14ac:dyDescent="0.15">
      <c r="A11" s="96" t="s">
        <v>819</v>
      </c>
      <c r="B11" s="1087"/>
      <c r="C11" s="1087"/>
      <c r="D11" s="1087"/>
      <c r="E11" s="1087"/>
      <c r="F11" s="1087"/>
      <c r="G11" s="1087"/>
      <c r="L11" s="27"/>
    </row>
    <row r="12" spans="1:12" x14ac:dyDescent="0.15">
      <c r="A12" s="96" t="s">
        <v>828</v>
      </c>
      <c r="B12" s="63"/>
      <c r="C12" s="63"/>
      <c r="D12" s="63"/>
      <c r="E12" s="63"/>
      <c r="F12" s="63"/>
      <c r="G12" s="63"/>
    </row>
    <row r="13" spans="1:12" x14ac:dyDescent="0.15">
      <c r="A13" s="96" t="s">
        <v>35</v>
      </c>
      <c r="B13" s="26"/>
      <c r="C13" s="26"/>
      <c r="D13" s="26"/>
      <c r="E13" s="26"/>
      <c r="F13" s="26"/>
      <c r="G13" s="26"/>
    </row>
  </sheetData>
  <pageMargins left="0.7" right="0.7" top="0.75" bottom="0.75" header="0.3" footer="0.3"/>
  <pageSetup orientation="portrait" r:id="rId1"/>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
  <sheetViews>
    <sheetView workbookViewId="0"/>
  </sheetViews>
  <sheetFormatPr baseColWidth="10" defaultColWidth="11.42578125" defaultRowHeight="10.5" x14ac:dyDescent="0.15"/>
  <cols>
    <col min="1" max="1" width="28.85546875" style="27" customWidth="1"/>
    <col min="2" max="6" width="10.7109375" style="27" customWidth="1"/>
    <col min="7" max="16384" width="11.42578125" style="27"/>
  </cols>
  <sheetData>
    <row r="1" spans="1:7" s="965" customFormat="1" x14ac:dyDescent="0.15">
      <c r="A1" s="1112"/>
    </row>
    <row r="2" spans="1:7" s="65" customFormat="1" x14ac:dyDescent="0.25">
      <c r="A2" s="56" t="s">
        <v>829</v>
      </c>
      <c r="B2" s="57"/>
      <c r="C2" s="57"/>
      <c r="D2" s="57"/>
      <c r="E2" s="57"/>
      <c r="F2" s="57"/>
    </row>
    <row r="3" spans="1:7" s="965" customFormat="1" x14ac:dyDescent="0.15">
      <c r="A3" s="1112"/>
    </row>
    <row r="4" spans="1:7" s="65" customFormat="1" x14ac:dyDescent="0.25">
      <c r="A4" s="58" t="s">
        <v>830</v>
      </c>
      <c r="B4" s="1070" t="s">
        <v>31</v>
      </c>
      <c r="C4" s="1070"/>
      <c r="D4" s="1070"/>
      <c r="E4" s="1026"/>
      <c r="F4" s="1026"/>
    </row>
    <row r="5" spans="1:7" s="65" customFormat="1" x14ac:dyDescent="0.25">
      <c r="A5" s="1106"/>
      <c r="B5" s="1061">
        <v>2019</v>
      </c>
      <c r="C5" s="1061">
        <v>2020</v>
      </c>
      <c r="D5" s="1061">
        <v>2021</v>
      </c>
      <c r="E5" s="1061">
        <v>2022</v>
      </c>
      <c r="F5" s="1061">
        <v>2023</v>
      </c>
    </row>
    <row r="6" spans="1:7" s="965" customFormat="1" x14ac:dyDescent="0.15">
      <c r="A6" s="1113" t="s">
        <v>1</v>
      </c>
      <c r="B6" s="1114">
        <v>8045</v>
      </c>
      <c r="C6" s="1115">
        <v>10771</v>
      </c>
      <c r="D6" s="1115">
        <v>8166</v>
      </c>
      <c r="E6" s="1115">
        <v>8907</v>
      </c>
      <c r="F6" s="1116">
        <v>11532</v>
      </c>
      <c r="G6" s="79"/>
    </row>
    <row r="7" spans="1:7" s="965" customFormat="1" x14ac:dyDescent="0.15"/>
    <row r="8" spans="1:7" s="965" customFormat="1" x14ac:dyDescent="0.15">
      <c r="A8" s="96" t="s">
        <v>831</v>
      </c>
      <c r="B8" s="99"/>
      <c r="C8" s="99"/>
      <c r="D8" s="99"/>
      <c r="E8" s="99"/>
      <c r="F8" s="99"/>
    </row>
    <row r="9" spans="1:7" x14ac:dyDescent="0.15">
      <c r="A9" s="52" t="s">
        <v>832</v>
      </c>
      <c r="B9" s="113"/>
      <c r="C9" s="113"/>
      <c r="D9" s="113"/>
      <c r="E9" s="113"/>
      <c r="F9" s="113"/>
    </row>
    <row r="10" spans="1:7" s="965" customFormat="1" x14ac:dyDescent="0.15">
      <c r="A10" s="64" t="s">
        <v>35</v>
      </c>
      <c r="B10" s="113"/>
      <c r="C10" s="113"/>
      <c r="D10" s="113"/>
      <c r="E10" s="113"/>
      <c r="F10" s="113"/>
    </row>
    <row r="16" spans="1:7" x14ac:dyDescent="0.15">
      <c r="A16" s="1117"/>
    </row>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S34"/>
  <sheetViews>
    <sheetView zoomScaleNormal="100" workbookViewId="0"/>
  </sheetViews>
  <sheetFormatPr baseColWidth="10" defaultColWidth="11.42578125" defaultRowHeight="11.25" customHeight="1" x14ac:dyDescent="0.15"/>
  <cols>
    <col min="1" max="1" width="41.85546875" style="81" customWidth="1"/>
    <col min="2" max="2" width="18.7109375" style="81" bestFit="1" customWidth="1"/>
    <col min="3" max="4" width="12.5703125" style="81" bestFit="1" customWidth="1"/>
    <col min="5" max="5" width="13.140625" style="81" customWidth="1"/>
    <col min="6" max="6" width="12.5703125" style="81" bestFit="1" customWidth="1"/>
    <col min="7" max="7" width="13.85546875" style="81" bestFit="1" customWidth="1"/>
    <col min="8" max="8" width="15.7109375" style="81" bestFit="1" customWidth="1"/>
    <col min="9" max="9" width="15.7109375" style="81" customWidth="1"/>
    <col min="10" max="10" width="15.7109375" style="81" bestFit="1" customWidth="1"/>
    <col min="11" max="11" width="13.85546875" style="81" bestFit="1" customWidth="1"/>
    <col min="12" max="12" width="14.7109375" style="81" customWidth="1"/>
    <col min="13" max="14" width="13.85546875" style="81" bestFit="1" customWidth="1"/>
    <col min="15" max="15" width="14.42578125" style="81" customWidth="1"/>
    <col min="16" max="16" width="15.140625" style="81" customWidth="1"/>
    <col min="17" max="18" width="15.7109375" style="81" customWidth="1"/>
    <col min="19" max="19" width="18.5703125" style="81" customWidth="1"/>
    <col min="20" max="16384" width="11.42578125" style="81"/>
  </cols>
  <sheetData>
    <row r="2" spans="1:19" ht="15" customHeight="1" x14ac:dyDescent="0.15">
      <c r="A2" s="90" t="s">
        <v>132</v>
      </c>
      <c r="B2" s="90"/>
      <c r="C2" s="90"/>
      <c r="D2" s="90"/>
      <c r="E2" s="90"/>
      <c r="F2" s="90"/>
      <c r="G2" s="90"/>
      <c r="H2" s="90"/>
      <c r="I2" s="90"/>
      <c r="J2" s="90"/>
      <c r="K2" s="90"/>
      <c r="L2" s="90"/>
      <c r="M2" s="90"/>
      <c r="N2" s="90"/>
      <c r="O2" s="90"/>
      <c r="P2" s="90"/>
      <c r="Q2" s="90"/>
      <c r="R2" s="90"/>
    </row>
    <row r="3" spans="1:19" ht="11.25" customHeight="1" x14ac:dyDescent="0.15">
      <c r="A3" s="230"/>
      <c r="B3" s="230"/>
      <c r="C3" s="230"/>
      <c r="D3" s="230"/>
      <c r="E3" s="230"/>
      <c r="F3" s="230"/>
      <c r="G3" s="230"/>
      <c r="H3" s="230"/>
      <c r="I3" s="230"/>
      <c r="J3" s="230"/>
      <c r="K3" s="230"/>
      <c r="L3" s="230"/>
      <c r="M3" s="230"/>
      <c r="N3" s="230"/>
      <c r="O3" s="230"/>
      <c r="P3" s="230"/>
      <c r="Q3" s="230"/>
      <c r="R3" s="230"/>
    </row>
    <row r="4" spans="1:19" ht="10.5" x14ac:dyDescent="0.15">
      <c r="A4" s="162" t="s">
        <v>78</v>
      </c>
      <c r="B4" s="231" t="s">
        <v>106</v>
      </c>
      <c r="C4" s="163" t="s">
        <v>0</v>
      </c>
      <c r="D4" s="232"/>
      <c r="E4" s="232"/>
      <c r="F4" s="232"/>
      <c r="G4" s="232"/>
      <c r="H4" s="232"/>
      <c r="I4" s="232"/>
      <c r="J4" s="232"/>
      <c r="K4" s="232"/>
      <c r="L4" s="232"/>
      <c r="M4" s="232"/>
      <c r="N4" s="232"/>
      <c r="O4" s="233"/>
      <c r="P4" s="232"/>
      <c r="Q4" s="232"/>
      <c r="R4" s="232"/>
      <c r="S4" s="164"/>
    </row>
    <row r="5" spans="1:19" ht="21" x14ac:dyDescent="0.15">
      <c r="A5" s="198"/>
      <c r="B5" s="198"/>
      <c r="C5" s="234" t="s">
        <v>2</v>
      </c>
      <c r="D5" s="235" t="s">
        <v>3</v>
      </c>
      <c r="E5" s="235" t="s">
        <v>4</v>
      </c>
      <c r="F5" s="235" t="s">
        <v>5</v>
      </c>
      <c r="G5" s="235" t="s">
        <v>6</v>
      </c>
      <c r="H5" s="235" t="s">
        <v>7</v>
      </c>
      <c r="I5" s="235" t="s">
        <v>8</v>
      </c>
      <c r="J5" s="235" t="s">
        <v>9</v>
      </c>
      <c r="K5" s="235" t="s">
        <v>10</v>
      </c>
      <c r="L5" s="235" t="s">
        <v>11</v>
      </c>
      <c r="M5" s="235" t="s">
        <v>12</v>
      </c>
      <c r="N5" s="235" t="s">
        <v>13</v>
      </c>
      <c r="O5" s="235" t="s">
        <v>14</v>
      </c>
      <c r="P5" s="235" t="s">
        <v>15</v>
      </c>
      <c r="Q5" s="235" t="s">
        <v>16</v>
      </c>
      <c r="R5" s="235" t="s">
        <v>17</v>
      </c>
      <c r="S5" s="235" t="s">
        <v>133</v>
      </c>
    </row>
    <row r="6" spans="1:19" ht="10.5" x14ac:dyDescent="0.15">
      <c r="A6" s="236" t="s">
        <v>1</v>
      </c>
      <c r="B6" s="237">
        <v>109458693.95999999</v>
      </c>
      <c r="C6" s="237">
        <v>1256</v>
      </c>
      <c r="D6" s="237">
        <v>6191.42</v>
      </c>
      <c r="E6" s="237">
        <v>35404.53</v>
      </c>
      <c r="F6" s="237">
        <v>74683.94</v>
      </c>
      <c r="G6" s="237">
        <v>84607.8</v>
      </c>
      <c r="H6" s="237">
        <v>1578734.6099999999</v>
      </c>
      <c r="I6" s="237">
        <v>43331087.129999995</v>
      </c>
      <c r="J6" s="237">
        <v>581984.26000000013</v>
      </c>
      <c r="K6" s="237">
        <v>907741.3899999999</v>
      </c>
      <c r="L6" s="237">
        <v>102296.6</v>
      </c>
      <c r="M6" s="237">
        <v>18312066.000000004</v>
      </c>
      <c r="N6" s="237">
        <v>5650</v>
      </c>
      <c r="O6" s="237">
        <v>0</v>
      </c>
      <c r="P6" s="237">
        <v>72439.17</v>
      </c>
      <c r="Q6" s="237">
        <v>97970.72</v>
      </c>
      <c r="R6" s="237">
        <v>10447942.25</v>
      </c>
      <c r="S6" s="237">
        <v>33818638.140000001</v>
      </c>
    </row>
    <row r="7" spans="1:19" s="145" customFormat="1" ht="10.5" x14ac:dyDescent="0.15">
      <c r="A7" s="145" t="s">
        <v>59</v>
      </c>
      <c r="B7" s="237">
        <v>11694515.910000002</v>
      </c>
      <c r="C7" s="238">
        <v>0</v>
      </c>
      <c r="D7" s="238">
        <v>1530.05</v>
      </c>
      <c r="E7" s="238">
        <v>0</v>
      </c>
      <c r="F7" s="238">
        <v>0</v>
      </c>
      <c r="G7" s="238">
        <v>0</v>
      </c>
      <c r="H7" s="238">
        <v>792843.39</v>
      </c>
      <c r="I7" s="238">
        <v>10829389.280000001</v>
      </c>
      <c r="J7" s="238">
        <v>25.8</v>
      </c>
      <c r="K7" s="238">
        <v>2057.5</v>
      </c>
      <c r="L7" s="238">
        <v>0</v>
      </c>
      <c r="M7" s="238">
        <v>2614.58</v>
      </c>
      <c r="N7" s="238">
        <v>0</v>
      </c>
      <c r="O7" s="238">
        <v>0</v>
      </c>
      <c r="P7" s="238">
        <v>0</v>
      </c>
      <c r="Q7" s="238">
        <v>0</v>
      </c>
      <c r="R7" s="238">
        <v>0</v>
      </c>
      <c r="S7" s="238">
        <v>66055.31</v>
      </c>
    </row>
    <row r="8" spans="1:19" s="145" customFormat="1" ht="10.5" x14ac:dyDescent="0.15">
      <c r="A8" s="239" t="s">
        <v>81</v>
      </c>
      <c r="B8" s="237">
        <v>275551.18</v>
      </c>
      <c r="C8" s="240">
        <v>0</v>
      </c>
      <c r="D8" s="240">
        <v>0</v>
      </c>
      <c r="E8" s="240">
        <v>0</v>
      </c>
      <c r="F8" s="240">
        <v>0</v>
      </c>
      <c r="G8" s="240">
        <v>0</v>
      </c>
      <c r="H8" s="240">
        <v>0</v>
      </c>
      <c r="I8" s="240">
        <v>275200</v>
      </c>
      <c r="J8" s="240">
        <v>0</v>
      </c>
      <c r="K8" s="240">
        <v>0</v>
      </c>
      <c r="L8" s="240">
        <v>0</v>
      </c>
      <c r="M8" s="240">
        <v>0</v>
      </c>
      <c r="N8" s="240">
        <v>0</v>
      </c>
      <c r="O8" s="240">
        <v>0</v>
      </c>
      <c r="P8" s="240">
        <v>0</v>
      </c>
      <c r="Q8" s="240">
        <v>0</v>
      </c>
      <c r="R8" s="240">
        <v>0</v>
      </c>
      <c r="S8" s="240">
        <v>351.18</v>
      </c>
    </row>
    <row r="9" spans="1:19" ht="10.5" x14ac:dyDescent="0.15">
      <c r="A9" s="239" t="s">
        <v>82</v>
      </c>
      <c r="B9" s="237">
        <v>1469203.7000000002</v>
      </c>
      <c r="C9" s="240">
        <v>0</v>
      </c>
      <c r="D9" s="240">
        <v>0</v>
      </c>
      <c r="E9" s="240">
        <v>0</v>
      </c>
      <c r="F9" s="240">
        <v>0</v>
      </c>
      <c r="G9" s="240">
        <v>0</v>
      </c>
      <c r="H9" s="240">
        <v>760578.44000000006</v>
      </c>
      <c r="I9" s="240">
        <v>708625.26</v>
      </c>
      <c r="J9" s="240">
        <v>0</v>
      </c>
      <c r="K9" s="240">
        <v>0</v>
      </c>
      <c r="L9" s="240">
        <v>0</v>
      </c>
      <c r="M9" s="240">
        <v>0</v>
      </c>
      <c r="N9" s="240">
        <v>0</v>
      </c>
      <c r="O9" s="240">
        <v>0</v>
      </c>
      <c r="P9" s="240">
        <v>0</v>
      </c>
      <c r="Q9" s="240">
        <v>0</v>
      </c>
      <c r="R9" s="240">
        <v>0</v>
      </c>
      <c r="S9" s="240">
        <v>0</v>
      </c>
    </row>
    <row r="10" spans="1:19" ht="10.5" x14ac:dyDescent="0.15">
      <c r="A10" s="239" t="s">
        <v>43</v>
      </c>
      <c r="B10" s="237">
        <v>9949761.0300000031</v>
      </c>
      <c r="C10" s="240">
        <v>0</v>
      </c>
      <c r="D10" s="240">
        <v>1530.05</v>
      </c>
      <c r="E10" s="240">
        <v>0</v>
      </c>
      <c r="F10" s="240">
        <v>0</v>
      </c>
      <c r="G10" s="240">
        <v>0</v>
      </c>
      <c r="H10" s="240">
        <v>32264.949999999997</v>
      </c>
      <c r="I10" s="240">
        <v>9845564.0200000014</v>
      </c>
      <c r="J10" s="240">
        <v>25.8</v>
      </c>
      <c r="K10" s="240">
        <v>2057.5</v>
      </c>
      <c r="L10" s="240">
        <v>0</v>
      </c>
      <c r="M10" s="240">
        <v>2614.58</v>
      </c>
      <c r="N10" s="240">
        <v>0</v>
      </c>
      <c r="O10" s="240">
        <v>0</v>
      </c>
      <c r="P10" s="240">
        <v>0</v>
      </c>
      <c r="Q10" s="240">
        <v>0</v>
      </c>
      <c r="R10" s="240">
        <v>0</v>
      </c>
      <c r="S10" s="240">
        <v>65704.13</v>
      </c>
    </row>
    <row r="11" spans="1:19" s="145" customFormat="1" ht="10.5" x14ac:dyDescent="0.15">
      <c r="A11" s="236" t="s">
        <v>60</v>
      </c>
      <c r="B11" s="237">
        <v>45176</v>
      </c>
      <c r="C11" s="238">
        <v>0</v>
      </c>
      <c r="D11" s="238">
        <v>0</v>
      </c>
      <c r="E11" s="238">
        <v>0</v>
      </c>
      <c r="F11" s="238">
        <v>0</v>
      </c>
      <c r="G11" s="238">
        <v>0</v>
      </c>
      <c r="H11" s="238">
        <v>0</v>
      </c>
      <c r="I11" s="238">
        <v>4942.5</v>
      </c>
      <c r="J11" s="238">
        <v>0</v>
      </c>
      <c r="K11" s="238">
        <v>0</v>
      </c>
      <c r="L11" s="238">
        <v>0</v>
      </c>
      <c r="M11" s="238">
        <v>0</v>
      </c>
      <c r="N11" s="238">
        <v>0</v>
      </c>
      <c r="O11" s="238">
        <v>0</v>
      </c>
      <c r="P11" s="238">
        <v>0</v>
      </c>
      <c r="Q11" s="238">
        <v>0</v>
      </c>
      <c r="R11" s="238">
        <v>0</v>
      </c>
      <c r="S11" s="238">
        <v>40233.5</v>
      </c>
    </row>
    <row r="12" spans="1:19" ht="10.5" x14ac:dyDescent="0.15">
      <c r="A12" s="239" t="s">
        <v>32</v>
      </c>
      <c r="B12" s="237">
        <v>45176</v>
      </c>
      <c r="C12" s="240">
        <v>0</v>
      </c>
      <c r="D12" s="240">
        <v>0</v>
      </c>
      <c r="E12" s="240">
        <v>0</v>
      </c>
      <c r="F12" s="240">
        <v>0</v>
      </c>
      <c r="G12" s="240">
        <v>0</v>
      </c>
      <c r="H12" s="240">
        <v>0</v>
      </c>
      <c r="I12" s="240">
        <v>4942.5</v>
      </c>
      <c r="J12" s="240">
        <v>0</v>
      </c>
      <c r="K12" s="240">
        <v>0</v>
      </c>
      <c r="L12" s="240">
        <v>0</v>
      </c>
      <c r="M12" s="240">
        <v>0</v>
      </c>
      <c r="N12" s="240">
        <v>0</v>
      </c>
      <c r="O12" s="240">
        <v>0</v>
      </c>
      <c r="P12" s="240">
        <v>0</v>
      </c>
      <c r="Q12" s="240">
        <v>0</v>
      </c>
      <c r="R12" s="240">
        <v>0</v>
      </c>
      <c r="S12" s="240">
        <v>40233.5</v>
      </c>
    </row>
    <row r="13" spans="1:19" s="145" customFormat="1" ht="10.5" x14ac:dyDescent="0.15">
      <c r="A13" s="236" t="s">
        <v>61</v>
      </c>
      <c r="B13" s="237">
        <v>12518700.1</v>
      </c>
      <c r="C13" s="238">
        <v>0</v>
      </c>
      <c r="D13" s="238">
        <v>3049.91</v>
      </c>
      <c r="E13" s="238">
        <v>0</v>
      </c>
      <c r="F13" s="238">
        <v>728.09</v>
      </c>
      <c r="G13" s="238">
        <v>0</v>
      </c>
      <c r="H13" s="238">
        <v>19815.14</v>
      </c>
      <c r="I13" s="238">
        <v>8449177.1900000013</v>
      </c>
      <c r="J13" s="238">
        <v>43142.04</v>
      </c>
      <c r="K13" s="238">
        <v>18133.2</v>
      </c>
      <c r="L13" s="238">
        <v>0</v>
      </c>
      <c r="M13" s="238">
        <v>1020616.92</v>
      </c>
      <c r="N13" s="238">
        <v>0</v>
      </c>
      <c r="O13" s="238">
        <v>0</v>
      </c>
      <c r="P13" s="238">
        <v>0</v>
      </c>
      <c r="Q13" s="238">
        <v>0</v>
      </c>
      <c r="R13" s="238">
        <v>0</v>
      </c>
      <c r="S13" s="238">
        <v>2964037.6099999994</v>
      </c>
    </row>
    <row r="14" spans="1:19" ht="10.5" x14ac:dyDescent="0.15">
      <c r="A14" s="239" t="s">
        <v>83</v>
      </c>
      <c r="B14" s="237">
        <v>1431084.6600000001</v>
      </c>
      <c r="C14" s="240">
        <v>0</v>
      </c>
      <c r="D14" s="240">
        <v>0</v>
      </c>
      <c r="E14" s="240">
        <v>0</v>
      </c>
      <c r="F14" s="240">
        <v>0</v>
      </c>
      <c r="G14" s="240">
        <v>0</v>
      </c>
      <c r="H14" s="240">
        <v>0</v>
      </c>
      <c r="I14" s="240">
        <v>405303.51</v>
      </c>
      <c r="J14" s="240">
        <v>0</v>
      </c>
      <c r="K14" s="240">
        <v>18133.2</v>
      </c>
      <c r="L14" s="240">
        <v>0</v>
      </c>
      <c r="M14" s="240">
        <v>1007647.9500000001</v>
      </c>
      <c r="N14" s="240">
        <v>0</v>
      </c>
      <c r="O14" s="240">
        <v>0</v>
      </c>
      <c r="P14" s="240">
        <v>0</v>
      </c>
      <c r="Q14" s="240">
        <v>0</v>
      </c>
      <c r="R14" s="240">
        <v>0</v>
      </c>
      <c r="S14" s="240">
        <v>0</v>
      </c>
    </row>
    <row r="15" spans="1:19" ht="10.5" x14ac:dyDescent="0.15">
      <c r="A15" s="239" t="s">
        <v>84</v>
      </c>
      <c r="B15" s="237">
        <v>11087615.440000001</v>
      </c>
      <c r="C15" s="240">
        <v>0</v>
      </c>
      <c r="D15" s="240">
        <v>3049.91</v>
      </c>
      <c r="E15" s="240">
        <v>0</v>
      </c>
      <c r="F15" s="240">
        <v>728.09</v>
      </c>
      <c r="G15" s="240">
        <v>0</v>
      </c>
      <c r="H15" s="240">
        <v>19815.14</v>
      </c>
      <c r="I15" s="240">
        <v>8043873.6800000016</v>
      </c>
      <c r="J15" s="240">
        <v>43142.04</v>
      </c>
      <c r="K15" s="240">
        <v>0</v>
      </c>
      <c r="L15" s="240">
        <v>0</v>
      </c>
      <c r="M15" s="240">
        <v>12968.97</v>
      </c>
      <c r="N15" s="240">
        <v>0</v>
      </c>
      <c r="O15" s="240">
        <v>0</v>
      </c>
      <c r="P15" s="240">
        <v>0</v>
      </c>
      <c r="Q15" s="240">
        <v>0</v>
      </c>
      <c r="R15" s="240">
        <v>0</v>
      </c>
      <c r="S15" s="240">
        <v>2964037.6099999994</v>
      </c>
    </row>
    <row r="16" spans="1:19" s="145" customFormat="1" ht="10.5" x14ac:dyDescent="0.15">
      <c r="A16" s="236" t="s">
        <v>62</v>
      </c>
      <c r="B16" s="237">
        <v>4474638.0599999996</v>
      </c>
      <c r="C16" s="238">
        <v>0</v>
      </c>
      <c r="D16" s="238">
        <v>359</v>
      </c>
      <c r="E16" s="238">
        <v>0</v>
      </c>
      <c r="F16" s="238">
        <v>10750</v>
      </c>
      <c r="G16" s="238">
        <v>0</v>
      </c>
      <c r="H16" s="238">
        <v>164900.06000000003</v>
      </c>
      <c r="I16" s="238">
        <v>1504746.4499999997</v>
      </c>
      <c r="J16" s="238">
        <v>0</v>
      </c>
      <c r="K16" s="238">
        <v>0</v>
      </c>
      <c r="L16" s="238">
        <v>0</v>
      </c>
      <c r="M16" s="238">
        <v>0</v>
      </c>
      <c r="N16" s="238">
        <v>0</v>
      </c>
      <c r="O16" s="238">
        <v>0</v>
      </c>
      <c r="P16" s="238">
        <v>0</v>
      </c>
      <c r="Q16" s="238">
        <v>0</v>
      </c>
      <c r="R16" s="238">
        <v>0</v>
      </c>
      <c r="S16" s="238">
        <v>2793882.55</v>
      </c>
    </row>
    <row r="17" spans="1:19" ht="10.5" x14ac:dyDescent="0.15">
      <c r="A17" s="239" t="s">
        <v>42</v>
      </c>
      <c r="B17" s="237">
        <v>4474638.0599999996</v>
      </c>
      <c r="C17" s="240">
        <v>0</v>
      </c>
      <c r="D17" s="240">
        <v>359</v>
      </c>
      <c r="E17" s="240">
        <v>0</v>
      </c>
      <c r="F17" s="240">
        <v>10750</v>
      </c>
      <c r="G17" s="240">
        <v>0</v>
      </c>
      <c r="H17" s="240">
        <v>164900.06000000003</v>
      </c>
      <c r="I17" s="240">
        <v>1504746.4499999997</v>
      </c>
      <c r="J17" s="240">
        <v>0</v>
      </c>
      <c r="K17" s="240">
        <v>0</v>
      </c>
      <c r="L17" s="240">
        <v>0</v>
      </c>
      <c r="M17" s="240">
        <v>0</v>
      </c>
      <c r="N17" s="240">
        <v>0</v>
      </c>
      <c r="O17" s="240">
        <v>0</v>
      </c>
      <c r="P17" s="240">
        <v>0</v>
      </c>
      <c r="Q17" s="240">
        <v>0</v>
      </c>
      <c r="R17" s="240">
        <v>0</v>
      </c>
      <c r="S17" s="240">
        <v>2793882.55</v>
      </c>
    </row>
    <row r="18" spans="1:19" s="145" customFormat="1" ht="10.5" x14ac:dyDescent="0.15">
      <c r="A18" s="236" t="s">
        <v>63</v>
      </c>
      <c r="B18" s="237">
        <v>8434839.3799999971</v>
      </c>
      <c r="C18" s="238">
        <v>0</v>
      </c>
      <c r="D18" s="238">
        <v>0</v>
      </c>
      <c r="E18" s="238">
        <v>0</v>
      </c>
      <c r="F18" s="238">
        <v>0</v>
      </c>
      <c r="G18" s="238">
        <v>0</v>
      </c>
      <c r="H18" s="238">
        <v>144091.18000000002</v>
      </c>
      <c r="I18" s="238">
        <v>5348426.6599999992</v>
      </c>
      <c r="J18" s="238">
        <v>7395.34</v>
      </c>
      <c r="K18" s="238">
        <v>0</v>
      </c>
      <c r="L18" s="238">
        <v>0</v>
      </c>
      <c r="M18" s="238">
        <v>0</v>
      </c>
      <c r="N18" s="238">
        <v>0</v>
      </c>
      <c r="O18" s="238">
        <v>0</v>
      </c>
      <c r="P18" s="238">
        <v>11374.38</v>
      </c>
      <c r="Q18" s="238">
        <v>0</v>
      </c>
      <c r="R18" s="238">
        <v>11680</v>
      </c>
      <c r="S18" s="238">
        <v>2911871.8199999989</v>
      </c>
    </row>
    <row r="19" spans="1:19" ht="10.5" x14ac:dyDescent="0.15">
      <c r="A19" s="239" t="s">
        <v>63</v>
      </c>
      <c r="B19" s="237">
        <v>7510194.7599999979</v>
      </c>
      <c r="C19" s="240">
        <v>0</v>
      </c>
      <c r="D19" s="240">
        <v>0</v>
      </c>
      <c r="E19" s="240">
        <v>0</v>
      </c>
      <c r="F19" s="240">
        <v>0</v>
      </c>
      <c r="G19" s="240">
        <v>0</v>
      </c>
      <c r="H19" s="240">
        <v>144091.18000000002</v>
      </c>
      <c r="I19" s="240">
        <v>4834064.1499999994</v>
      </c>
      <c r="J19" s="240">
        <v>7395.34</v>
      </c>
      <c r="K19" s="240">
        <v>0</v>
      </c>
      <c r="L19" s="240">
        <v>0</v>
      </c>
      <c r="M19" s="240">
        <v>0</v>
      </c>
      <c r="N19" s="240">
        <v>0</v>
      </c>
      <c r="O19" s="240">
        <v>0</v>
      </c>
      <c r="P19" s="240">
        <v>196.63</v>
      </c>
      <c r="Q19" s="240">
        <v>0</v>
      </c>
      <c r="R19" s="240">
        <v>0</v>
      </c>
      <c r="S19" s="240">
        <v>2524447.459999999</v>
      </c>
    </row>
    <row r="20" spans="1:19" ht="10.5" x14ac:dyDescent="0.15">
      <c r="A20" s="239" t="s">
        <v>85</v>
      </c>
      <c r="B20" s="237">
        <v>924644.62</v>
      </c>
      <c r="C20" s="240">
        <v>0</v>
      </c>
      <c r="D20" s="240">
        <v>0</v>
      </c>
      <c r="E20" s="240">
        <v>0</v>
      </c>
      <c r="F20" s="240">
        <v>0</v>
      </c>
      <c r="G20" s="240">
        <v>0</v>
      </c>
      <c r="H20" s="240">
        <v>0</v>
      </c>
      <c r="I20" s="240">
        <v>514362.51</v>
      </c>
      <c r="J20" s="240">
        <v>0</v>
      </c>
      <c r="K20" s="240">
        <v>0</v>
      </c>
      <c r="L20" s="240">
        <v>0</v>
      </c>
      <c r="M20" s="240">
        <v>0</v>
      </c>
      <c r="N20" s="240">
        <v>0</v>
      </c>
      <c r="O20" s="240">
        <v>0</v>
      </c>
      <c r="P20" s="240">
        <v>11177.75</v>
      </c>
      <c r="Q20" s="240">
        <v>0</v>
      </c>
      <c r="R20" s="240">
        <v>11680</v>
      </c>
      <c r="S20" s="240">
        <v>387424.36</v>
      </c>
    </row>
    <row r="21" spans="1:19" s="145" customFormat="1" ht="10.5" x14ac:dyDescent="0.15">
      <c r="A21" s="236" t="s">
        <v>64</v>
      </c>
      <c r="B21" s="237">
        <v>40769532.080000006</v>
      </c>
      <c r="C21" s="238">
        <v>620</v>
      </c>
      <c r="D21" s="238">
        <v>1252.46</v>
      </c>
      <c r="E21" s="238">
        <v>0</v>
      </c>
      <c r="F21" s="238">
        <v>32990</v>
      </c>
      <c r="G21" s="238">
        <v>84607.8</v>
      </c>
      <c r="H21" s="238">
        <v>299114.53000000003</v>
      </c>
      <c r="I21" s="238">
        <v>9340880.8199999984</v>
      </c>
      <c r="J21" s="238">
        <v>528857.28</v>
      </c>
      <c r="K21" s="238">
        <v>887342.66999999993</v>
      </c>
      <c r="L21" s="238">
        <v>90933</v>
      </c>
      <c r="M21" s="238">
        <v>17282696.500000004</v>
      </c>
      <c r="N21" s="238">
        <v>5650</v>
      </c>
      <c r="O21" s="238">
        <v>0</v>
      </c>
      <c r="P21" s="238">
        <v>39673.75</v>
      </c>
      <c r="Q21" s="238">
        <v>97970.72</v>
      </c>
      <c r="R21" s="238">
        <v>10436262.25</v>
      </c>
      <c r="S21" s="238">
        <v>1640680.300000001</v>
      </c>
    </row>
    <row r="22" spans="1:19" ht="10.5" x14ac:dyDescent="0.15">
      <c r="A22" s="239" t="s">
        <v>64</v>
      </c>
      <c r="B22" s="237">
        <v>40769532.080000006</v>
      </c>
      <c r="C22" s="240">
        <v>620</v>
      </c>
      <c r="D22" s="240">
        <v>1252.46</v>
      </c>
      <c r="E22" s="240">
        <v>0</v>
      </c>
      <c r="F22" s="240">
        <v>32990</v>
      </c>
      <c r="G22" s="240">
        <v>84607.8</v>
      </c>
      <c r="H22" s="240">
        <v>299114.53000000003</v>
      </c>
      <c r="I22" s="240">
        <v>9340880.8199999984</v>
      </c>
      <c r="J22" s="240">
        <v>528857.28</v>
      </c>
      <c r="K22" s="240">
        <v>887342.66999999993</v>
      </c>
      <c r="L22" s="240">
        <v>90933</v>
      </c>
      <c r="M22" s="240">
        <v>17282696.500000004</v>
      </c>
      <c r="N22" s="240">
        <v>5650</v>
      </c>
      <c r="O22" s="240">
        <v>0</v>
      </c>
      <c r="P22" s="240">
        <v>39673.75</v>
      </c>
      <c r="Q22" s="240">
        <v>97970.72</v>
      </c>
      <c r="R22" s="240">
        <v>10436262.25</v>
      </c>
      <c r="S22" s="240">
        <v>1640680.300000001</v>
      </c>
    </row>
    <row r="23" spans="1:19" s="145" customFormat="1" ht="10.5" x14ac:dyDescent="0.15">
      <c r="A23" s="236" t="s">
        <v>65</v>
      </c>
      <c r="B23" s="237">
        <v>14963593.399999999</v>
      </c>
      <c r="C23" s="238">
        <v>0</v>
      </c>
      <c r="D23" s="238">
        <v>0</v>
      </c>
      <c r="E23" s="238">
        <v>31481</v>
      </c>
      <c r="F23" s="238">
        <v>1980.4099999999999</v>
      </c>
      <c r="G23" s="238">
        <v>0</v>
      </c>
      <c r="H23" s="238">
        <v>18099.200000000004</v>
      </c>
      <c r="I23" s="238">
        <v>3445155.6699999985</v>
      </c>
      <c r="J23" s="238">
        <v>2563.8000000000002</v>
      </c>
      <c r="K23" s="238">
        <v>0</v>
      </c>
      <c r="L23" s="238">
        <v>9511.6</v>
      </c>
      <c r="M23" s="238">
        <v>3978</v>
      </c>
      <c r="N23" s="238">
        <v>0</v>
      </c>
      <c r="O23" s="238">
        <v>0</v>
      </c>
      <c r="P23" s="238">
        <v>1768.92</v>
      </c>
      <c r="Q23" s="238">
        <v>0</v>
      </c>
      <c r="R23" s="238">
        <v>0</v>
      </c>
      <c r="S23" s="238">
        <v>11449054.800000001</v>
      </c>
    </row>
    <row r="24" spans="1:19" ht="10.5" x14ac:dyDescent="0.15">
      <c r="A24" s="239" t="s">
        <v>86</v>
      </c>
      <c r="B24" s="237">
        <v>14963593.399999999</v>
      </c>
      <c r="C24" s="240">
        <v>0</v>
      </c>
      <c r="D24" s="240">
        <v>0</v>
      </c>
      <c r="E24" s="240">
        <v>31481</v>
      </c>
      <c r="F24" s="240">
        <v>1980.4099999999999</v>
      </c>
      <c r="G24" s="240">
        <v>0</v>
      </c>
      <c r="H24" s="240">
        <v>18099.200000000004</v>
      </c>
      <c r="I24" s="240">
        <v>3445155.6699999985</v>
      </c>
      <c r="J24" s="240">
        <v>2563.8000000000002</v>
      </c>
      <c r="K24" s="240">
        <v>0</v>
      </c>
      <c r="L24" s="240">
        <v>9511.6</v>
      </c>
      <c r="M24" s="240">
        <v>3978</v>
      </c>
      <c r="N24" s="240">
        <v>0</v>
      </c>
      <c r="O24" s="240">
        <v>0</v>
      </c>
      <c r="P24" s="240">
        <v>1768.92</v>
      </c>
      <c r="Q24" s="240">
        <v>0</v>
      </c>
      <c r="R24" s="240">
        <v>0</v>
      </c>
      <c r="S24" s="240">
        <v>11449054.800000001</v>
      </c>
    </row>
    <row r="25" spans="1:19" s="145" customFormat="1" ht="10.5" x14ac:dyDescent="0.15">
      <c r="A25" s="236" t="s">
        <v>66</v>
      </c>
      <c r="B25" s="237">
        <v>16221975.799999999</v>
      </c>
      <c r="C25" s="238">
        <v>636</v>
      </c>
      <c r="D25" s="238">
        <v>0</v>
      </c>
      <c r="E25" s="238">
        <v>3923.53</v>
      </c>
      <c r="F25" s="238">
        <v>28235.439999999999</v>
      </c>
      <c r="G25" s="238">
        <v>0</v>
      </c>
      <c r="H25" s="238">
        <v>138819.71</v>
      </c>
      <c r="I25" s="238">
        <v>4090684.8299999991</v>
      </c>
      <c r="J25" s="238">
        <v>0</v>
      </c>
      <c r="K25" s="238">
        <v>208.02</v>
      </c>
      <c r="L25" s="238">
        <v>1852</v>
      </c>
      <c r="M25" s="238">
        <v>2160</v>
      </c>
      <c r="N25" s="238">
        <v>0</v>
      </c>
      <c r="O25" s="238">
        <v>0</v>
      </c>
      <c r="P25" s="238">
        <v>19622.120000000003</v>
      </c>
      <c r="Q25" s="238">
        <v>0</v>
      </c>
      <c r="R25" s="238">
        <v>0</v>
      </c>
      <c r="S25" s="238">
        <v>11935834.15</v>
      </c>
    </row>
    <row r="26" spans="1:19" ht="10.5" x14ac:dyDescent="0.15">
      <c r="A26" s="239" t="s">
        <v>87</v>
      </c>
      <c r="B26" s="237">
        <v>4291117.6899999995</v>
      </c>
      <c r="C26" s="240">
        <v>0</v>
      </c>
      <c r="D26" s="240">
        <v>0</v>
      </c>
      <c r="E26" s="240">
        <v>0</v>
      </c>
      <c r="F26" s="240">
        <v>28235.439999999999</v>
      </c>
      <c r="G26" s="240">
        <v>0</v>
      </c>
      <c r="H26" s="240">
        <v>2679.47</v>
      </c>
      <c r="I26" s="240">
        <v>931950.45</v>
      </c>
      <c r="J26" s="240">
        <v>0</v>
      </c>
      <c r="K26" s="240">
        <v>208.02</v>
      </c>
      <c r="L26" s="240">
        <v>0</v>
      </c>
      <c r="M26" s="240">
        <v>2160</v>
      </c>
      <c r="N26" s="240">
        <v>0</v>
      </c>
      <c r="O26" s="240">
        <v>0</v>
      </c>
      <c r="P26" s="240">
        <v>19622.120000000003</v>
      </c>
      <c r="Q26" s="240">
        <v>0</v>
      </c>
      <c r="R26" s="238">
        <v>0</v>
      </c>
      <c r="S26" s="240">
        <v>3306262.1899999995</v>
      </c>
    </row>
    <row r="27" spans="1:19" ht="10.5" x14ac:dyDescent="0.15">
      <c r="A27" s="239" t="s">
        <v>88</v>
      </c>
      <c r="B27" s="237">
        <v>11782371.279999999</v>
      </c>
      <c r="C27" s="240">
        <v>636</v>
      </c>
      <c r="D27" s="240">
        <v>0</v>
      </c>
      <c r="E27" s="240">
        <v>3923.53</v>
      </c>
      <c r="F27" s="240">
        <v>0</v>
      </c>
      <c r="G27" s="240">
        <v>0</v>
      </c>
      <c r="H27" s="240">
        <v>127235.54</v>
      </c>
      <c r="I27" s="240">
        <v>3158119.3799999994</v>
      </c>
      <c r="J27" s="240">
        <v>0</v>
      </c>
      <c r="K27" s="240">
        <v>0</v>
      </c>
      <c r="L27" s="240">
        <v>1852</v>
      </c>
      <c r="M27" s="240">
        <v>0</v>
      </c>
      <c r="N27" s="240">
        <v>0</v>
      </c>
      <c r="O27" s="240">
        <v>0</v>
      </c>
      <c r="P27" s="240">
        <v>0</v>
      </c>
      <c r="Q27" s="240">
        <v>0</v>
      </c>
      <c r="R27" s="240">
        <v>0</v>
      </c>
      <c r="S27" s="240">
        <v>8490604.8300000001</v>
      </c>
    </row>
    <row r="28" spans="1:19" ht="10.5" x14ac:dyDescent="0.15">
      <c r="A28" s="239" t="s">
        <v>89</v>
      </c>
      <c r="B28" s="237">
        <v>148486.83000000002</v>
      </c>
      <c r="C28" s="240">
        <v>0</v>
      </c>
      <c r="D28" s="240">
        <v>0</v>
      </c>
      <c r="E28" s="240">
        <v>0</v>
      </c>
      <c r="F28" s="240">
        <v>0</v>
      </c>
      <c r="G28" s="240">
        <v>0</v>
      </c>
      <c r="H28" s="240">
        <v>8904.7000000000007</v>
      </c>
      <c r="I28" s="240">
        <v>615</v>
      </c>
      <c r="J28" s="240">
        <v>0</v>
      </c>
      <c r="K28" s="240">
        <v>0</v>
      </c>
      <c r="L28" s="240">
        <v>0</v>
      </c>
      <c r="M28" s="240">
        <v>0</v>
      </c>
      <c r="N28" s="240">
        <v>0</v>
      </c>
      <c r="O28" s="240">
        <v>0</v>
      </c>
      <c r="P28" s="240">
        <v>0</v>
      </c>
      <c r="Q28" s="240">
        <v>0</v>
      </c>
      <c r="R28" s="240">
        <v>0</v>
      </c>
      <c r="S28" s="240">
        <v>138967.13</v>
      </c>
    </row>
    <row r="29" spans="1:19" s="145" customFormat="1" ht="10.5" x14ac:dyDescent="0.15">
      <c r="A29" s="236" t="s">
        <v>67</v>
      </c>
      <c r="B29" s="237">
        <v>335723.23</v>
      </c>
      <c r="C29" s="238">
        <v>0</v>
      </c>
      <c r="D29" s="238">
        <v>0</v>
      </c>
      <c r="E29" s="238">
        <v>0</v>
      </c>
      <c r="F29" s="238">
        <v>0</v>
      </c>
      <c r="G29" s="238">
        <v>0</v>
      </c>
      <c r="H29" s="238">
        <v>1051.4000000000001</v>
      </c>
      <c r="I29" s="238">
        <v>317683.73</v>
      </c>
      <c r="J29" s="238">
        <v>0</v>
      </c>
      <c r="K29" s="238">
        <v>0</v>
      </c>
      <c r="L29" s="238">
        <v>0</v>
      </c>
      <c r="M29" s="238">
        <v>0</v>
      </c>
      <c r="N29" s="238">
        <v>0</v>
      </c>
      <c r="O29" s="238">
        <v>0</v>
      </c>
      <c r="P29" s="238">
        <v>0</v>
      </c>
      <c r="Q29" s="238">
        <v>0</v>
      </c>
      <c r="R29" s="238">
        <v>0</v>
      </c>
      <c r="S29" s="238">
        <v>16988.099999999999</v>
      </c>
    </row>
    <row r="30" spans="1:19" ht="10.5" x14ac:dyDescent="0.15">
      <c r="A30" s="239" t="s">
        <v>67</v>
      </c>
      <c r="B30" s="237">
        <v>335723.23</v>
      </c>
      <c r="C30" s="240">
        <v>0</v>
      </c>
      <c r="D30" s="240">
        <v>0</v>
      </c>
      <c r="E30" s="240">
        <v>0</v>
      </c>
      <c r="F30" s="240">
        <v>0</v>
      </c>
      <c r="G30" s="240">
        <v>0</v>
      </c>
      <c r="H30" s="240">
        <v>1051.4000000000001</v>
      </c>
      <c r="I30" s="240">
        <v>317683.73</v>
      </c>
      <c r="J30" s="240">
        <v>0</v>
      </c>
      <c r="K30" s="240">
        <v>0</v>
      </c>
      <c r="L30" s="240">
        <v>0</v>
      </c>
      <c r="M30" s="240">
        <v>0</v>
      </c>
      <c r="N30" s="240">
        <v>0</v>
      </c>
      <c r="O30" s="240">
        <v>0</v>
      </c>
      <c r="P30" s="240">
        <v>0</v>
      </c>
      <c r="Q30" s="240">
        <v>0</v>
      </c>
      <c r="R30" s="240">
        <v>0</v>
      </c>
      <c r="S30" s="240">
        <v>16988.099999999999</v>
      </c>
    </row>
    <row r="32" spans="1:19" ht="10.5" x14ac:dyDescent="0.15">
      <c r="A32" s="63" t="s">
        <v>134</v>
      </c>
      <c r="B32" s="63"/>
      <c r="C32" s="63"/>
      <c r="D32" s="63"/>
      <c r="E32" s="63"/>
      <c r="F32" s="63"/>
      <c r="G32" s="63"/>
      <c r="H32" s="63"/>
      <c r="I32" s="63"/>
      <c r="J32" s="63"/>
      <c r="K32" s="63"/>
      <c r="L32" s="63"/>
      <c r="M32" s="63"/>
      <c r="N32" s="63"/>
      <c r="O32" s="63"/>
      <c r="P32" s="63"/>
      <c r="Q32" s="63"/>
      <c r="R32" s="63"/>
    </row>
    <row r="33" spans="1:18" ht="10.5" x14ac:dyDescent="0.15">
      <c r="A33" s="63" t="s">
        <v>135</v>
      </c>
      <c r="B33" s="63"/>
      <c r="C33" s="63"/>
      <c r="D33" s="63"/>
      <c r="E33" s="63"/>
      <c r="F33" s="63"/>
      <c r="G33" s="63"/>
      <c r="H33" s="63"/>
      <c r="I33" s="63"/>
      <c r="J33" s="63"/>
      <c r="K33" s="63"/>
      <c r="L33" s="63"/>
      <c r="M33" s="63"/>
      <c r="N33" s="63"/>
      <c r="O33" s="63"/>
      <c r="P33" s="63"/>
      <c r="Q33" s="63"/>
      <c r="R33" s="63"/>
    </row>
    <row r="34" spans="1:18" ht="10.5" x14ac:dyDescent="0.15">
      <c r="A34" s="241" t="s">
        <v>76</v>
      </c>
      <c r="B34" s="241"/>
      <c r="C34" s="241"/>
      <c r="D34" s="241"/>
      <c r="E34" s="241"/>
      <c r="F34" s="241"/>
      <c r="G34" s="241"/>
      <c r="H34" s="241"/>
      <c r="I34" s="241"/>
      <c r="J34" s="241"/>
      <c r="K34" s="241"/>
      <c r="L34" s="241"/>
      <c r="M34" s="242"/>
      <c r="N34" s="242"/>
      <c r="O34" s="242"/>
      <c r="P34" s="242"/>
      <c r="Q34" s="242"/>
      <c r="R34" s="242"/>
    </row>
  </sheetData>
  <pageMargins left="0.7" right="0.7" top="0.75" bottom="0.75" header="0.3" footer="0.3"/>
  <pageSetup orientation="portrait" r:id="rId1"/>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U13"/>
  <sheetViews>
    <sheetView zoomScaleNormal="100" workbookViewId="0"/>
  </sheetViews>
  <sheetFormatPr baseColWidth="10" defaultColWidth="11.42578125" defaultRowHeight="10.5" x14ac:dyDescent="0.25"/>
  <cols>
    <col min="1" max="1" width="28.140625" style="32" customWidth="1"/>
    <col min="2" max="2" width="8.42578125" style="32" bestFit="1" customWidth="1"/>
    <col min="3" max="3" width="9.28515625" style="32" customWidth="1"/>
    <col min="4" max="4" width="8.42578125" style="32" bestFit="1" customWidth="1"/>
    <col min="5" max="5" width="14.42578125" style="32" customWidth="1"/>
    <col min="6" max="6" width="8.42578125" style="32" bestFit="1" customWidth="1"/>
    <col min="7" max="7" width="9.28515625" style="32" customWidth="1"/>
    <col min="8" max="8" width="8.42578125" style="32" bestFit="1" customWidth="1"/>
    <col min="9" max="9" width="14.42578125" style="32" customWidth="1"/>
    <col min="10" max="10" width="8.42578125" style="32" bestFit="1" customWidth="1"/>
    <col min="11" max="11" width="9.28515625" style="32" customWidth="1"/>
    <col min="12" max="12" width="8.42578125" style="32" bestFit="1" customWidth="1"/>
    <col min="13" max="13" width="14.42578125" style="32" customWidth="1"/>
    <col min="14" max="14" width="8.5703125" style="32" customWidth="1"/>
    <col min="15" max="15" width="9.28515625" style="32" customWidth="1"/>
    <col min="16" max="16" width="8.5703125" style="32" customWidth="1"/>
    <col min="17" max="17" width="14.42578125" style="32" customWidth="1"/>
    <col min="18" max="18" width="8.5703125" style="32" customWidth="1"/>
    <col min="19" max="19" width="9.28515625" style="32" customWidth="1"/>
    <col min="20" max="20" width="8.5703125" style="32" customWidth="1"/>
    <col min="21" max="21" width="14.42578125" style="32" customWidth="1"/>
    <col min="22" max="16384" width="11.42578125" style="32"/>
  </cols>
  <sheetData>
    <row r="2" spans="1:21" x14ac:dyDescent="0.25">
      <c r="A2" s="84" t="s">
        <v>833</v>
      </c>
      <c r="B2" s="1051"/>
      <c r="C2" s="1051"/>
      <c r="D2" s="1051"/>
      <c r="E2" s="1051"/>
      <c r="F2" s="1051"/>
      <c r="G2" s="1051"/>
      <c r="H2" s="1051"/>
      <c r="I2" s="1051"/>
      <c r="J2" s="1051"/>
      <c r="K2" s="1051"/>
      <c r="L2" s="1051"/>
      <c r="M2" s="1051"/>
    </row>
    <row r="4" spans="1:21" x14ac:dyDescent="0.25">
      <c r="A4" s="941" t="s">
        <v>834</v>
      </c>
      <c r="B4" s="1118">
        <v>2019</v>
      </c>
      <c r="C4" s="1119"/>
      <c r="D4" s="1119"/>
      <c r="E4" s="1120"/>
      <c r="F4" s="1118">
        <v>2020</v>
      </c>
      <c r="G4" s="1119"/>
      <c r="H4" s="1119"/>
      <c r="I4" s="1120"/>
      <c r="J4" s="1118">
        <v>2021</v>
      </c>
      <c r="K4" s="1119"/>
      <c r="L4" s="1119"/>
      <c r="M4" s="1120"/>
      <c r="N4" s="1118">
        <v>2022</v>
      </c>
      <c r="O4" s="1119"/>
      <c r="P4" s="1120"/>
      <c r="Q4" s="1120"/>
      <c r="R4" s="1118">
        <v>2023</v>
      </c>
      <c r="S4" s="1119"/>
      <c r="T4" s="1120"/>
      <c r="U4" s="1120"/>
    </row>
    <row r="5" spans="1:21" x14ac:dyDescent="0.25">
      <c r="A5" s="1121"/>
      <c r="B5" s="1122" t="s">
        <v>1</v>
      </c>
      <c r="C5" s="1105" t="s">
        <v>748</v>
      </c>
      <c r="D5" s="1123"/>
      <c r="E5" s="1123"/>
      <c r="F5" s="1122" t="s">
        <v>1</v>
      </c>
      <c r="G5" s="1105" t="s">
        <v>748</v>
      </c>
      <c r="H5" s="1123"/>
      <c r="I5" s="1123"/>
      <c r="J5" s="1122" t="s">
        <v>1</v>
      </c>
      <c r="K5" s="1105" t="s">
        <v>748</v>
      </c>
      <c r="L5" s="1123"/>
      <c r="M5" s="1123"/>
      <c r="N5" s="1122" t="s">
        <v>1</v>
      </c>
      <c r="O5" s="1105" t="s">
        <v>748</v>
      </c>
      <c r="P5" s="1123"/>
      <c r="Q5" s="1123"/>
      <c r="R5" s="1122" t="s">
        <v>1</v>
      </c>
      <c r="S5" s="1105" t="s">
        <v>748</v>
      </c>
      <c r="T5" s="1123"/>
      <c r="U5" s="1123"/>
    </row>
    <row r="6" spans="1:21" ht="22.5" customHeight="1" x14ac:dyDescent="0.25">
      <c r="A6" s="1124"/>
      <c r="B6" s="1125"/>
      <c r="C6" s="1126" t="s">
        <v>45</v>
      </c>
      <c r="D6" s="1127" t="s">
        <v>46</v>
      </c>
      <c r="E6" s="1128" t="s">
        <v>18</v>
      </c>
      <c r="F6" s="1125"/>
      <c r="G6" s="1126" t="s">
        <v>45</v>
      </c>
      <c r="H6" s="1127" t="s">
        <v>46</v>
      </c>
      <c r="I6" s="1128" t="s">
        <v>18</v>
      </c>
      <c r="J6" s="1125"/>
      <c r="K6" s="1126" t="s">
        <v>45</v>
      </c>
      <c r="L6" s="1127" t="s">
        <v>46</v>
      </c>
      <c r="M6" s="1128" t="s">
        <v>18</v>
      </c>
      <c r="N6" s="1125"/>
      <c r="O6" s="1126" t="s">
        <v>45</v>
      </c>
      <c r="P6" s="1127" t="s">
        <v>46</v>
      </c>
      <c r="Q6" s="1128" t="s">
        <v>18</v>
      </c>
      <c r="R6" s="1125"/>
      <c r="S6" s="1126" t="s">
        <v>45</v>
      </c>
      <c r="T6" s="1127" t="s">
        <v>46</v>
      </c>
      <c r="U6" s="1128" t="s">
        <v>18</v>
      </c>
    </row>
    <row r="7" spans="1:21" ht="21" x14ac:dyDescent="0.25">
      <c r="A7" s="1129" t="s">
        <v>835</v>
      </c>
      <c r="B7" s="59">
        <v>13821</v>
      </c>
      <c r="C7" s="1130">
        <v>11569</v>
      </c>
      <c r="D7" s="1130">
        <v>1801</v>
      </c>
      <c r="E7" s="1130">
        <v>451</v>
      </c>
      <c r="F7" s="59">
        <v>14345</v>
      </c>
      <c r="G7" s="1130">
        <v>11953</v>
      </c>
      <c r="H7" s="1130">
        <v>1908</v>
      </c>
      <c r="I7" s="1130">
        <v>484</v>
      </c>
      <c r="J7" s="59">
        <v>15597</v>
      </c>
      <c r="K7" s="1130">
        <v>12962</v>
      </c>
      <c r="L7" s="1130">
        <v>2134</v>
      </c>
      <c r="M7" s="1130">
        <v>501</v>
      </c>
      <c r="N7" s="59">
        <v>16859</v>
      </c>
      <c r="O7" s="1130">
        <v>13972</v>
      </c>
      <c r="P7" s="1130">
        <v>2355</v>
      </c>
      <c r="Q7" s="1130">
        <v>532</v>
      </c>
      <c r="R7" s="1131">
        <v>18426</v>
      </c>
      <c r="S7" s="1043">
        <v>15280</v>
      </c>
      <c r="T7" s="1043">
        <v>2594</v>
      </c>
      <c r="U7" s="1043">
        <v>552</v>
      </c>
    </row>
    <row r="8" spans="1:21" ht="31.5" x14ac:dyDescent="0.25">
      <c r="A8" s="1129" t="s">
        <v>836</v>
      </c>
      <c r="B8" s="59">
        <v>10189</v>
      </c>
      <c r="C8" s="1130">
        <v>8564</v>
      </c>
      <c r="D8" s="1130">
        <v>1253</v>
      </c>
      <c r="E8" s="1130">
        <v>372</v>
      </c>
      <c r="F8" s="59">
        <v>10925</v>
      </c>
      <c r="G8" s="1130">
        <v>9117</v>
      </c>
      <c r="H8" s="1130">
        <v>1403</v>
      </c>
      <c r="I8" s="1130">
        <v>405</v>
      </c>
      <c r="J8" s="59">
        <v>11260</v>
      </c>
      <c r="K8" s="1130">
        <v>9354</v>
      </c>
      <c r="L8" s="1130">
        <v>1492</v>
      </c>
      <c r="M8" s="1130">
        <v>414</v>
      </c>
      <c r="N8" s="59">
        <v>11920</v>
      </c>
      <c r="O8" s="1130">
        <v>9842</v>
      </c>
      <c r="P8" s="1130">
        <v>1635</v>
      </c>
      <c r="Q8" s="1130">
        <v>443</v>
      </c>
      <c r="R8" s="1131">
        <v>11939</v>
      </c>
      <c r="S8" s="1043">
        <v>9839</v>
      </c>
      <c r="T8" s="1043">
        <v>1668</v>
      </c>
      <c r="U8" s="1043">
        <v>432</v>
      </c>
    </row>
    <row r="10" spans="1:21" s="65" customFormat="1" x14ac:dyDescent="0.25">
      <c r="A10" s="96" t="s">
        <v>819</v>
      </c>
      <c r="Q10" s="119"/>
    </row>
    <row r="11" spans="1:21" x14ac:dyDescent="0.25">
      <c r="A11" s="64" t="s">
        <v>837</v>
      </c>
    </row>
    <row r="12" spans="1:21" x14ac:dyDescent="0.25">
      <c r="A12" s="64" t="s">
        <v>35</v>
      </c>
      <c r="N12" s="1132"/>
      <c r="R12" s="1132"/>
    </row>
    <row r="13" spans="1:21" x14ac:dyDescent="0.25">
      <c r="N13" s="1132"/>
      <c r="R13" s="1132"/>
    </row>
  </sheetData>
  <pageMargins left="0.7" right="0.7" top="0.75" bottom="0.75" header="0.3" footer="0.3"/>
  <pageSetup paperSize="9" orientation="portrait" horizontalDpi="300" verticalDpi="300" r:id="rId1"/>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
  <sheetViews>
    <sheetView workbookViewId="0"/>
  </sheetViews>
  <sheetFormatPr baseColWidth="10" defaultColWidth="11.42578125" defaultRowHeight="10.5" x14ac:dyDescent="0.15"/>
  <cols>
    <col min="1" max="1" width="26.85546875" style="32" bestFit="1" customWidth="1"/>
    <col min="2" max="3" width="11.42578125" style="27" customWidth="1"/>
    <col min="4" max="16384" width="11.42578125" style="27"/>
  </cols>
  <sheetData>
    <row r="1" spans="1:7" x14ac:dyDescent="0.15">
      <c r="A1" s="55"/>
    </row>
    <row r="2" spans="1:7" x14ac:dyDescent="0.15">
      <c r="A2" s="1133" t="s">
        <v>838</v>
      </c>
      <c r="B2" s="1134"/>
      <c r="C2" s="1134"/>
    </row>
    <row r="3" spans="1:7" x14ac:dyDescent="0.15">
      <c r="A3" s="57"/>
    </row>
    <row r="4" spans="1:7" ht="15" customHeight="1" x14ac:dyDescent="0.15">
      <c r="A4" s="1123" t="s">
        <v>839</v>
      </c>
      <c r="B4" s="1076">
        <v>2019</v>
      </c>
      <c r="C4" s="951">
        <v>2020</v>
      </c>
      <c r="D4" s="951">
        <v>2021</v>
      </c>
      <c r="E4" s="951">
        <v>2022</v>
      </c>
      <c r="F4" s="951">
        <v>2023</v>
      </c>
    </row>
    <row r="5" spans="1:7" x14ac:dyDescent="0.15">
      <c r="A5" s="56" t="s">
        <v>1</v>
      </c>
      <c r="B5" s="1135">
        <v>4939</v>
      </c>
      <c r="C5" s="1135">
        <v>2787</v>
      </c>
      <c r="D5" s="1135">
        <v>2314</v>
      </c>
      <c r="E5" s="1135">
        <v>3483</v>
      </c>
      <c r="F5" s="1135">
        <v>3558</v>
      </c>
      <c r="G5" s="79"/>
    </row>
    <row r="6" spans="1:7" x14ac:dyDescent="0.15">
      <c r="A6" s="1103" t="s">
        <v>840</v>
      </c>
      <c r="B6" s="1084">
        <v>4285</v>
      </c>
      <c r="C6" s="1084">
        <v>2672</v>
      </c>
      <c r="D6" s="1084">
        <v>2187</v>
      </c>
      <c r="E6" s="1084">
        <v>2486</v>
      </c>
      <c r="F6" s="1084">
        <v>2797</v>
      </c>
      <c r="G6" s="79"/>
    </row>
    <row r="7" spans="1:7" x14ac:dyDescent="0.15">
      <c r="A7" s="1103" t="s">
        <v>841</v>
      </c>
      <c r="B7" s="1084">
        <v>589</v>
      </c>
      <c r="C7" s="1084">
        <v>74</v>
      </c>
      <c r="D7" s="1084">
        <v>92</v>
      </c>
      <c r="E7" s="1084">
        <v>473</v>
      </c>
      <c r="F7" s="1084">
        <v>544</v>
      </c>
      <c r="G7" s="79"/>
    </row>
    <row r="8" spans="1:7" x14ac:dyDescent="0.15">
      <c r="A8" s="1103" t="s">
        <v>842</v>
      </c>
      <c r="B8" s="1084">
        <v>14</v>
      </c>
      <c r="C8" s="1084">
        <v>11</v>
      </c>
      <c r="D8" s="1084">
        <v>10</v>
      </c>
      <c r="E8" s="1084">
        <v>8</v>
      </c>
      <c r="F8" s="1084">
        <v>8</v>
      </c>
      <c r="G8" s="79"/>
    </row>
    <row r="9" spans="1:7" x14ac:dyDescent="0.15">
      <c r="A9" s="1103" t="s">
        <v>843</v>
      </c>
      <c r="B9" s="1084">
        <v>51</v>
      </c>
      <c r="C9" s="1084">
        <v>30</v>
      </c>
      <c r="D9" s="1084">
        <v>25</v>
      </c>
      <c r="E9" s="1084">
        <v>516</v>
      </c>
      <c r="F9" s="1084">
        <v>209</v>
      </c>
      <c r="G9" s="79"/>
    </row>
    <row r="10" spans="1:7" x14ac:dyDescent="0.15">
      <c r="A10" s="1103"/>
      <c r="B10" s="206"/>
      <c r="C10" s="206"/>
    </row>
    <row r="11" spans="1:7" s="965" customFormat="1" x14ac:dyDescent="0.15">
      <c r="A11" s="96" t="s">
        <v>819</v>
      </c>
      <c r="B11" s="99"/>
      <c r="C11" s="99"/>
      <c r="D11" s="99"/>
      <c r="E11" s="99"/>
      <c r="F11" s="99"/>
    </row>
    <row r="12" spans="1:7" x14ac:dyDescent="0.15">
      <c r="A12" s="96" t="s">
        <v>844</v>
      </c>
      <c r="B12" s="99"/>
      <c r="C12" s="99"/>
      <c r="D12" s="99"/>
      <c r="E12" s="99"/>
      <c r="F12" s="99"/>
    </row>
    <row r="13" spans="1:7" s="1137" customFormat="1" ht="11.25" customHeight="1" x14ac:dyDescent="0.15">
      <c r="A13" s="52" t="s">
        <v>845</v>
      </c>
      <c r="B13" s="1136"/>
      <c r="C13" s="1136"/>
      <c r="D13" s="1136"/>
      <c r="E13" s="1136"/>
      <c r="F13" s="1136"/>
    </row>
    <row r="14" spans="1:7" x14ac:dyDescent="0.15">
      <c r="A14" s="64" t="s">
        <v>35</v>
      </c>
      <c r="B14" s="113"/>
      <c r="C14" s="26"/>
    </row>
  </sheetData>
  <pageMargins left="0.7" right="0.7" top="0.75" bottom="0.75" header="0.3" footer="0.3"/>
  <pageSetup paperSize="9" orientation="portrait" r:id="rId1"/>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5"/>
  <sheetViews>
    <sheetView workbookViewId="0"/>
  </sheetViews>
  <sheetFormatPr baseColWidth="10" defaultColWidth="11.42578125" defaultRowHeight="10.5" x14ac:dyDescent="0.15"/>
  <cols>
    <col min="1" max="1" width="27.28515625" style="27" customWidth="1"/>
    <col min="2" max="6" width="17.85546875" style="27" customWidth="1"/>
    <col min="7" max="16384" width="11.42578125" style="27"/>
  </cols>
  <sheetData>
    <row r="1" spans="1:7" s="965" customFormat="1" x14ac:dyDescent="0.15">
      <c r="A1" s="32"/>
    </row>
    <row r="2" spans="1:7" s="965" customFormat="1" x14ac:dyDescent="0.15">
      <c r="A2" s="56" t="s">
        <v>846</v>
      </c>
      <c r="B2" s="57"/>
      <c r="C2" s="57"/>
      <c r="D2" s="57"/>
      <c r="E2" s="57"/>
      <c r="F2" s="57"/>
    </row>
    <row r="3" spans="1:7" s="65" customFormat="1" x14ac:dyDescent="0.15">
      <c r="A3" s="965"/>
      <c r="B3" s="965"/>
      <c r="C3" s="965"/>
      <c r="D3" s="965"/>
      <c r="E3" s="965"/>
      <c r="F3" s="965"/>
    </row>
    <row r="4" spans="1:7" s="65" customFormat="1" x14ac:dyDescent="0.25">
      <c r="A4" s="970" t="s">
        <v>847</v>
      </c>
      <c r="B4" s="1070" t="s">
        <v>848</v>
      </c>
      <c r="C4" s="1070"/>
      <c r="D4" s="1070"/>
      <c r="E4" s="1026"/>
      <c r="F4" s="1026"/>
    </row>
    <row r="5" spans="1:7" s="965" customFormat="1" x14ac:dyDescent="0.15">
      <c r="A5" s="975"/>
      <c r="B5" s="951">
        <v>2019</v>
      </c>
      <c r="C5" s="951">
        <v>2020</v>
      </c>
      <c r="D5" s="951">
        <v>2021</v>
      </c>
      <c r="E5" s="951">
        <v>2022</v>
      </c>
      <c r="F5" s="951">
        <v>2023</v>
      </c>
    </row>
    <row r="6" spans="1:7" s="965" customFormat="1" x14ac:dyDescent="0.15">
      <c r="A6" s="84" t="s">
        <v>1</v>
      </c>
      <c r="B6" s="1052">
        <v>22870566131</v>
      </c>
      <c r="C6" s="1052">
        <v>16982339374</v>
      </c>
      <c r="D6" s="1052">
        <v>20893880215</v>
      </c>
      <c r="E6" s="1052">
        <v>26190786001</v>
      </c>
      <c r="F6" s="1052">
        <v>34565587406</v>
      </c>
      <c r="G6" s="79"/>
    </row>
    <row r="7" spans="1:7" s="965" customFormat="1" x14ac:dyDescent="0.15">
      <c r="A7" s="64" t="s">
        <v>143</v>
      </c>
      <c r="B7" s="1084">
        <v>881807513</v>
      </c>
      <c r="C7" s="1084">
        <v>589867503</v>
      </c>
      <c r="D7" s="1084">
        <v>871104743</v>
      </c>
      <c r="E7" s="1084">
        <v>852111139</v>
      </c>
      <c r="F7" s="1084">
        <v>860342332</v>
      </c>
      <c r="G7" s="79"/>
    </row>
    <row r="8" spans="1:7" s="965" customFormat="1" x14ac:dyDescent="0.15">
      <c r="A8" s="64" t="s">
        <v>144</v>
      </c>
      <c r="B8" s="1084">
        <v>1456001964</v>
      </c>
      <c r="C8" s="1084">
        <v>1144950788</v>
      </c>
      <c r="D8" s="1084">
        <v>1604017377</v>
      </c>
      <c r="E8" s="1084">
        <v>1652390780</v>
      </c>
      <c r="F8" s="1084">
        <v>1749840216</v>
      </c>
      <c r="G8" s="79"/>
    </row>
    <row r="9" spans="1:7" s="965" customFormat="1" x14ac:dyDescent="0.15">
      <c r="A9" s="64" t="s">
        <v>849</v>
      </c>
      <c r="B9" s="1084">
        <v>809591937</v>
      </c>
      <c r="C9" s="1084">
        <v>171431242</v>
      </c>
      <c r="D9" s="1084">
        <v>98954712</v>
      </c>
      <c r="E9" s="1084">
        <v>640010413</v>
      </c>
      <c r="F9" s="1084">
        <v>896405860</v>
      </c>
      <c r="G9" s="79"/>
    </row>
    <row r="10" spans="1:7" s="965" customFormat="1" x14ac:dyDescent="0.15">
      <c r="A10" s="64" t="s">
        <v>850</v>
      </c>
      <c r="B10" s="1084">
        <v>5887276579</v>
      </c>
      <c r="C10" s="1084">
        <v>2364348820</v>
      </c>
      <c r="D10" s="1084">
        <v>1641579498</v>
      </c>
      <c r="E10" s="1084">
        <v>3710663504</v>
      </c>
      <c r="F10" s="1084">
        <v>4880692521</v>
      </c>
      <c r="G10" s="79"/>
    </row>
    <row r="11" spans="1:7" s="965" customFormat="1" x14ac:dyDescent="0.15">
      <c r="A11" s="64" t="s">
        <v>851</v>
      </c>
      <c r="B11" s="1084">
        <v>3042352424</v>
      </c>
      <c r="C11" s="1084">
        <v>837687612</v>
      </c>
      <c r="D11" s="1084">
        <v>91962229</v>
      </c>
      <c r="E11" s="1084">
        <v>4890771270</v>
      </c>
      <c r="F11" s="1084">
        <v>6172466307</v>
      </c>
      <c r="G11" s="79"/>
    </row>
    <row r="12" spans="1:7" s="965" customFormat="1" x14ac:dyDescent="0.15">
      <c r="A12" s="64" t="s">
        <v>852</v>
      </c>
      <c r="B12" s="1084">
        <v>120176651</v>
      </c>
      <c r="C12" s="1084">
        <v>41154155</v>
      </c>
      <c r="D12" s="1084">
        <v>6587525</v>
      </c>
      <c r="E12" s="1084">
        <v>76232885</v>
      </c>
      <c r="F12" s="1084">
        <v>132165914</v>
      </c>
      <c r="G12" s="79"/>
    </row>
    <row r="13" spans="1:7" s="965" customFormat="1" x14ac:dyDescent="0.15">
      <c r="A13" s="64" t="s">
        <v>853</v>
      </c>
      <c r="B13" s="1084">
        <v>5554813753</v>
      </c>
      <c r="C13" s="1084">
        <v>4232846888</v>
      </c>
      <c r="D13" s="1084">
        <v>4580702939</v>
      </c>
      <c r="E13" s="1084">
        <v>4352611932</v>
      </c>
      <c r="F13" s="1084">
        <v>4248642686</v>
      </c>
      <c r="G13" s="79"/>
    </row>
    <row r="14" spans="1:7" s="965" customFormat="1" x14ac:dyDescent="0.15">
      <c r="A14" s="64" t="s">
        <v>40</v>
      </c>
      <c r="B14" s="1084">
        <v>5118545310</v>
      </c>
      <c r="C14" s="1084">
        <v>7600052366</v>
      </c>
      <c r="D14" s="1084">
        <v>11998971192</v>
      </c>
      <c r="E14" s="1084">
        <v>10015994078</v>
      </c>
      <c r="F14" s="1084">
        <v>15625031570</v>
      </c>
      <c r="G14" s="79"/>
    </row>
    <row r="15" spans="1:7" s="965" customFormat="1" x14ac:dyDescent="0.15">
      <c r="B15" s="1138"/>
      <c r="C15" s="1138"/>
    </row>
    <row r="16" spans="1:7" s="965" customFormat="1" x14ac:dyDescent="0.15">
      <c r="A16" s="64" t="s">
        <v>854</v>
      </c>
      <c r="B16" s="65"/>
      <c r="C16" s="65"/>
      <c r="D16" s="65"/>
    </row>
    <row r="17" spans="1:6" s="1137" customFormat="1" x14ac:dyDescent="0.15">
      <c r="A17" s="242" t="s">
        <v>855</v>
      </c>
      <c r="B17" s="1136"/>
      <c r="C17" s="1136"/>
      <c r="D17" s="1136"/>
      <c r="E17" s="1136"/>
      <c r="F17" s="1136"/>
    </row>
    <row r="18" spans="1:6" s="1137" customFormat="1" x14ac:dyDescent="0.15">
      <c r="A18" s="242" t="s">
        <v>856</v>
      </c>
      <c r="B18" s="1136"/>
      <c r="C18" s="1136"/>
      <c r="D18" s="1136"/>
      <c r="E18" s="1136"/>
      <c r="F18" s="1136"/>
    </row>
    <row r="19" spans="1:6" s="965" customFormat="1" x14ac:dyDescent="0.15">
      <c r="A19" s="64" t="s">
        <v>35</v>
      </c>
      <c r="B19" s="65"/>
      <c r="C19" s="65"/>
      <c r="D19" s="65"/>
    </row>
    <row r="25" spans="1:6" x14ac:dyDescent="0.15">
      <c r="B25" s="1139"/>
    </row>
  </sheetData>
  <pageMargins left="0.7" right="0.7" top="0.75" bottom="0.75" header="0.3" footer="0.3"/>
  <pageSetup paperSize="9" orientation="portrait" horizontalDpi="300" verticalDpi="300" r:id="rId1"/>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
  <sheetViews>
    <sheetView workbookViewId="0"/>
  </sheetViews>
  <sheetFormatPr baseColWidth="10" defaultColWidth="11.42578125" defaultRowHeight="10.5" x14ac:dyDescent="0.15"/>
  <cols>
    <col min="1" max="1" width="32.140625" style="965" customWidth="1"/>
    <col min="2" max="6" width="17.85546875" style="965" customWidth="1"/>
    <col min="7" max="16384" width="11.42578125" style="965"/>
  </cols>
  <sheetData>
    <row r="1" spans="1:7" x14ac:dyDescent="0.15">
      <c r="A1" s="32"/>
    </row>
    <row r="2" spans="1:7" x14ac:dyDescent="0.15">
      <c r="A2" s="56" t="s">
        <v>857</v>
      </c>
      <c r="B2" s="1140"/>
      <c r="C2" s="1140"/>
      <c r="D2" s="1140"/>
      <c r="E2" s="1140"/>
      <c r="F2" s="1140"/>
    </row>
    <row r="3" spans="1:7" x14ac:dyDescent="0.15">
      <c r="A3" s="1089"/>
    </row>
    <row r="4" spans="1:7" x14ac:dyDescent="0.15">
      <c r="A4" s="970" t="s">
        <v>858</v>
      </c>
      <c r="B4" s="1070" t="s">
        <v>848</v>
      </c>
      <c r="C4" s="1070"/>
      <c r="D4" s="1070"/>
      <c r="E4" s="1026"/>
      <c r="F4" s="1026"/>
    </row>
    <row r="5" spans="1:7" x14ac:dyDescent="0.15">
      <c r="A5" s="975"/>
      <c r="B5" s="951">
        <v>2019</v>
      </c>
      <c r="C5" s="951">
        <v>2020</v>
      </c>
      <c r="D5" s="951">
        <v>2021</v>
      </c>
      <c r="E5" s="951">
        <v>2022</v>
      </c>
      <c r="F5" s="951">
        <v>2023</v>
      </c>
    </row>
    <row r="6" spans="1:7" x14ac:dyDescent="0.15">
      <c r="A6" s="84" t="s">
        <v>1</v>
      </c>
      <c r="B6" s="88">
        <v>13694770543</v>
      </c>
      <c r="C6" s="1052">
        <v>13145493177</v>
      </c>
      <c r="D6" s="1052">
        <v>11168817975</v>
      </c>
      <c r="E6" s="1052">
        <v>14886962475</v>
      </c>
      <c r="F6" s="1052">
        <v>21908164571</v>
      </c>
      <c r="G6" s="79"/>
    </row>
    <row r="7" spans="1:7" x14ac:dyDescent="0.15">
      <c r="A7" s="64" t="s">
        <v>791</v>
      </c>
      <c r="B7" s="1084">
        <v>2175944748</v>
      </c>
      <c r="C7" s="1084">
        <v>1637538711</v>
      </c>
      <c r="D7" s="1084">
        <v>1132948727</v>
      </c>
      <c r="E7" s="1084">
        <v>1929854412</v>
      </c>
      <c r="F7" s="1084">
        <v>3057047386</v>
      </c>
      <c r="G7" s="79"/>
    </row>
    <row r="8" spans="1:7" x14ac:dyDescent="0.15">
      <c r="A8" s="64" t="s">
        <v>859</v>
      </c>
      <c r="B8" s="1084">
        <v>4666634533</v>
      </c>
      <c r="C8" s="1084">
        <v>4686881771</v>
      </c>
      <c r="D8" s="1084">
        <v>4203801639</v>
      </c>
      <c r="E8" s="1084">
        <v>5789757616</v>
      </c>
      <c r="F8" s="1084">
        <v>8307842145</v>
      </c>
      <c r="G8" s="79"/>
    </row>
    <row r="9" spans="1:7" x14ac:dyDescent="0.15">
      <c r="A9" s="64" t="s">
        <v>860</v>
      </c>
      <c r="B9" s="1084">
        <v>6852191262</v>
      </c>
      <c r="C9" s="1084">
        <v>6821072695</v>
      </c>
      <c r="D9" s="1084">
        <v>5832067609</v>
      </c>
      <c r="E9" s="1084">
        <v>7167350447</v>
      </c>
      <c r="F9" s="1084">
        <v>10543275040</v>
      </c>
      <c r="G9" s="79"/>
    </row>
    <row r="10" spans="1:7" x14ac:dyDescent="0.15">
      <c r="B10" s="1141"/>
      <c r="C10" s="1142"/>
    </row>
    <row r="11" spans="1:7" x14ac:dyDescent="0.15">
      <c r="A11" s="64" t="s">
        <v>854</v>
      </c>
      <c r="B11" s="65"/>
      <c r="C11" s="65"/>
      <c r="D11" s="65"/>
    </row>
    <row r="12" spans="1:7" x14ac:dyDescent="0.15">
      <c r="A12" s="64" t="s">
        <v>35</v>
      </c>
    </row>
  </sheetData>
  <pageMargins left="0.7" right="0.7" top="0.75" bottom="0.75" header="0.3" footer="0.3"/>
  <pageSetup paperSize="9" orientation="portrait" r:id="rId1"/>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
  <sheetViews>
    <sheetView workbookViewId="0"/>
  </sheetViews>
  <sheetFormatPr baseColWidth="10" defaultColWidth="11.42578125" defaultRowHeight="10.5" x14ac:dyDescent="0.15"/>
  <cols>
    <col min="1" max="1" width="26.140625" style="27" customWidth="1"/>
    <col min="2" max="4" width="17.28515625" style="27" customWidth="1"/>
    <col min="5" max="6" width="15.5703125" style="27" customWidth="1"/>
    <col min="7" max="16384" width="11.42578125" style="27"/>
  </cols>
  <sheetData>
    <row r="1" spans="1:7" x14ac:dyDescent="0.15">
      <c r="A1" s="32"/>
    </row>
    <row r="2" spans="1:7" s="65" customFormat="1" x14ac:dyDescent="0.25">
      <c r="A2" s="56" t="s">
        <v>861</v>
      </c>
      <c r="B2" s="57"/>
      <c r="C2" s="57"/>
      <c r="D2" s="57"/>
      <c r="E2" s="57"/>
      <c r="F2" s="57"/>
    </row>
    <row r="3" spans="1:7" s="965" customFormat="1" x14ac:dyDescent="0.15">
      <c r="A3" s="1089"/>
      <c r="B3" s="1089"/>
      <c r="C3" s="1089"/>
      <c r="D3" s="1089"/>
    </row>
    <row r="4" spans="1:7" s="965" customFormat="1" ht="21" x14ac:dyDescent="0.15">
      <c r="A4" s="941" t="s">
        <v>862</v>
      </c>
      <c r="B4" s="1070" t="s">
        <v>848</v>
      </c>
      <c r="C4" s="1070"/>
      <c r="D4" s="1070"/>
      <c r="E4" s="1026"/>
      <c r="F4" s="1026"/>
    </row>
    <row r="5" spans="1:7" s="965" customFormat="1" x14ac:dyDescent="0.15">
      <c r="A5" s="1143"/>
      <c r="B5" s="951">
        <v>2019</v>
      </c>
      <c r="C5" s="951">
        <v>2020</v>
      </c>
      <c r="D5" s="951">
        <v>2021</v>
      </c>
      <c r="E5" s="951">
        <v>2022</v>
      </c>
      <c r="F5" s="951">
        <v>2023</v>
      </c>
    </row>
    <row r="6" spans="1:7" s="965" customFormat="1" x14ac:dyDescent="0.15">
      <c r="A6" s="84" t="s">
        <v>863</v>
      </c>
      <c r="B6" s="1052">
        <v>211013791</v>
      </c>
      <c r="C6" s="1052">
        <v>540812245</v>
      </c>
      <c r="D6" s="1052">
        <v>723163785</v>
      </c>
      <c r="E6" s="1052">
        <v>754719828</v>
      </c>
      <c r="F6" s="1052">
        <v>724557081</v>
      </c>
      <c r="G6" s="79"/>
    </row>
    <row r="7" spans="1:7" s="965" customFormat="1" x14ac:dyDescent="0.15">
      <c r="A7" s="84" t="s">
        <v>864</v>
      </c>
      <c r="B7" s="1144">
        <v>204567854</v>
      </c>
      <c r="C7" s="1144">
        <v>583426734</v>
      </c>
      <c r="D7" s="1144">
        <v>531626735</v>
      </c>
      <c r="E7" s="1144">
        <v>712882995</v>
      </c>
      <c r="F7" s="1144">
        <v>722307417</v>
      </c>
      <c r="G7" s="79"/>
    </row>
    <row r="8" spans="1:7" s="965" customFormat="1" x14ac:dyDescent="0.15">
      <c r="A8" s="1053" t="s">
        <v>865</v>
      </c>
      <c r="B8" s="61">
        <v>7815879</v>
      </c>
      <c r="C8" s="61">
        <v>216999300</v>
      </c>
      <c r="D8" s="61">
        <v>179154534</v>
      </c>
      <c r="E8" s="61">
        <v>193008124</v>
      </c>
      <c r="F8" s="61">
        <v>269591731</v>
      </c>
      <c r="G8" s="79"/>
    </row>
    <row r="9" spans="1:7" s="965" customFormat="1" x14ac:dyDescent="0.15">
      <c r="A9" s="1053" t="s">
        <v>866</v>
      </c>
      <c r="B9" s="61">
        <v>2864923</v>
      </c>
      <c r="C9" s="61">
        <v>23187752</v>
      </c>
      <c r="D9" s="61">
        <v>14301576</v>
      </c>
      <c r="E9" s="61">
        <v>21113735</v>
      </c>
      <c r="F9" s="61">
        <v>21627477</v>
      </c>
      <c r="G9" s="79"/>
    </row>
    <row r="10" spans="1:7" s="965" customFormat="1" x14ac:dyDescent="0.15">
      <c r="A10" s="1053" t="s">
        <v>867</v>
      </c>
      <c r="B10" s="61">
        <v>193887052</v>
      </c>
      <c r="C10" s="61">
        <v>343239682</v>
      </c>
      <c r="D10" s="61">
        <v>338170625</v>
      </c>
      <c r="E10" s="61">
        <v>498761136</v>
      </c>
      <c r="F10" s="61">
        <v>431088209</v>
      </c>
      <c r="G10" s="79"/>
    </row>
    <row r="11" spans="1:7" s="965" customFormat="1" x14ac:dyDescent="0.15">
      <c r="B11" s="1145"/>
      <c r="C11" s="1145"/>
    </row>
    <row r="12" spans="1:7" s="65" customFormat="1" x14ac:dyDescent="0.25">
      <c r="A12" s="64" t="s">
        <v>854</v>
      </c>
      <c r="B12" s="113"/>
      <c r="C12" s="113"/>
      <c r="D12" s="113"/>
      <c r="E12" s="113"/>
      <c r="F12" s="113"/>
    </row>
    <row r="13" spans="1:7" s="965" customFormat="1" x14ac:dyDescent="0.15">
      <c r="A13" s="64" t="s">
        <v>868</v>
      </c>
      <c r="B13" s="113"/>
      <c r="C13" s="113"/>
      <c r="D13" s="113"/>
      <c r="E13" s="113"/>
      <c r="F13" s="113"/>
    </row>
    <row r="14" spans="1:7" s="965" customFormat="1" x14ac:dyDescent="0.15">
      <c r="A14" s="64" t="s">
        <v>869</v>
      </c>
      <c r="B14" s="113"/>
      <c r="C14" s="113"/>
      <c r="D14" s="113"/>
      <c r="E14" s="113"/>
      <c r="F14" s="113"/>
    </row>
    <row r="15" spans="1:7" s="65" customFormat="1" x14ac:dyDescent="0.25">
      <c r="A15" s="64" t="s">
        <v>35</v>
      </c>
      <c r="B15" s="113"/>
      <c r="C15" s="113"/>
      <c r="D15" s="113"/>
      <c r="E15" s="113"/>
      <c r="F15" s="113"/>
    </row>
    <row r="20" spans="1:1" x14ac:dyDescent="0.15">
      <c r="A20" s="1146"/>
    </row>
  </sheetData>
  <pageMargins left="0.7" right="0.7" top="0.75" bottom="0.75" header="0.3" footer="0.3"/>
  <pageSetup orientation="portrait" horizontalDpi="4294967294" r:id="rId1"/>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
  <sheetViews>
    <sheetView workbookViewId="0"/>
  </sheetViews>
  <sheetFormatPr baseColWidth="10" defaultColWidth="11.42578125" defaultRowHeight="10.5" x14ac:dyDescent="0.15"/>
  <cols>
    <col min="1" max="1" width="27.7109375" style="27" customWidth="1"/>
    <col min="2" max="3" width="16.5703125" style="27" bestFit="1" customWidth="1"/>
    <col min="4" max="4" width="16.140625" style="27" customWidth="1"/>
    <col min="5" max="6" width="16.140625" style="27" bestFit="1" customWidth="1"/>
    <col min="7" max="16384" width="11.42578125" style="27"/>
  </cols>
  <sheetData>
    <row r="1" spans="1:7" x14ac:dyDescent="0.15">
      <c r="A1" s="32"/>
    </row>
    <row r="2" spans="1:7" s="965" customFormat="1" x14ac:dyDescent="0.15">
      <c r="A2" s="56" t="s">
        <v>870</v>
      </c>
      <c r="B2" s="1140"/>
      <c r="C2" s="1140"/>
      <c r="D2" s="1140"/>
      <c r="E2" s="1140"/>
      <c r="F2" s="1140"/>
    </row>
    <row r="3" spans="1:7" s="965" customFormat="1" x14ac:dyDescent="0.15">
      <c r="A3" s="1147"/>
      <c r="B3" s="1147"/>
      <c r="C3" s="1147"/>
      <c r="D3" s="1147"/>
      <c r="E3" s="1148"/>
      <c r="F3" s="1148"/>
    </row>
    <row r="4" spans="1:7" s="965" customFormat="1" x14ac:dyDescent="0.15">
      <c r="A4" s="970" t="s">
        <v>847</v>
      </c>
      <c r="B4" s="1070" t="s">
        <v>848</v>
      </c>
      <c r="C4" s="1070"/>
      <c r="D4" s="1070"/>
      <c r="E4" s="1026"/>
      <c r="F4" s="1026"/>
    </row>
    <row r="5" spans="1:7" s="965" customFormat="1" x14ac:dyDescent="0.15">
      <c r="A5" s="971"/>
      <c r="B5" s="951">
        <v>2019</v>
      </c>
      <c r="C5" s="951">
        <v>2020</v>
      </c>
      <c r="D5" s="951">
        <v>2021</v>
      </c>
      <c r="E5" s="951">
        <v>2022</v>
      </c>
      <c r="F5" s="951">
        <v>2023</v>
      </c>
    </row>
    <row r="6" spans="1:7" s="965" customFormat="1" x14ac:dyDescent="0.15">
      <c r="A6" s="84" t="s">
        <v>1</v>
      </c>
      <c r="B6" s="1052">
        <v>7188743025</v>
      </c>
      <c r="C6" s="1052">
        <v>4237393112</v>
      </c>
      <c r="D6" s="1052">
        <v>4352610345</v>
      </c>
      <c r="E6" s="1052">
        <v>5568730030</v>
      </c>
      <c r="F6" s="1052">
        <v>6392447982</v>
      </c>
      <c r="G6" s="79"/>
    </row>
    <row r="7" spans="1:7" s="965" customFormat="1" x14ac:dyDescent="0.15">
      <c r="A7" s="64" t="s">
        <v>143</v>
      </c>
      <c r="B7" s="61">
        <v>441882646</v>
      </c>
      <c r="C7" s="61">
        <v>297058388</v>
      </c>
      <c r="D7" s="61">
        <v>435492198</v>
      </c>
      <c r="E7" s="61">
        <v>426281879</v>
      </c>
      <c r="F7" s="61">
        <v>430352455</v>
      </c>
      <c r="G7" s="79"/>
    </row>
    <row r="8" spans="1:7" s="965" customFormat="1" x14ac:dyDescent="0.15">
      <c r="A8" s="64" t="s">
        <v>144</v>
      </c>
      <c r="B8" s="61">
        <v>728000950</v>
      </c>
      <c r="C8" s="61">
        <v>592003878</v>
      </c>
      <c r="D8" s="61">
        <v>802009416</v>
      </c>
      <c r="E8" s="61">
        <v>826199917</v>
      </c>
      <c r="F8" s="61">
        <v>874920118</v>
      </c>
      <c r="G8" s="79"/>
    </row>
    <row r="9" spans="1:7" s="965" customFormat="1" x14ac:dyDescent="0.15">
      <c r="A9" s="64" t="s">
        <v>849</v>
      </c>
      <c r="B9" s="61">
        <v>404835920</v>
      </c>
      <c r="C9" s="61">
        <v>86105666</v>
      </c>
      <c r="D9" s="61">
        <v>48999761</v>
      </c>
      <c r="E9" s="61">
        <v>319964232</v>
      </c>
      <c r="F9" s="61">
        <v>448153981</v>
      </c>
      <c r="G9" s="79"/>
    </row>
    <row r="10" spans="1:7" s="965" customFormat="1" x14ac:dyDescent="0.15">
      <c r="A10" s="64" t="s">
        <v>871</v>
      </c>
      <c r="B10" s="61">
        <v>2695295790</v>
      </c>
      <c r="C10" s="61">
        <v>1097097528</v>
      </c>
      <c r="D10" s="61">
        <v>753028500</v>
      </c>
      <c r="E10" s="61">
        <v>1729206724</v>
      </c>
      <c r="F10" s="61">
        <v>2282255272</v>
      </c>
      <c r="G10" s="79"/>
    </row>
    <row r="11" spans="1:7" s="965" customFormat="1" x14ac:dyDescent="0.15">
      <c r="A11" s="64" t="s">
        <v>851</v>
      </c>
      <c r="B11" s="61">
        <v>70339061</v>
      </c>
      <c r="C11" s="61">
        <v>16516665</v>
      </c>
      <c r="D11" s="61">
        <v>9117057</v>
      </c>
      <c r="E11" s="61">
        <v>38893268</v>
      </c>
      <c r="F11" s="61">
        <v>114786817</v>
      </c>
      <c r="G11" s="79"/>
    </row>
    <row r="12" spans="1:7" s="965" customFormat="1" x14ac:dyDescent="0.15">
      <c r="A12" s="64" t="s">
        <v>852</v>
      </c>
      <c r="B12" s="61">
        <v>60099506</v>
      </c>
      <c r="C12" s="61">
        <v>20575966</v>
      </c>
      <c r="D12" s="61">
        <v>3293512</v>
      </c>
      <c r="E12" s="61">
        <v>39979554</v>
      </c>
      <c r="F12" s="61">
        <v>66083131</v>
      </c>
      <c r="G12" s="79"/>
    </row>
    <row r="13" spans="1:7" s="965" customFormat="1" x14ac:dyDescent="0.15">
      <c r="A13" s="64" t="s">
        <v>853</v>
      </c>
      <c r="B13" s="61">
        <v>2777410239</v>
      </c>
      <c r="C13" s="61">
        <v>2118081800</v>
      </c>
      <c r="D13" s="61">
        <v>2290347990</v>
      </c>
      <c r="E13" s="61">
        <v>2176299061</v>
      </c>
      <c r="F13" s="61">
        <v>2124319972</v>
      </c>
      <c r="G13" s="79"/>
    </row>
    <row r="14" spans="1:7" s="965" customFormat="1" x14ac:dyDescent="0.15">
      <c r="A14" s="64" t="s">
        <v>40</v>
      </c>
      <c r="B14" s="61">
        <v>8587629</v>
      </c>
      <c r="C14" s="61">
        <v>9953221</v>
      </c>
      <c r="D14" s="61">
        <v>10321911</v>
      </c>
      <c r="E14" s="61">
        <v>11905395</v>
      </c>
      <c r="F14" s="61">
        <v>10402136</v>
      </c>
      <c r="G14" s="79"/>
    </row>
    <row r="15" spans="1:7" s="965" customFormat="1" x14ac:dyDescent="0.15">
      <c r="A15" s="64" t="s">
        <v>763</v>
      </c>
      <c r="B15" s="61">
        <v>2291284</v>
      </c>
      <c r="C15" s="61">
        <v>0</v>
      </c>
      <c r="D15" s="61">
        <v>0</v>
      </c>
      <c r="E15" s="61">
        <v>0</v>
      </c>
      <c r="F15" s="61">
        <v>41174100</v>
      </c>
      <c r="G15" s="79"/>
    </row>
    <row r="16" spans="1:7" s="965" customFormat="1" x14ac:dyDescent="0.15">
      <c r="E16" s="1149"/>
      <c r="F16" s="1149"/>
    </row>
    <row r="17" spans="1:6" s="1150" customFormat="1" x14ac:dyDescent="0.25">
      <c r="A17" s="64" t="s">
        <v>854</v>
      </c>
      <c r="B17" s="65"/>
      <c r="C17" s="65"/>
      <c r="D17" s="65"/>
    </row>
    <row r="18" spans="1:6" x14ac:dyDescent="0.15">
      <c r="A18" s="242" t="s">
        <v>872</v>
      </c>
      <c r="E18" s="1150"/>
      <c r="F18" s="1150"/>
    </row>
    <row r="19" spans="1:6" s="1137" customFormat="1" x14ac:dyDescent="0.15">
      <c r="A19" s="242" t="s">
        <v>873</v>
      </c>
      <c r="B19" s="1136"/>
      <c r="C19" s="1136"/>
      <c r="D19" s="1136"/>
      <c r="E19" s="1136"/>
      <c r="F19" s="1136"/>
    </row>
    <row r="20" spans="1:6" s="965" customFormat="1" x14ac:dyDescent="0.15">
      <c r="A20" s="1151" t="s">
        <v>35</v>
      </c>
      <c r="E20" s="1150"/>
      <c r="F20" s="1150"/>
    </row>
  </sheetData>
  <pageMargins left="0.7" right="0.7" top="0.75" bottom="0.75" header="0.3" footer="0.3"/>
  <pageSetup paperSize="9" orientation="portrait" horizontalDpi="300" verticalDpi="300" r:id="rId1"/>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
  <sheetViews>
    <sheetView workbookViewId="0"/>
  </sheetViews>
  <sheetFormatPr baseColWidth="10" defaultColWidth="11.42578125" defaultRowHeight="10.5" x14ac:dyDescent="0.15"/>
  <cols>
    <col min="1" max="1" width="23.140625" style="27" customWidth="1"/>
    <col min="2" max="3" width="16.5703125" style="27" bestFit="1" customWidth="1"/>
    <col min="4" max="4" width="15.7109375" style="27" customWidth="1"/>
    <col min="5" max="6" width="16.5703125" style="27" bestFit="1" customWidth="1"/>
    <col min="7" max="16384" width="11.42578125" style="27"/>
  </cols>
  <sheetData>
    <row r="1" spans="1:7" x14ac:dyDescent="0.15">
      <c r="A1" s="32"/>
    </row>
    <row r="2" spans="1:7" s="965" customFormat="1" x14ac:dyDescent="0.15">
      <c r="A2" s="56" t="s">
        <v>874</v>
      </c>
      <c r="B2" s="1140"/>
      <c r="C2" s="1140"/>
      <c r="D2" s="1140"/>
      <c r="E2" s="1140"/>
      <c r="F2" s="1140"/>
    </row>
    <row r="3" spans="1:7" s="965" customFormat="1" x14ac:dyDescent="0.15">
      <c r="A3" s="1089"/>
    </row>
    <row r="4" spans="1:7" s="965" customFormat="1" x14ac:dyDescent="0.15">
      <c r="A4" s="941" t="s">
        <v>858</v>
      </c>
      <c r="B4" s="1070" t="s">
        <v>848</v>
      </c>
      <c r="C4" s="1070"/>
      <c r="D4" s="1070"/>
      <c r="E4" s="1026"/>
      <c r="F4" s="1026"/>
    </row>
    <row r="5" spans="1:7" s="965" customFormat="1" x14ac:dyDescent="0.15">
      <c r="A5" s="1143"/>
      <c r="B5" s="1128">
        <v>2019</v>
      </c>
      <c r="C5" s="951">
        <v>2020</v>
      </c>
      <c r="D5" s="951">
        <v>2021</v>
      </c>
      <c r="E5" s="951">
        <v>2022</v>
      </c>
      <c r="F5" s="951">
        <v>2023</v>
      </c>
    </row>
    <row r="6" spans="1:7" s="965" customFormat="1" x14ac:dyDescent="0.15">
      <c r="A6" s="84" t="s">
        <v>1</v>
      </c>
      <c r="B6" s="1052">
        <v>6395051091</v>
      </c>
      <c r="C6" s="1052">
        <v>4102921385</v>
      </c>
      <c r="D6" s="1052">
        <v>3278167973</v>
      </c>
      <c r="E6" s="1052">
        <v>3569761037</v>
      </c>
      <c r="F6" s="1052">
        <v>4492820483</v>
      </c>
      <c r="G6" s="79"/>
    </row>
    <row r="7" spans="1:7" s="965" customFormat="1" x14ac:dyDescent="0.15">
      <c r="A7" s="64" t="s">
        <v>875</v>
      </c>
      <c r="B7" s="61">
        <v>1929072954</v>
      </c>
      <c r="C7" s="61">
        <v>1964220884</v>
      </c>
      <c r="D7" s="61">
        <v>1563001799</v>
      </c>
      <c r="E7" s="61">
        <v>1261576008</v>
      </c>
      <c r="F7" s="61">
        <v>1733947008</v>
      </c>
      <c r="G7" s="79"/>
    </row>
    <row r="8" spans="1:7" s="965" customFormat="1" x14ac:dyDescent="0.15">
      <c r="A8" s="64" t="s">
        <v>876</v>
      </c>
      <c r="B8" s="61">
        <v>4216317312</v>
      </c>
      <c r="C8" s="61">
        <v>1863909473</v>
      </c>
      <c r="D8" s="61">
        <v>1664221226</v>
      </c>
      <c r="E8" s="61">
        <v>2247903478</v>
      </c>
      <c r="F8" s="61">
        <v>2568191683</v>
      </c>
      <c r="G8" s="79"/>
    </row>
    <row r="9" spans="1:7" s="965" customFormat="1" x14ac:dyDescent="0.15">
      <c r="A9" s="64" t="s">
        <v>867</v>
      </c>
      <c r="B9" s="61">
        <v>249660825</v>
      </c>
      <c r="C9" s="61">
        <v>274791028</v>
      </c>
      <c r="D9" s="61">
        <v>50944948</v>
      </c>
      <c r="E9" s="61">
        <v>60281551</v>
      </c>
      <c r="F9" s="61">
        <v>190681792</v>
      </c>
      <c r="G9" s="79"/>
    </row>
    <row r="10" spans="1:7" s="965" customFormat="1" x14ac:dyDescent="0.15">
      <c r="B10" s="1152"/>
      <c r="C10" s="1142"/>
    </row>
    <row r="11" spans="1:7" s="965" customFormat="1" x14ac:dyDescent="0.15">
      <c r="A11" s="64" t="s">
        <v>854</v>
      </c>
      <c r="B11" s="65"/>
      <c r="C11" s="65"/>
      <c r="D11" s="65"/>
    </row>
    <row r="12" spans="1:7" s="965" customFormat="1" x14ac:dyDescent="0.15">
      <c r="A12" s="1151" t="s">
        <v>35</v>
      </c>
    </row>
  </sheetData>
  <pageMargins left="0.7" right="0.7" top="0.75" bottom="0.75" header="0.3" footer="0.3"/>
  <pageSetup orientation="portrait" r:id="rId1"/>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1"/>
  <sheetViews>
    <sheetView workbookViewId="0"/>
  </sheetViews>
  <sheetFormatPr baseColWidth="10" defaultColWidth="11.42578125" defaultRowHeight="15" x14ac:dyDescent="0.25"/>
  <cols>
    <col min="1" max="1" width="24.85546875" customWidth="1"/>
  </cols>
  <sheetData>
    <row r="1" spans="1:2" ht="12" customHeight="1" x14ac:dyDescent="0.25"/>
    <row r="2" spans="1:2" ht="15" customHeight="1" x14ac:dyDescent="0.25">
      <c r="A2" s="45" t="s">
        <v>877</v>
      </c>
    </row>
    <row r="3" spans="1:2" ht="10.5" customHeight="1" x14ac:dyDescent="0.25"/>
    <row r="4" spans="1:2" x14ac:dyDescent="0.25">
      <c r="A4" s="1153" t="s">
        <v>878</v>
      </c>
      <c r="B4" s="1154">
        <v>2023</v>
      </c>
    </row>
    <row r="5" spans="1:2" ht="11.25" customHeight="1" x14ac:dyDescent="0.25">
      <c r="A5" s="1155" t="s">
        <v>879</v>
      </c>
      <c r="B5" s="1156">
        <v>13</v>
      </c>
    </row>
    <row r="6" spans="1:2" ht="11.25" customHeight="1" x14ac:dyDescent="0.25">
      <c r="A6" s="1157" t="s">
        <v>880</v>
      </c>
      <c r="B6" s="1158">
        <v>113</v>
      </c>
    </row>
    <row r="7" spans="1:2" ht="11.25" customHeight="1" x14ac:dyDescent="0.25"/>
    <row r="8" spans="1:2" ht="12" customHeight="1" x14ac:dyDescent="0.25">
      <c r="A8" s="83" t="s">
        <v>881</v>
      </c>
    </row>
    <row r="9" spans="1:2" ht="11.25" customHeight="1" x14ac:dyDescent="0.25"/>
    <row r="10" spans="1:2" ht="11.25" customHeight="1" x14ac:dyDescent="0.25"/>
    <row r="11" spans="1:2" ht="11.25" customHeight="1" x14ac:dyDescent="0.25"/>
    <row r="12" spans="1:2" ht="11.25" customHeight="1" x14ac:dyDescent="0.25"/>
    <row r="13" spans="1:2" ht="11.25" customHeight="1" x14ac:dyDescent="0.25"/>
    <row r="14" spans="1:2" ht="11.25" customHeight="1" x14ac:dyDescent="0.25"/>
    <row r="15" spans="1:2" ht="11.25" customHeight="1" x14ac:dyDescent="0.25"/>
    <row r="16" spans="1:2" ht="11.25" customHeight="1" x14ac:dyDescent="0.25"/>
    <row r="17" ht="11.25" customHeight="1" x14ac:dyDescent="0.25"/>
    <row r="18" ht="11.25" customHeight="1" x14ac:dyDescent="0.25"/>
    <row r="19" ht="11.25" customHeight="1" x14ac:dyDescent="0.25"/>
    <row r="20" ht="11.25" customHeight="1" x14ac:dyDescent="0.25"/>
    <row r="21" ht="11.25" customHeight="1" x14ac:dyDescent="0.25"/>
    <row r="22" ht="10.5" customHeight="1" x14ac:dyDescent="0.25"/>
    <row r="23" ht="10.5" customHeight="1" x14ac:dyDescent="0.25"/>
    <row r="24" ht="10.5" customHeight="1" x14ac:dyDescent="0.25"/>
    <row r="25" ht="10.5" customHeight="1" x14ac:dyDescent="0.25"/>
    <row r="26" ht="10.5" customHeight="1" x14ac:dyDescent="0.25"/>
    <row r="27" ht="10.5" customHeight="1" x14ac:dyDescent="0.25"/>
    <row r="28" ht="10.5" customHeight="1" x14ac:dyDescent="0.25"/>
    <row r="29" ht="10.5" customHeight="1" x14ac:dyDescent="0.25"/>
    <row r="30" ht="10.5" customHeight="1" x14ac:dyDescent="0.25"/>
    <row r="31" ht="10.5" customHeight="1" x14ac:dyDescent="0.25"/>
    <row r="32" ht="10.5" customHeight="1" x14ac:dyDescent="0.25"/>
    <row r="33" ht="10.5" customHeight="1" x14ac:dyDescent="0.25"/>
    <row r="34" ht="10.5" customHeight="1" x14ac:dyDescent="0.25"/>
    <row r="35" ht="10.5" customHeight="1" x14ac:dyDescent="0.25"/>
    <row r="36" ht="10.5" customHeight="1" x14ac:dyDescent="0.25"/>
    <row r="37" ht="10.5" customHeight="1" x14ac:dyDescent="0.25"/>
    <row r="38" ht="10.5" customHeight="1" x14ac:dyDescent="0.25"/>
    <row r="39" ht="10.5" customHeight="1" x14ac:dyDescent="0.25"/>
    <row r="40" ht="10.5" customHeight="1" x14ac:dyDescent="0.25"/>
    <row r="41" ht="10.5" customHeight="1" x14ac:dyDescent="0.25"/>
    <row r="42" ht="10.5" customHeight="1" x14ac:dyDescent="0.25"/>
    <row r="43" ht="10.5" customHeight="1" x14ac:dyDescent="0.25"/>
    <row r="44" ht="10.5" customHeight="1" x14ac:dyDescent="0.25"/>
    <row r="45" ht="10.5" customHeight="1" x14ac:dyDescent="0.25"/>
    <row r="46" ht="10.5" customHeight="1" x14ac:dyDescent="0.25"/>
    <row r="47" ht="10.5" customHeight="1" x14ac:dyDescent="0.25"/>
    <row r="48" ht="10.5" customHeight="1" x14ac:dyDescent="0.25"/>
    <row r="49" ht="10.5" customHeight="1" x14ac:dyDescent="0.25"/>
    <row r="50" ht="10.5" customHeight="1" x14ac:dyDescent="0.25"/>
    <row r="51" ht="10.5" customHeight="1" x14ac:dyDescent="0.25"/>
  </sheetData>
  <pageMargins left="0.7" right="0.7" top="0.75" bottom="0.75" header="0.3" footer="0.3"/>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25"/>
  <sheetViews>
    <sheetView workbookViewId="0"/>
  </sheetViews>
  <sheetFormatPr baseColWidth="10" defaultColWidth="9.140625" defaultRowHeight="10.5" x14ac:dyDescent="0.15"/>
  <cols>
    <col min="1" max="1" width="22" style="14" customWidth="1"/>
    <col min="2" max="6" width="16.42578125" style="14" customWidth="1"/>
    <col min="7" max="16384" width="9.140625" style="14"/>
  </cols>
  <sheetData>
    <row r="2" spans="1:6" s="17" customFormat="1" ht="15" customHeight="1" x14ac:dyDescent="0.25">
      <c r="A2" s="1159" t="s">
        <v>882</v>
      </c>
      <c r="B2" s="115"/>
      <c r="C2" s="115"/>
      <c r="D2" s="115"/>
    </row>
    <row r="4" spans="1:6" x14ac:dyDescent="0.15">
      <c r="A4" s="1160" t="s">
        <v>883</v>
      </c>
      <c r="B4" s="1161" t="s">
        <v>31</v>
      </c>
      <c r="C4" s="1161"/>
      <c r="D4" s="1162"/>
      <c r="E4" s="1163"/>
      <c r="F4" s="1163"/>
    </row>
    <row r="5" spans="1:6" x14ac:dyDescent="0.15">
      <c r="A5" s="1164"/>
      <c r="B5" s="1154">
        <v>2019</v>
      </c>
      <c r="C5" s="1165">
        <v>2020</v>
      </c>
      <c r="D5" s="1154">
        <v>2021</v>
      </c>
      <c r="E5" s="1166">
        <v>2022</v>
      </c>
      <c r="F5" s="1166">
        <v>2023</v>
      </c>
    </row>
    <row r="6" spans="1:6" x14ac:dyDescent="0.15">
      <c r="A6" s="49" t="s">
        <v>863</v>
      </c>
      <c r="B6" s="28">
        <v>3549243574</v>
      </c>
      <c r="C6" s="28">
        <v>1990904204</v>
      </c>
      <c r="D6" s="28">
        <v>2208835530</v>
      </c>
      <c r="E6" s="28">
        <v>2725037992.5</v>
      </c>
      <c r="F6" s="28">
        <v>2997741135</v>
      </c>
    </row>
    <row r="7" spans="1:6" x14ac:dyDescent="0.15">
      <c r="A7" s="1167" t="s">
        <v>143</v>
      </c>
      <c r="B7" s="1168">
        <v>220659912</v>
      </c>
      <c r="C7" s="1168">
        <v>138552577.5</v>
      </c>
      <c r="D7" s="1168">
        <v>191483764</v>
      </c>
      <c r="E7" s="1168">
        <v>205924600.5</v>
      </c>
      <c r="F7" s="1168">
        <v>212097793</v>
      </c>
    </row>
    <row r="8" spans="1:6" x14ac:dyDescent="0.15">
      <c r="A8" s="1167" t="s">
        <v>144</v>
      </c>
      <c r="B8" s="1168">
        <v>364172720</v>
      </c>
      <c r="C8" s="1168">
        <v>292552534.5</v>
      </c>
      <c r="D8" s="1168">
        <v>391602883</v>
      </c>
      <c r="E8" s="1168">
        <v>412177988</v>
      </c>
      <c r="F8" s="1168">
        <v>435960059</v>
      </c>
    </row>
    <row r="9" spans="1:6" x14ac:dyDescent="0.15">
      <c r="A9" s="1167" t="s">
        <v>142</v>
      </c>
      <c r="B9" s="1168">
        <v>202914549</v>
      </c>
      <c r="C9" s="1168">
        <v>36486119.5</v>
      </c>
      <c r="D9" s="1168">
        <v>36068868</v>
      </c>
      <c r="E9" s="1168">
        <v>159982116</v>
      </c>
      <c r="F9" s="1168">
        <v>224076990.5</v>
      </c>
    </row>
    <row r="10" spans="1:6" x14ac:dyDescent="0.15">
      <c r="A10" s="1169" t="s">
        <v>884</v>
      </c>
      <c r="B10" s="1168">
        <v>1339212783</v>
      </c>
      <c r="C10" s="1168">
        <v>422348841.5</v>
      </c>
      <c r="D10" s="1168">
        <v>445497165</v>
      </c>
      <c r="E10" s="1168">
        <v>822747837.5</v>
      </c>
      <c r="F10" s="1168">
        <v>1049651401</v>
      </c>
    </row>
    <row r="11" spans="1:6" x14ac:dyDescent="0.15">
      <c r="A11" s="1169" t="s">
        <v>885</v>
      </c>
      <c r="B11" s="1168">
        <v>34393588</v>
      </c>
      <c r="C11" s="1168">
        <v>8227512.5</v>
      </c>
      <c r="D11" s="1168">
        <v>4351847</v>
      </c>
      <c r="E11" s="1168">
        <v>16951890</v>
      </c>
      <c r="F11" s="1168">
        <v>55117276.5</v>
      </c>
    </row>
    <row r="12" spans="1:6" x14ac:dyDescent="0.15">
      <c r="A12" s="1167" t="s">
        <v>853</v>
      </c>
      <c r="B12" s="1168">
        <v>1351459843</v>
      </c>
      <c r="C12" s="1168">
        <v>1058746105.5</v>
      </c>
      <c r="D12" s="1168">
        <v>1133178116</v>
      </c>
      <c r="E12" s="1168">
        <v>1087263783.5</v>
      </c>
      <c r="F12" s="1168">
        <v>987025149.5</v>
      </c>
    </row>
    <row r="13" spans="1:6" x14ac:dyDescent="0.15">
      <c r="A13" s="1167" t="s">
        <v>886</v>
      </c>
      <c r="B13" s="1168">
        <v>33317641</v>
      </c>
      <c r="C13" s="1168">
        <v>8408423.5</v>
      </c>
      <c r="D13" s="1168">
        <v>1866150</v>
      </c>
      <c r="E13" s="1168">
        <v>19989777</v>
      </c>
      <c r="F13" s="1168">
        <v>33812465.5</v>
      </c>
    </row>
    <row r="14" spans="1:6" x14ac:dyDescent="0.15">
      <c r="A14" s="1167" t="s">
        <v>40</v>
      </c>
      <c r="B14" s="1168">
        <v>3112538</v>
      </c>
      <c r="C14" s="1168">
        <v>25582089.5</v>
      </c>
      <c r="D14" s="1168">
        <v>4786737</v>
      </c>
      <c r="E14" s="1168" t="s">
        <v>38</v>
      </c>
      <c r="F14" s="1168" t="s">
        <v>38</v>
      </c>
    </row>
    <row r="15" spans="1:6" x14ac:dyDescent="0.15">
      <c r="A15" s="49" t="s">
        <v>887</v>
      </c>
      <c r="B15" s="28">
        <v>2545727062</v>
      </c>
      <c r="C15" s="28">
        <v>1479496713</v>
      </c>
      <c r="D15" s="28">
        <v>1565764404</v>
      </c>
      <c r="E15" s="28">
        <v>2037588551</v>
      </c>
      <c r="F15" s="28">
        <v>2272389696</v>
      </c>
    </row>
    <row r="16" spans="1:6" ht="14.45" customHeight="1" x14ac:dyDescent="0.15">
      <c r="B16" s="29"/>
      <c r="C16" s="29"/>
      <c r="D16" s="29"/>
      <c r="E16" s="29"/>
      <c r="F16" s="29"/>
    </row>
    <row r="17" spans="1:4" x14ac:dyDescent="0.15">
      <c r="A17" s="25" t="s">
        <v>888</v>
      </c>
      <c r="B17" s="25"/>
      <c r="C17" s="25"/>
      <c r="D17" s="25"/>
    </row>
    <row r="18" spans="1:4" x14ac:dyDescent="0.15">
      <c r="A18" s="14" t="s">
        <v>889</v>
      </c>
      <c r="B18" s="25"/>
      <c r="C18" s="25"/>
      <c r="D18" s="25"/>
    </row>
    <row r="19" spans="1:4" x14ac:dyDescent="0.15">
      <c r="A19" s="1170" t="s">
        <v>890</v>
      </c>
      <c r="B19" s="25"/>
      <c r="C19" s="25"/>
      <c r="D19" s="25"/>
    </row>
    <row r="20" spans="1:4" x14ac:dyDescent="0.15">
      <c r="A20" s="25" t="s">
        <v>891</v>
      </c>
      <c r="B20" s="25"/>
      <c r="C20" s="25"/>
      <c r="D20" s="25"/>
    </row>
    <row r="21" spans="1:4" x14ac:dyDescent="0.15">
      <c r="A21" s="1171" t="s">
        <v>892</v>
      </c>
      <c r="B21" s="25"/>
      <c r="C21" s="25"/>
      <c r="D21" s="25"/>
    </row>
    <row r="22" spans="1:4" x14ac:dyDescent="0.15">
      <c r="A22" s="1171" t="s">
        <v>893</v>
      </c>
      <c r="B22" s="25"/>
      <c r="C22" s="25"/>
      <c r="D22" s="25"/>
    </row>
    <row r="23" spans="1:4" x14ac:dyDescent="0.15">
      <c r="A23" s="1171" t="s">
        <v>894</v>
      </c>
      <c r="B23" s="25"/>
      <c r="C23" s="25"/>
      <c r="D23" s="25"/>
    </row>
    <row r="24" spans="1:4" x14ac:dyDescent="0.15">
      <c r="A24" s="746" t="s">
        <v>75</v>
      </c>
      <c r="B24" s="1172"/>
      <c r="C24" s="1172"/>
      <c r="D24" s="24"/>
    </row>
    <row r="25" spans="1:4" x14ac:dyDescent="0.15">
      <c r="A25" s="1173" t="s">
        <v>895</v>
      </c>
      <c r="B25" s="1173"/>
      <c r="C25" s="1173"/>
      <c r="D25" s="1173"/>
    </row>
  </sheetData>
  <pageMargins left="0.7" right="0.7" top="0.75" bottom="0.75" header="0.3" footer="0.3"/>
  <pageSetup paperSize="9" orientation="portrait" r:id="rId1"/>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14"/>
  <sheetViews>
    <sheetView zoomScaleNormal="100" workbookViewId="0"/>
  </sheetViews>
  <sheetFormatPr baseColWidth="10" defaultColWidth="9.140625" defaultRowHeight="10.5" x14ac:dyDescent="0.15"/>
  <cols>
    <col min="1" max="1" width="35.7109375" style="14" customWidth="1"/>
    <col min="2" max="6" width="15" style="14" customWidth="1"/>
    <col min="7" max="16384" width="9.140625" style="14"/>
  </cols>
  <sheetData>
    <row r="2" spans="1:6" s="17" customFormat="1" ht="15" customHeight="1" x14ac:dyDescent="0.25">
      <c r="A2" s="1174" t="s">
        <v>896</v>
      </c>
      <c r="B2" s="1174"/>
      <c r="C2" s="1174"/>
      <c r="D2" s="1174"/>
    </row>
    <row r="3" spans="1:6" x14ac:dyDescent="0.15">
      <c r="A3" s="76"/>
      <c r="B3" s="76"/>
      <c r="C3" s="76"/>
    </row>
    <row r="4" spans="1:6" x14ac:dyDescent="0.15">
      <c r="A4" s="787" t="s">
        <v>897</v>
      </c>
      <c r="B4" s="1161" t="s">
        <v>31</v>
      </c>
      <c r="C4" s="1161"/>
      <c r="D4" s="1162"/>
      <c r="E4" s="1163"/>
      <c r="F4" s="1163"/>
    </row>
    <row r="5" spans="1:6" x14ac:dyDescent="0.15">
      <c r="A5" s="1164"/>
      <c r="B5" s="1175">
        <v>2019</v>
      </c>
      <c r="C5" s="1176">
        <v>2020</v>
      </c>
      <c r="D5" s="1177">
        <v>2021</v>
      </c>
      <c r="E5" s="1178">
        <v>2022</v>
      </c>
      <c r="F5" s="1178">
        <v>2023</v>
      </c>
    </row>
    <row r="6" spans="1:6" x14ac:dyDescent="0.15">
      <c r="A6" s="49" t="s">
        <v>863</v>
      </c>
      <c r="B6" s="1179">
        <v>401488697</v>
      </c>
      <c r="C6" s="1179">
        <v>213278164</v>
      </c>
      <c r="D6" s="1179">
        <v>5572054</v>
      </c>
      <c r="E6" s="1179">
        <v>195123399</v>
      </c>
      <c r="F6" s="1179">
        <v>245361901</v>
      </c>
    </row>
    <row r="7" spans="1:6" x14ac:dyDescent="0.15">
      <c r="A7" s="49" t="s">
        <v>887</v>
      </c>
      <c r="B7" s="1179">
        <v>326842615</v>
      </c>
      <c r="C7" s="1179">
        <v>141376552</v>
      </c>
      <c r="D7" s="1179">
        <v>0</v>
      </c>
      <c r="E7" s="1179">
        <v>150981632</v>
      </c>
      <c r="F7" s="1179">
        <v>220236398</v>
      </c>
    </row>
    <row r="8" spans="1:6" x14ac:dyDescent="0.15">
      <c r="A8" s="53"/>
      <c r="B8" s="53"/>
      <c r="C8" s="53"/>
    </row>
    <row r="9" spans="1:6" x14ac:dyDescent="0.15">
      <c r="A9" s="1180" t="s">
        <v>898</v>
      </c>
      <c r="B9" s="746"/>
      <c r="C9" s="746"/>
      <c r="D9" s="746"/>
    </row>
    <row r="10" spans="1:6" x14ac:dyDescent="0.15">
      <c r="A10" s="14" t="s">
        <v>899</v>
      </c>
      <c r="B10" s="746"/>
      <c r="C10" s="746"/>
      <c r="D10" s="746"/>
    </row>
    <row r="11" spans="1:6" x14ac:dyDescent="0.15">
      <c r="A11" s="1180" t="s">
        <v>900</v>
      </c>
      <c r="B11" s="746"/>
      <c r="C11" s="746"/>
      <c r="D11" s="746"/>
    </row>
    <row r="12" spans="1:6" x14ac:dyDescent="0.15">
      <c r="A12" s="746" t="s">
        <v>901</v>
      </c>
      <c r="B12" s="746"/>
      <c r="C12" s="746"/>
      <c r="D12" s="746"/>
    </row>
    <row r="13" spans="1:6" x14ac:dyDescent="0.15">
      <c r="A13" s="1180" t="s">
        <v>902</v>
      </c>
      <c r="B13" s="746"/>
      <c r="C13" s="746"/>
      <c r="D13" s="746"/>
    </row>
    <row r="14" spans="1:6" x14ac:dyDescent="0.15">
      <c r="A14" s="746" t="s">
        <v>895</v>
      </c>
      <c r="B14" s="746"/>
      <c r="C14" s="746"/>
      <c r="D14" s="746"/>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34"/>
  <sheetViews>
    <sheetView zoomScaleNormal="100" workbookViewId="0"/>
  </sheetViews>
  <sheetFormatPr baseColWidth="10" defaultColWidth="11.42578125" defaultRowHeight="11.25" customHeight="1" x14ac:dyDescent="0.15"/>
  <cols>
    <col min="1" max="1" width="41.42578125" style="81" customWidth="1"/>
    <col min="2" max="6" width="17.85546875" style="81" customWidth="1"/>
    <col min="7" max="7" width="11.42578125" style="81" customWidth="1"/>
    <col min="8" max="16384" width="11.42578125" style="81"/>
  </cols>
  <sheetData>
    <row r="2" spans="1:6" s="94" customFormat="1" ht="15" customHeight="1" x14ac:dyDescent="0.25">
      <c r="A2" s="90" t="s">
        <v>136</v>
      </c>
      <c r="B2" s="90"/>
      <c r="C2" s="90"/>
    </row>
    <row r="3" spans="1:6" ht="11.25" customHeight="1" x14ac:dyDescent="0.15">
      <c r="A3" s="98"/>
      <c r="B3" s="98"/>
    </row>
    <row r="4" spans="1:6" s="111" customFormat="1" ht="15" customHeight="1" x14ac:dyDescent="0.25">
      <c r="A4" s="243" t="s">
        <v>78</v>
      </c>
      <c r="B4" s="175">
        <v>2019</v>
      </c>
      <c r="C4" s="175">
        <v>2020</v>
      </c>
      <c r="D4" s="175">
        <v>2021</v>
      </c>
      <c r="E4" s="175">
        <v>2022</v>
      </c>
      <c r="F4" s="175">
        <v>2023</v>
      </c>
    </row>
    <row r="5" spans="1:6" ht="10.5" x14ac:dyDescent="0.15">
      <c r="A5" s="244" t="s">
        <v>106</v>
      </c>
      <c r="B5" s="211">
        <v>409551243.31000149</v>
      </c>
      <c r="C5" s="211">
        <v>356661446.53000033</v>
      </c>
      <c r="D5" s="211">
        <v>621290413.45999944</v>
      </c>
      <c r="E5" s="211">
        <v>628238830.29999995</v>
      </c>
      <c r="F5" s="211">
        <v>968078875</v>
      </c>
    </row>
    <row r="6" spans="1:6" ht="10.5" x14ac:dyDescent="0.15">
      <c r="A6" s="245" t="s">
        <v>137</v>
      </c>
      <c r="B6" s="158">
        <v>74794677.720000044</v>
      </c>
      <c r="C6" s="158">
        <v>48100440.650000006</v>
      </c>
      <c r="D6" s="158">
        <v>83334162.969999924</v>
      </c>
      <c r="E6" s="158">
        <v>90721980.020000011</v>
      </c>
      <c r="F6" s="246">
        <v>114639187</v>
      </c>
    </row>
    <row r="7" spans="1:6" ht="10.5" x14ac:dyDescent="0.15">
      <c r="A7" s="247" t="s">
        <v>62</v>
      </c>
      <c r="B7" s="158">
        <v>62299.87</v>
      </c>
      <c r="C7" s="158">
        <v>11199.78</v>
      </c>
      <c r="D7" s="158">
        <v>34573.939999999995</v>
      </c>
      <c r="E7" s="158">
        <v>0</v>
      </c>
      <c r="F7" s="246">
        <v>0</v>
      </c>
    </row>
    <row r="8" spans="1:6" ht="10.5" x14ac:dyDescent="0.15">
      <c r="A8" s="248" t="s">
        <v>42</v>
      </c>
      <c r="B8" s="249">
        <v>62299.87</v>
      </c>
      <c r="C8" s="250">
        <v>11199.78</v>
      </c>
      <c r="D8" s="250">
        <v>34573.939999999995</v>
      </c>
      <c r="E8" s="250">
        <v>0</v>
      </c>
      <c r="F8" s="251">
        <v>0</v>
      </c>
    </row>
    <row r="9" spans="1:6" ht="10.5" x14ac:dyDescent="0.15">
      <c r="A9" s="247" t="s">
        <v>61</v>
      </c>
      <c r="B9" s="158">
        <v>3130350.2199999997</v>
      </c>
      <c r="C9" s="158">
        <v>3970606.7300000004</v>
      </c>
      <c r="D9" s="158">
        <v>4096546.7399999998</v>
      </c>
      <c r="E9" s="158">
        <v>3600357.3200000003</v>
      </c>
      <c r="F9" s="246">
        <v>4148164</v>
      </c>
    </row>
    <row r="10" spans="1:6" ht="10.5" x14ac:dyDescent="0.15">
      <c r="A10" s="248" t="s">
        <v>138</v>
      </c>
      <c r="B10" s="249">
        <v>3130350.2199999997</v>
      </c>
      <c r="C10" s="250">
        <v>3970606.7300000004</v>
      </c>
      <c r="D10" s="250">
        <v>4096546.7399999998</v>
      </c>
      <c r="E10" s="250">
        <v>3600357.3200000003</v>
      </c>
      <c r="F10" s="252">
        <v>4148164</v>
      </c>
    </row>
    <row r="11" spans="1:6" ht="10.5" x14ac:dyDescent="0.15">
      <c r="A11" s="248" t="s">
        <v>139</v>
      </c>
      <c r="B11" s="152">
        <v>0</v>
      </c>
      <c r="C11" s="152">
        <v>0</v>
      </c>
      <c r="D11" s="152">
        <v>0</v>
      </c>
      <c r="E11" s="152">
        <v>0</v>
      </c>
      <c r="F11" s="252">
        <v>0</v>
      </c>
    </row>
    <row r="12" spans="1:6" ht="10.5" x14ac:dyDescent="0.15">
      <c r="A12" s="248" t="s">
        <v>140</v>
      </c>
      <c r="B12" s="152">
        <v>0</v>
      </c>
      <c r="C12" s="152">
        <v>0</v>
      </c>
      <c r="D12" s="152">
        <v>0</v>
      </c>
      <c r="E12" s="152">
        <v>0</v>
      </c>
      <c r="F12" s="252">
        <v>0</v>
      </c>
    </row>
    <row r="13" spans="1:6" ht="10.5" x14ac:dyDescent="0.15">
      <c r="A13" s="247" t="s">
        <v>66</v>
      </c>
      <c r="B13" s="158">
        <v>27092174.100000001</v>
      </c>
      <c r="C13" s="158">
        <v>14324084.84</v>
      </c>
      <c r="D13" s="158">
        <v>27532220.120000008</v>
      </c>
      <c r="E13" s="158">
        <v>21741161.530000001</v>
      </c>
      <c r="F13" s="246">
        <v>29856608</v>
      </c>
    </row>
    <row r="14" spans="1:6" ht="10.5" x14ac:dyDescent="0.15">
      <c r="A14" s="248" t="s">
        <v>141</v>
      </c>
      <c r="B14" s="250">
        <v>790223</v>
      </c>
      <c r="C14" s="250">
        <v>725503.85</v>
      </c>
      <c r="D14" s="250">
        <v>1159621.6400000001</v>
      </c>
      <c r="E14" s="250">
        <v>278602.39</v>
      </c>
      <c r="F14" s="251">
        <v>1795401</v>
      </c>
    </row>
    <row r="15" spans="1:6" ht="10.5" x14ac:dyDescent="0.15">
      <c r="A15" s="248" t="s">
        <v>142</v>
      </c>
      <c r="B15" s="250">
        <v>11389423.700000001</v>
      </c>
      <c r="C15" s="250">
        <v>5121824.08</v>
      </c>
      <c r="D15" s="250">
        <v>17542572.489999998</v>
      </c>
      <c r="E15" s="250">
        <v>18289506.02</v>
      </c>
      <c r="F15" s="251">
        <v>24525237</v>
      </c>
    </row>
    <row r="16" spans="1:6" ht="10.5" x14ac:dyDescent="0.15">
      <c r="A16" s="248" t="s">
        <v>143</v>
      </c>
      <c r="B16" s="152">
        <v>0</v>
      </c>
      <c r="C16" s="152">
        <v>0</v>
      </c>
      <c r="D16" s="152">
        <v>0</v>
      </c>
      <c r="E16" s="152">
        <v>179470.8</v>
      </c>
      <c r="F16" s="252">
        <v>300</v>
      </c>
    </row>
    <row r="17" spans="1:6" ht="10.5" x14ac:dyDescent="0.15">
      <c r="A17" s="248" t="s">
        <v>144</v>
      </c>
      <c r="B17" s="250">
        <v>14912527.399999999</v>
      </c>
      <c r="C17" s="250">
        <v>8476756.9100000001</v>
      </c>
      <c r="D17" s="152">
        <v>8830025.9899999984</v>
      </c>
      <c r="E17" s="152">
        <v>2993582.32</v>
      </c>
      <c r="F17" s="252">
        <v>3535670</v>
      </c>
    </row>
    <row r="18" spans="1:6" ht="10.5" x14ac:dyDescent="0.15">
      <c r="A18" s="247" t="s">
        <v>59</v>
      </c>
      <c r="B18" s="158">
        <v>37801701.100000039</v>
      </c>
      <c r="C18" s="158">
        <v>20940821.319999997</v>
      </c>
      <c r="D18" s="158">
        <v>39678272.750000015</v>
      </c>
      <c r="E18" s="158">
        <v>46285597.57</v>
      </c>
      <c r="F18" s="246">
        <v>62153244</v>
      </c>
    </row>
    <row r="19" spans="1:6" ht="10.5" x14ac:dyDescent="0.15">
      <c r="A19" s="248" t="s">
        <v>81</v>
      </c>
      <c r="B19" s="152">
        <v>1607431.27</v>
      </c>
      <c r="C19" s="152">
        <v>1061534.3800000001</v>
      </c>
      <c r="D19" s="152">
        <v>358523.2</v>
      </c>
      <c r="E19" s="152">
        <v>411740.27</v>
      </c>
      <c r="F19" s="252">
        <v>1836149</v>
      </c>
    </row>
    <row r="20" spans="1:6" ht="10.5" x14ac:dyDescent="0.15">
      <c r="A20" s="248" t="s">
        <v>82</v>
      </c>
      <c r="B20" s="152">
        <v>778946.82000000007</v>
      </c>
      <c r="C20" s="152">
        <v>168867.05</v>
      </c>
      <c r="D20" s="152">
        <v>828279.16999999993</v>
      </c>
      <c r="E20" s="152">
        <v>1389571.52</v>
      </c>
      <c r="F20" s="252">
        <v>1366763</v>
      </c>
    </row>
    <row r="21" spans="1:6" ht="10.5" x14ac:dyDescent="0.15">
      <c r="A21" s="248" t="s">
        <v>43</v>
      </c>
      <c r="B21" s="152">
        <v>35415323.010000035</v>
      </c>
      <c r="C21" s="152">
        <v>19710419.889999997</v>
      </c>
      <c r="D21" s="152">
        <v>38491470.38000001</v>
      </c>
      <c r="E21" s="152">
        <v>44484285.780000001</v>
      </c>
      <c r="F21" s="252">
        <v>58950332</v>
      </c>
    </row>
    <row r="22" spans="1:6" ht="10.5" x14ac:dyDescent="0.15">
      <c r="A22" s="247" t="s">
        <v>65</v>
      </c>
      <c r="B22" s="158">
        <v>6708152.4300000006</v>
      </c>
      <c r="C22" s="158">
        <v>8853727.9800000042</v>
      </c>
      <c r="D22" s="158">
        <v>11992549.419999992</v>
      </c>
      <c r="E22" s="158">
        <v>19094863.599999998</v>
      </c>
      <c r="F22" s="246">
        <v>18472539</v>
      </c>
    </row>
    <row r="23" spans="1:6" ht="10.5" x14ac:dyDescent="0.15">
      <c r="A23" s="248" t="s">
        <v>145</v>
      </c>
      <c r="B23" s="152">
        <v>692829.77999999991</v>
      </c>
      <c r="C23" s="152">
        <v>3052446.7</v>
      </c>
      <c r="D23" s="152">
        <v>4850003.7799999984</v>
      </c>
      <c r="E23" s="152">
        <v>5536966.629999999</v>
      </c>
      <c r="F23" s="252">
        <v>4914453</v>
      </c>
    </row>
    <row r="24" spans="1:6" ht="10.5" x14ac:dyDescent="0.15">
      <c r="A24" s="248" t="s">
        <v>146</v>
      </c>
      <c r="B24" s="152">
        <v>6015322.6500000004</v>
      </c>
      <c r="C24" s="152">
        <v>5801281.280000004</v>
      </c>
      <c r="D24" s="152">
        <v>7142545.6400000015</v>
      </c>
      <c r="E24" s="152">
        <v>13557896.969999999</v>
      </c>
      <c r="F24" s="252">
        <v>13558086</v>
      </c>
    </row>
    <row r="25" spans="1:6" ht="10.5" x14ac:dyDescent="0.15">
      <c r="A25" s="245" t="s">
        <v>147</v>
      </c>
      <c r="B25" s="253">
        <v>334756565.59000146</v>
      </c>
      <c r="C25" s="253">
        <v>308561005.88000035</v>
      </c>
      <c r="D25" s="253">
        <v>537956250.48999989</v>
      </c>
      <c r="E25" s="253">
        <v>537516850.28000009</v>
      </c>
      <c r="F25" s="254">
        <v>853439688</v>
      </c>
    </row>
    <row r="26" spans="1:6" ht="10.5" x14ac:dyDescent="0.15">
      <c r="A26" s="247" t="s">
        <v>61</v>
      </c>
      <c r="B26" s="253">
        <v>0</v>
      </c>
      <c r="C26" s="253">
        <v>0</v>
      </c>
      <c r="D26" s="253">
        <v>2184165.41</v>
      </c>
      <c r="E26" s="253">
        <v>872019.27</v>
      </c>
      <c r="F26" s="254">
        <v>0</v>
      </c>
    </row>
    <row r="27" spans="1:6" ht="10.5" x14ac:dyDescent="0.15">
      <c r="A27" s="248" t="s">
        <v>138</v>
      </c>
      <c r="B27" s="250">
        <v>0</v>
      </c>
      <c r="C27" s="250">
        <v>0</v>
      </c>
      <c r="D27" s="250">
        <v>2184165.41</v>
      </c>
      <c r="E27" s="250">
        <v>872019.27</v>
      </c>
      <c r="F27" s="255">
        <v>0</v>
      </c>
    </row>
    <row r="28" spans="1:6" ht="10.5" x14ac:dyDescent="0.15">
      <c r="A28" s="247" t="s">
        <v>59</v>
      </c>
      <c r="B28" s="253">
        <v>4623737.59</v>
      </c>
      <c r="C28" s="253">
        <v>9301751.1099999994</v>
      </c>
      <c r="D28" s="253">
        <v>14393894.119999997</v>
      </c>
      <c r="E28" s="253">
        <v>20441717.220000003</v>
      </c>
      <c r="F28" s="254">
        <v>14524256</v>
      </c>
    </row>
    <row r="29" spans="1:6" ht="10.5" x14ac:dyDescent="0.15">
      <c r="A29" s="248" t="s">
        <v>43</v>
      </c>
      <c r="B29" s="249">
        <v>4623737.59</v>
      </c>
      <c r="C29" s="250">
        <v>9301751.1099999994</v>
      </c>
      <c r="D29" s="250">
        <v>14393894.119999997</v>
      </c>
      <c r="E29" s="250">
        <v>20441717.220000003</v>
      </c>
      <c r="F29" s="256">
        <v>14524256</v>
      </c>
    </row>
    <row r="30" spans="1:6" ht="10.5" x14ac:dyDescent="0.15">
      <c r="A30" s="257" t="s">
        <v>65</v>
      </c>
      <c r="B30" s="253">
        <v>330132828.00000149</v>
      </c>
      <c r="C30" s="253">
        <v>299259254.77000034</v>
      </c>
      <c r="D30" s="253">
        <v>521378190.96000034</v>
      </c>
      <c r="E30" s="253">
        <v>516203113.7900002</v>
      </c>
      <c r="F30" s="254">
        <v>838915432</v>
      </c>
    </row>
    <row r="31" spans="1:6" ht="10.5" x14ac:dyDescent="0.15">
      <c r="A31" s="258" t="s">
        <v>145</v>
      </c>
      <c r="B31" s="253">
        <v>0</v>
      </c>
      <c r="C31" s="250">
        <v>28408.43</v>
      </c>
      <c r="D31" s="250">
        <v>173630.16</v>
      </c>
      <c r="E31" s="250">
        <v>24843.599999999999</v>
      </c>
      <c r="F31" s="256">
        <v>13389</v>
      </c>
    </row>
    <row r="32" spans="1:6" ht="10.5" x14ac:dyDescent="0.15">
      <c r="A32" s="258" t="s">
        <v>146</v>
      </c>
      <c r="B32" s="249">
        <v>330132828.00000149</v>
      </c>
      <c r="C32" s="249">
        <v>299230846.34000033</v>
      </c>
      <c r="D32" s="249">
        <v>521204560.80000031</v>
      </c>
      <c r="E32" s="249">
        <v>516178270.19000018</v>
      </c>
      <c r="F32" s="256">
        <v>838902043</v>
      </c>
    </row>
    <row r="34" spans="1:2" ht="10.5" x14ac:dyDescent="0.15">
      <c r="A34" s="81" t="s">
        <v>76</v>
      </c>
      <c r="B34" s="259"/>
    </row>
  </sheetData>
  <pageMargins left="0.7" right="0.7" top="0.75" bottom="0.75" header="0.3" footer="0.3"/>
  <pageSetup orientation="portrait" r:id="rId1"/>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16"/>
  <sheetViews>
    <sheetView workbookViewId="0"/>
  </sheetViews>
  <sheetFormatPr baseColWidth="10" defaultColWidth="11.42578125" defaultRowHeight="10.5" x14ac:dyDescent="0.15"/>
  <cols>
    <col min="1" max="1" width="58.7109375" style="27" customWidth="1"/>
    <col min="2" max="4" width="11.85546875" style="27" customWidth="1"/>
    <col min="5" max="16384" width="11.42578125" style="27"/>
  </cols>
  <sheetData>
    <row r="2" spans="1:6" s="32" customFormat="1" ht="15" customHeight="1" x14ac:dyDescent="0.25">
      <c r="A2" s="56" t="s">
        <v>903</v>
      </c>
      <c r="B2" s="57"/>
      <c r="C2" s="57"/>
      <c r="D2" s="57"/>
      <c r="E2" s="57"/>
      <c r="F2" s="57"/>
    </row>
    <row r="3" spans="1:6" ht="11.25" customHeight="1" x14ac:dyDescent="0.15">
      <c r="A3" s="32"/>
    </row>
    <row r="4" spans="1:6" x14ac:dyDescent="0.15">
      <c r="A4" s="1122" t="s">
        <v>904</v>
      </c>
      <c r="B4" s="1076" t="s">
        <v>31</v>
      </c>
      <c r="C4" s="1076"/>
      <c r="D4" s="1076"/>
      <c r="E4" s="1076"/>
      <c r="F4" s="1076"/>
    </row>
    <row r="5" spans="1:6" x14ac:dyDescent="0.15">
      <c r="A5" s="1181"/>
      <c r="B5" s="1078">
        <v>2019</v>
      </c>
      <c r="C5" s="1078">
        <v>2020</v>
      </c>
      <c r="D5" s="1078">
        <v>2021</v>
      </c>
      <c r="E5" s="1078">
        <v>2022</v>
      </c>
      <c r="F5" s="1078">
        <v>2023</v>
      </c>
    </row>
    <row r="6" spans="1:6" x14ac:dyDescent="0.15">
      <c r="A6" s="56" t="s">
        <v>1</v>
      </c>
      <c r="B6" s="59">
        <v>1262</v>
      </c>
      <c r="C6" s="59">
        <v>924</v>
      </c>
      <c r="D6" s="59">
        <v>1030</v>
      </c>
      <c r="E6" s="59">
        <v>1050</v>
      </c>
      <c r="F6" s="59">
        <v>1076</v>
      </c>
    </row>
    <row r="7" spans="1:6" ht="21" x14ac:dyDescent="0.15">
      <c r="A7" s="1103" t="s">
        <v>905</v>
      </c>
      <c r="B7" s="1130">
        <v>558</v>
      </c>
      <c r="C7" s="1130">
        <v>188</v>
      </c>
      <c r="D7" s="1130">
        <v>262</v>
      </c>
      <c r="E7" s="1130">
        <v>296</v>
      </c>
      <c r="F7" s="1130">
        <v>303</v>
      </c>
    </row>
    <row r="8" spans="1:6" ht="11.45" customHeight="1" x14ac:dyDescent="0.15">
      <c r="A8" s="1103" t="s">
        <v>906</v>
      </c>
      <c r="B8" s="1130">
        <v>40</v>
      </c>
      <c r="C8" s="1130">
        <v>48</v>
      </c>
      <c r="D8" s="1130">
        <v>66</v>
      </c>
      <c r="E8" s="1130">
        <v>57</v>
      </c>
      <c r="F8" s="1130">
        <v>49</v>
      </c>
    </row>
    <row r="9" spans="1:6" ht="10.9" customHeight="1" x14ac:dyDescent="0.15">
      <c r="A9" s="1103" t="s">
        <v>907</v>
      </c>
      <c r="B9" s="1130">
        <v>347</v>
      </c>
      <c r="C9" s="1130">
        <v>385</v>
      </c>
      <c r="D9" s="1130">
        <v>401</v>
      </c>
      <c r="E9" s="1130">
        <v>396</v>
      </c>
      <c r="F9" s="1130">
        <v>364</v>
      </c>
    </row>
    <row r="10" spans="1:6" x14ac:dyDescent="0.15">
      <c r="A10" s="1103" t="s">
        <v>908</v>
      </c>
      <c r="B10" s="1130">
        <v>310</v>
      </c>
      <c r="C10" s="1130">
        <v>300</v>
      </c>
      <c r="D10" s="1130">
        <v>300</v>
      </c>
      <c r="E10" s="1130">
        <v>300</v>
      </c>
      <c r="F10" s="1130">
        <v>359</v>
      </c>
    </row>
    <row r="11" spans="1:6" ht="21" x14ac:dyDescent="0.15">
      <c r="A11" s="1103" t="s">
        <v>909</v>
      </c>
      <c r="B11" s="1130">
        <v>7</v>
      </c>
      <c r="C11" s="1130">
        <v>3</v>
      </c>
      <c r="D11" s="1130">
        <v>1</v>
      </c>
      <c r="E11" s="1130">
        <v>1</v>
      </c>
      <c r="F11" s="1130">
        <v>1</v>
      </c>
    </row>
    <row r="12" spans="1:6" ht="11.25" customHeight="1" x14ac:dyDescent="0.15">
      <c r="A12" s="55"/>
      <c r="B12" s="55"/>
      <c r="C12" s="55"/>
      <c r="D12" s="55"/>
    </row>
    <row r="13" spans="1:6" s="1182" customFormat="1" x14ac:dyDescent="0.25">
      <c r="A13" s="60" t="s">
        <v>910</v>
      </c>
      <c r="B13" s="937"/>
      <c r="C13" s="937"/>
      <c r="D13" s="937"/>
      <c r="E13" s="937"/>
      <c r="F13" s="937"/>
    </row>
    <row r="14" spans="1:6" x14ac:dyDescent="0.15">
      <c r="A14" s="71" t="s">
        <v>911</v>
      </c>
      <c r="B14" s="25"/>
      <c r="C14" s="25"/>
      <c r="D14" s="25"/>
      <c r="E14" s="25"/>
      <c r="F14" s="25"/>
    </row>
    <row r="15" spans="1:6" x14ac:dyDescent="0.15">
      <c r="A15" s="71" t="s">
        <v>912</v>
      </c>
      <c r="B15" s="25"/>
      <c r="C15" s="25"/>
      <c r="D15" s="25"/>
      <c r="E15" s="25"/>
      <c r="F15" s="25"/>
    </row>
    <row r="16" spans="1:6" s="965" customFormat="1" x14ac:dyDescent="0.15">
      <c r="A16" s="64" t="s">
        <v>35</v>
      </c>
      <c r="B16" s="113"/>
      <c r="C16" s="113"/>
      <c r="D16" s="113"/>
      <c r="E16" s="1088"/>
      <c r="F16" s="1088"/>
    </row>
  </sheetData>
  <pageMargins left="0.7" right="0.7" top="0.75" bottom="0.75" header="0.3" footer="0.3"/>
  <pageSetup paperSize="9" orientation="portrait" r:id="rId1"/>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13"/>
  <sheetViews>
    <sheetView zoomScaleNormal="100" workbookViewId="0"/>
  </sheetViews>
  <sheetFormatPr baseColWidth="10" defaultColWidth="13" defaultRowHeight="10.5" x14ac:dyDescent="0.15"/>
  <cols>
    <col min="1" max="1" width="25" style="349" customWidth="1"/>
    <col min="2" max="16384" width="13" style="349"/>
  </cols>
  <sheetData>
    <row r="2" spans="1:7" x14ac:dyDescent="0.15">
      <c r="A2" s="84" t="s">
        <v>913</v>
      </c>
      <c r="B2" s="981"/>
      <c r="C2" s="981"/>
      <c r="D2" s="981"/>
      <c r="E2" s="981"/>
    </row>
    <row r="3" spans="1:7" ht="11.25" customHeight="1" x14ac:dyDescent="0.15">
      <c r="A3" s="1183"/>
      <c r="B3" s="1089"/>
      <c r="C3" s="1089"/>
      <c r="D3" s="1089"/>
      <c r="E3" s="1089"/>
    </row>
    <row r="4" spans="1:7" x14ac:dyDescent="0.15">
      <c r="A4" s="970" t="s">
        <v>914</v>
      </c>
      <c r="B4" s="1037" t="s">
        <v>31</v>
      </c>
      <c r="C4" s="1037"/>
      <c r="D4" s="1037"/>
      <c r="E4" s="1037"/>
      <c r="F4" s="1184"/>
    </row>
    <row r="5" spans="1:7" x14ac:dyDescent="0.15">
      <c r="A5" s="971"/>
      <c r="B5" s="951">
        <v>2019</v>
      </c>
      <c r="C5" s="951">
        <v>2020</v>
      </c>
      <c r="D5" s="951">
        <v>2021</v>
      </c>
      <c r="E5" s="951">
        <v>2022</v>
      </c>
      <c r="F5" s="951">
        <v>2023</v>
      </c>
    </row>
    <row r="6" spans="1:7" ht="11.25" customHeight="1" x14ac:dyDescent="0.15">
      <c r="A6" s="1089" t="s">
        <v>1</v>
      </c>
      <c r="B6" s="1185">
        <v>409</v>
      </c>
      <c r="C6" s="1185">
        <v>441</v>
      </c>
      <c r="D6" s="1185">
        <v>462</v>
      </c>
      <c r="E6" s="1185">
        <v>509</v>
      </c>
      <c r="F6" s="1185">
        <v>549</v>
      </c>
      <c r="G6" s="1186"/>
    </row>
    <row r="7" spans="1:7" x14ac:dyDescent="0.15">
      <c r="A7" s="1089" t="s">
        <v>915</v>
      </c>
      <c r="B7" s="1185">
        <v>296</v>
      </c>
      <c r="C7" s="1185">
        <v>315</v>
      </c>
      <c r="D7" s="1185">
        <v>334</v>
      </c>
      <c r="E7" s="1185">
        <v>375</v>
      </c>
      <c r="F7" s="1185">
        <v>410</v>
      </c>
      <c r="G7" s="1186"/>
    </row>
    <row r="8" spans="1:7" x14ac:dyDescent="0.15">
      <c r="A8" s="965" t="s">
        <v>45</v>
      </c>
      <c r="B8" s="1187">
        <v>200</v>
      </c>
      <c r="C8" s="1187">
        <v>210</v>
      </c>
      <c r="D8" s="1188">
        <v>220</v>
      </c>
      <c r="E8" s="1188">
        <v>232</v>
      </c>
      <c r="F8" s="1188">
        <v>250</v>
      </c>
      <c r="G8" s="1186"/>
    </row>
    <row r="9" spans="1:7" ht="10.5" customHeight="1" x14ac:dyDescent="0.15">
      <c r="A9" s="965" t="s">
        <v>46</v>
      </c>
      <c r="B9" s="1187">
        <v>96</v>
      </c>
      <c r="C9" s="1187">
        <v>105</v>
      </c>
      <c r="D9" s="1188">
        <v>114</v>
      </c>
      <c r="E9" s="1188">
        <v>143</v>
      </c>
      <c r="F9" s="1188">
        <v>160</v>
      </c>
      <c r="G9" s="1186"/>
    </row>
    <row r="10" spans="1:7" x14ac:dyDescent="0.15">
      <c r="A10" s="1189" t="s">
        <v>916</v>
      </c>
      <c r="B10" s="1190">
        <v>113</v>
      </c>
      <c r="C10" s="1190">
        <v>126</v>
      </c>
      <c r="D10" s="1190">
        <v>128</v>
      </c>
      <c r="E10" s="1190">
        <v>134</v>
      </c>
      <c r="F10" s="1190">
        <v>139</v>
      </c>
      <c r="G10" s="1186"/>
    </row>
    <row r="11" spans="1:7" ht="10.5" customHeight="1" x14ac:dyDescent="0.15">
      <c r="A11" s="1089"/>
      <c r="B11" s="1089"/>
      <c r="C11" s="1089"/>
      <c r="D11" s="1089"/>
      <c r="E11" s="1089"/>
    </row>
    <row r="12" spans="1:7" s="1191" customFormat="1" x14ac:dyDescent="0.25">
      <c r="A12" s="981" t="s">
        <v>917</v>
      </c>
      <c r="B12" s="981"/>
      <c r="C12" s="981"/>
      <c r="D12" s="981"/>
      <c r="E12" s="981"/>
    </row>
    <row r="13" spans="1:7" s="1191" customFormat="1" ht="11.25" customHeight="1" x14ac:dyDescent="0.25">
      <c r="A13" s="113" t="s">
        <v>918</v>
      </c>
      <c r="B13" s="113"/>
      <c r="C13" s="113"/>
      <c r="D13" s="113"/>
      <c r="E13" s="113"/>
    </row>
  </sheetData>
  <pageMargins left="0.70866141732283472" right="0.70866141732283472" top="0.74803149606299213" bottom="0.74803149606299213" header="0.31496062992125984" footer="0.31496062992125984"/>
  <pageSetup paperSize="9" orientation="portrait" verticalDpi="599" r:id="rId1"/>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13"/>
  <sheetViews>
    <sheetView zoomScaleNormal="100" zoomScaleSheetLayoutView="50" workbookViewId="0"/>
  </sheetViews>
  <sheetFormatPr baseColWidth="10" defaultColWidth="13" defaultRowHeight="10.5" x14ac:dyDescent="0.15"/>
  <cols>
    <col min="1" max="1" width="26.7109375" style="207" customWidth="1"/>
    <col min="2" max="16384" width="13" style="207"/>
  </cols>
  <sheetData>
    <row r="2" spans="1:6" x14ac:dyDescent="0.15">
      <c r="A2" s="938" t="s">
        <v>919</v>
      </c>
      <c r="B2" s="938"/>
      <c r="C2" s="938"/>
      <c r="D2" s="938"/>
      <c r="E2" s="938"/>
    </row>
    <row r="3" spans="1:6" ht="11.25" customHeight="1" x14ac:dyDescent="0.15">
      <c r="A3" s="1183"/>
      <c r="B3" s="1183"/>
      <c r="C3" s="1183"/>
      <c r="D3" s="1183"/>
      <c r="E3" s="1183"/>
    </row>
    <row r="4" spans="1:6" x14ac:dyDescent="0.15">
      <c r="A4" s="970" t="s">
        <v>914</v>
      </c>
      <c r="B4" s="1037" t="s">
        <v>31</v>
      </c>
      <c r="C4" s="1037"/>
      <c r="D4" s="1037"/>
      <c r="E4" s="1037"/>
      <c r="F4" s="1037"/>
    </row>
    <row r="5" spans="1:6" x14ac:dyDescent="0.15">
      <c r="A5" s="1192"/>
      <c r="B5" s="951">
        <v>2019</v>
      </c>
      <c r="C5" s="951">
        <v>2020</v>
      </c>
      <c r="D5" s="951">
        <v>2021</v>
      </c>
      <c r="E5" s="951">
        <v>2022</v>
      </c>
      <c r="F5" s="951">
        <v>2023</v>
      </c>
    </row>
    <row r="6" spans="1:6" x14ac:dyDescent="0.15">
      <c r="A6" s="1089" t="s">
        <v>1</v>
      </c>
      <c r="B6" s="1193">
        <v>64</v>
      </c>
      <c r="C6" s="1193">
        <v>32</v>
      </c>
      <c r="D6" s="1193">
        <v>21</v>
      </c>
      <c r="E6" s="1193">
        <v>34</v>
      </c>
      <c r="F6" s="1193">
        <v>60</v>
      </c>
    </row>
    <row r="7" spans="1:6" x14ac:dyDescent="0.15">
      <c r="A7" s="1089" t="s">
        <v>915</v>
      </c>
      <c r="B7" s="1193">
        <v>13</v>
      </c>
      <c r="C7" s="1193">
        <v>19</v>
      </c>
      <c r="D7" s="1193">
        <v>19</v>
      </c>
      <c r="E7" s="1193">
        <v>29</v>
      </c>
      <c r="F7" s="1193">
        <v>55</v>
      </c>
    </row>
    <row r="8" spans="1:6" x14ac:dyDescent="0.15">
      <c r="A8" s="1194" t="s">
        <v>45</v>
      </c>
      <c r="B8" s="1195">
        <v>6</v>
      </c>
      <c r="C8" s="1195">
        <v>10</v>
      </c>
      <c r="D8" s="1195">
        <v>10</v>
      </c>
      <c r="E8" s="1195">
        <v>11</v>
      </c>
      <c r="F8" s="1195">
        <v>25</v>
      </c>
    </row>
    <row r="9" spans="1:6" x14ac:dyDescent="0.15">
      <c r="A9" s="1194" t="s">
        <v>46</v>
      </c>
      <c r="B9" s="1195">
        <v>7</v>
      </c>
      <c r="C9" s="1195">
        <v>9</v>
      </c>
      <c r="D9" s="1195">
        <v>9</v>
      </c>
      <c r="E9" s="1195">
        <v>18</v>
      </c>
      <c r="F9" s="1195">
        <v>30</v>
      </c>
    </row>
    <row r="10" spans="1:6" x14ac:dyDescent="0.15">
      <c r="A10" s="1089" t="s">
        <v>916</v>
      </c>
      <c r="B10" s="1193">
        <v>51</v>
      </c>
      <c r="C10" s="1193">
        <v>13</v>
      </c>
      <c r="D10" s="1193">
        <v>2</v>
      </c>
      <c r="E10" s="1193">
        <v>5</v>
      </c>
      <c r="F10" s="1193">
        <v>5</v>
      </c>
    </row>
    <row r="11" spans="1:6" x14ac:dyDescent="0.15">
      <c r="A11" s="1089"/>
      <c r="B11" s="1089"/>
      <c r="C11" s="1089"/>
      <c r="D11" s="1089"/>
      <c r="E11" s="1089"/>
    </row>
    <row r="12" spans="1:6" x14ac:dyDescent="0.15">
      <c r="A12" s="965" t="s">
        <v>920</v>
      </c>
      <c r="B12" s="965"/>
      <c r="C12" s="965"/>
      <c r="D12" s="965"/>
      <c r="E12" s="965"/>
    </row>
    <row r="13" spans="1:6" x14ac:dyDescent="0.15">
      <c r="A13" s="113" t="s">
        <v>918</v>
      </c>
      <c r="B13" s="965"/>
      <c r="C13" s="965"/>
      <c r="D13" s="965"/>
      <c r="E13" s="965"/>
    </row>
  </sheetData>
  <pageMargins left="0.7" right="0.7" top="0.75" bottom="0.75" header="0.3" footer="0.3"/>
  <pageSetup orientation="portrait" r:id="rId1"/>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11"/>
  <sheetViews>
    <sheetView workbookViewId="0"/>
  </sheetViews>
  <sheetFormatPr baseColWidth="10" defaultColWidth="13" defaultRowHeight="10.5" x14ac:dyDescent="0.15"/>
  <cols>
    <col min="1" max="1" width="17.42578125" style="349" customWidth="1"/>
    <col min="2" max="2" width="14.85546875" style="349" bestFit="1" customWidth="1"/>
    <col min="3" max="3" width="12.140625" style="349" customWidth="1"/>
    <col min="4" max="5" width="13" style="349"/>
    <col min="6" max="6" width="13.85546875" style="38" customWidth="1"/>
    <col min="7" max="16384" width="13" style="349"/>
  </cols>
  <sheetData>
    <row r="2" spans="1:6" s="1196" customFormat="1" x14ac:dyDescent="0.25">
      <c r="A2" s="938" t="s">
        <v>921</v>
      </c>
      <c r="B2" s="938"/>
      <c r="C2" s="938"/>
      <c r="D2" s="938"/>
      <c r="E2" s="938"/>
      <c r="F2" s="40"/>
    </row>
    <row r="3" spans="1:6" x14ac:dyDescent="0.15">
      <c r="A3" s="1197"/>
      <c r="B3" s="1197"/>
      <c r="C3" s="1197"/>
      <c r="D3" s="1197"/>
    </row>
    <row r="4" spans="1:6" x14ac:dyDescent="0.15">
      <c r="A4" s="970" t="s">
        <v>863</v>
      </c>
      <c r="B4" s="1198" t="s">
        <v>31</v>
      </c>
      <c r="C4" s="1199"/>
      <c r="D4" s="1199"/>
      <c r="E4" s="1200"/>
      <c r="F4" s="1200"/>
    </row>
    <row r="5" spans="1:6" x14ac:dyDescent="0.15">
      <c r="A5" s="971"/>
      <c r="B5" s="951">
        <v>2019</v>
      </c>
      <c r="C5" s="951">
        <v>2020</v>
      </c>
      <c r="D5" s="1201">
        <v>2021</v>
      </c>
      <c r="E5" s="1201">
        <v>2022</v>
      </c>
      <c r="F5" s="1201">
        <v>2023</v>
      </c>
    </row>
    <row r="6" spans="1:6" x14ac:dyDescent="0.15">
      <c r="A6" s="1089" t="s">
        <v>1</v>
      </c>
      <c r="B6" s="1138">
        <v>95186584</v>
      </c>
      <c r="C6" s="1138">
        <v>123857007</v>
      </c>
      <c r="D6" s="1138">
        <v>254641075.68612403</v>
      </c>
      <c r="E6" s="1138">
        <v>402203419</v>
      </c>
      <c r="F6" s="1138">
        <v>473898442</v>
      </c>
    </row>
    <row r="7" spans="1:6" x14ac:dyDescent="0.15">
      <c r="A7" s="1189"/>
      <c r="B7" s="1189"/>
      <c r="C7" s="1189"/>
      <c r="D7" s="1189"/>
    </row>
    <row r="8" spans="1:6" s="228" customFormat="1" x14ac:dyDescent="0.25">
      <c r="A8" s="64" t="s">
        <v>922</v>
      </c>
      <c r="B8" s="64"/>
      <c r="C8" s="64"/>
      <c r="D8" s="64"/>
      <c r="E8" s="64"/>
      <c r="F8" s="94"/>
    </row>
    <row r="9" spans="1:6" s="1196" customFormat="1" x14ac:dyDescent="0.25">
      <c r="A9" s="64" t="s">
        <v>923</v>
      </c>
      <c r="B9" s="64"/>
      <c r="C9" s="64"/>
      <c r="D9" s="64"/>
      <c r="E9" s="64"/>
      <c r="F9" s="40"/>
    </row>
    <row r="10" spans="1:6" s="1196" customFormat="1" x14ac:dyDescent="0.25">
      <c r="A10" s="966" t="s">
        <v>924</v>
      </c>
      <c r="B10" s="64"/>
      <c r="C10" s="64"/>
      <c r="D10" s="64"/>
      <c r="E10" s="64"/>
      <c r="F10" s="40"/>
    </row>
    <row r="11" spans="1:6" s="1196" customFormat="1" x14ac:dyDescent="0.25">
      <c r="A11" s="113" t="s">
        <v>918</v>
      </c>
      <c r="B11" s="64"/>
      <c r="C11" s="64"/>
      <c r="D11" s="64"/>
      <c r="E11" s="64"/>
      <c r="F11" s="40"/>
    </row>
  </sheetData>
  <pageMargins left="0.7" right="0.7" top="0.75" bottom="0.75" header="0.3" footer="0.3"/>
  <pageSetup paperSize="14" orientation="portrait" r:id="rId1"/>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workbookViewId="0"/>
  </sheetViews>
  <sheetFormatPr baseColWidth="10" defaultColWidth="11.42578125" defaultRowHeight="10.5" x14ac:dyDescent="0.15"/>
  <cols>
    <col min="1" max="1" width="64.5703125" style="126" customWidth="1"/>
    <col min="2" max="16384" width="11.42578125" style="126"/>
  </cols>
  <sheetData>
    <row r="1" spans="1:2" x14ac:dyDescent="0.15">
      <c r="A1" s="125"/>
    </row>
    <row r="2" spans="1:2" x14ac:dyDescent="0.15">
      <c r="A2" s="139" t="s">
        <v>925</v>
      </c>
      <c r="B2" s="137"/>
    </row>
    <row r="3" spans="1:2" x14ac:dyDescent="0.15">
      <c r="A3" s="1202"/>
    </row>
    <row r="4" spans="1:2" ht="15" customHeight="1" x14ac:dyDescent="0.15">
      <c r="A4" s="1203" t="s">
        <v>926</v>
      </c>
      <c r="B4" s="1203" t="s">
        <v>1</v>
      </c>
    </row>
    <row r="5" spans="1:2" x14ac:dyDescent="0.15">
      <c r="A5" s="141" t="s">
        <v>927</v>
      </c>
      <c r="B5" s="1204">
        <v>49</v>
      </c>
    </row>
    <row r="6" spans="1:2" x14ac:dyDescent="0.15">
      <c r="A6" s="141" t="s">
        <v>928</v>
      </c>
      <c r="B6" s="1204">
        <v>359</v>
      </c>
    </row>
    <row r="7" spans="1:2" x14ac:dyDescent="0.15">
      <c r="A7" s="141" t="s">
        <v>929</v>
      </c>
      <c r="B7" s="1204">
        <v>1</v>
      </c>
    </row>
    <row r="8" spans="1:2" x14ac:dyDescent="0.15">
      <c r="B8" s="1142"/>
    </row>
    <row r="9" spans="1:2" x14ac:dyDescent="0.15">
      <c r="A9" s="71" t="s">
        <v>930</v>
      </c>
      <c r="B9" s="25"/>
    </row>
    <row r="10" spans="1:2" x14ac:dyDescent="0.15">
      <c r="A10" s="71" t="s">
        <v>931</v>
      </c>
      <c r="B10" s="25"/>
    </row>
    <row r="11" spans="1:2" x14ac:dyDescent="0.15">
      <c r="A11" s="71" t="s">
        <v>932</v>
      </c>
      <c r="B11" s="25"/>
    </row>
    <row r="12" spans="1:2" x14ac:dyDescent="0.15">
      <c r="A12" s="141" t="s">
        <v>35</v>
      </c>
      <c r="B12" s="1205"/>
    </row>
  </sheetData>
  <pageMargins left="0.7" right="0.7" top="0.75" bottom="0.75" header="0.3" footer="0.3"/>
  <pageSetup paperSize="9" orientation="portrait" r:id="rId1"/>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P21"/>
  <sheetViews>
    <sheetView zoomScaleNormal="100" workbookViewId="0"/>
  </sheetViews>
  <sheetFormatPr baseColWidth="10" defaultColWidth="8" defaultRowHeight="10.5" x14ac:dyDescent="0.25"/>
  <cols>
    <col min="1" max="1" width="20" style="32" customWidth="1"/>
    <col min="2" max="2" width="11.140625" style="32" bestFit="1" customWidth="1"/>
    <col min="3" max="4" width="12.140625" style="32" customWidth="1"/>
    <col min="5" max="5" width="11.140625" style="32" bestFit="1" customWidth="1"/>
    <col min="6" max="6" width="12.7109375" style="32" customWidth="1"/>
    <col min="7" max="7" width="12.140625" style="32" customWidth="1"/>
    <col min="8" max="8" width="12.7109375" style="32" customWidth="1"/>
    <col min="9" max="9" width="11.42578125" style="32" customWidth="1"/>
    <col min="10" max="10" width="12.140625" style="32" customWidth="1"/>
    <col min="11" max="11" width="13" style="32" customWidth="1"/>
    <col min="12" max="12" width="13.42578125" style="32" customWidth="1"/>
    <col min="13" max="13" width="12.140625" style="32" customWidth="1"/>
    <col min="14" max="14" width="11.140625" style="32" bestFit="1" customWidth="1"/>
    <col min="15" max="15" width="12.42578125" style="32" customWidth="1"/>
    <col min="16" max="16" width="12.140625" style="32" customWidth="1"/>
    <col min="17" max="16384" width="8" style="32"/>
  </cols>
  <sheetData>
    <row r="2" spans="1:16" x14ac:dyDescent="0.25">
      <c r="A2" s="1206" t="s">
        <v>933</v>
      </c>
      <c r="B2" s="1207"/>
      <c r="C2" s="1207"/>
      <c r="D2" s="1207"/>
      <c r="N2" s="1207"/>
      <c r="O2" s="1207"/>
      <c r="P2" s="1207"/>
    </row>
    <row r="3" spans="1:16" x14ac:dyDescent="0.25">
      <c r="A3" s="1208"/>
      <c r="N3" s="1208"/>
    </row>
    <row r="4" spans="1:16" x14ac:dyDescent="0.25">
      <c r="A4" s="1209" t="s">
        <v>934</v>
      </c>
      <c r="B4" s="1210">
        <v>2019</v>
      </c>
      <c r="C4" s="1210"/>
      <c r="D4" s="1211"/>
      <c r="E4" s="1210">
        <v>2020</v>
      </c>
      <c r="F4" s="1210"/>
      <c r="G4" s="1210"/>
      <c r="H4" s="1212">
        <v>2021</v>
      </c>
      <c r="I4" s="1210"/>
      <c r="J4" s="1211"/>
      <c r="K4" s="1210">
        <v>2022</v>
      </c>
      <c r="L4" s="1210"/>
      <c r="M4" s="1211"/>
      <c r="N4" s="1210">
        <v>2023</v>
      </c>
      <c r="O4" s="1210"/>
      <c r="P4" s="1211"/>
    </row>
    <row r="5" spans="1:16" ht="11.25" customHeight="1" x14ac:dyDescent="0.25">
      <c r="A5" s="1213"/>
      <c r="B5" s="1214" t="s">
        <v>1</v>
      </c>
      <c r="C5" s="1214" t="s">
        <v>752</v>
      </c>
      <c r="D5" s="1214" t="s">
        <v>935</v>
      </c>
      <c r="E5" s="1215" t="s">
        <v>1</v>
      </c>
      <c r="F5" s="1215" t="s">
        <v>752</v>
      </c>
      <c r="G5" s="1215" t="s">
        <v>935</v>
      </c>
      <c r="H5" s="1215" t="s">
        <v>1</v>
      </c>
      <c r="I5" s="1215" t="s">
        <v>752</v>
      </c>
      <c r="J5" s="1215" t="s">
        <v>935</v>
      </c>
      <c r="K5" s="1214" t="s">
        <v>1</v>
      </c>
      <c r="L5" s="1214" t="s">
        <v>752</v>
      </c>
      <c r="M5" s="1214" t="s">
        <v>935</v>
      </c>
      <c r="N5" s="1214" t="s">
        <v>1</v>
      </c>
      <c r="O5" s="1214" t="s">
        <v>752</v>
      </c>
      <c r="P5" s="1214" t="s">
        <v>935</v>
      </c>
    </row>
    <row r="6" spans="1:16" x14ac:dyDescent="0.25">
      <c r="A6" s="1216" t="s">
        <v>1</v>
      </c>
      <c r="B6" s="237">
        <v>4630</v>
      </c>
      <c r="C6" s="237">
        <v>3747</v>
      </c>
      <c r="D6" s="237">
        <v>883</v>
      </c>
      <c r="E6" s="237">
        <v>6942</v>
      </c>
      <c r="F6" s="237">
        <v>6352</v>
      </c>
      <c r="G6" s="237">
        <v>590</v>
      </c>
      <c r="H6" s="237">
        <v>15145</v>
      </c>
      <c r="I6" s="237">
        <v>13988</v>
      </c>
      <c r="J6" s="237">
        <v>1157</v>
      </c>
      <c r="K6" s="237">
        <v>23070</v>
      </c>
      <c r="L6" s="237">
        <v>21487</v>
      </c>
      <c r="M6" s="237">
        <v>1583</v>
      </c>
      <c r="N6" s="237">
        <v>13789</v>
      </c>
      <c r="O6" s="237">
        <v>13170</v>
      </c>
      <c r="P6" s="237">
        <v>619</v>
      </c>
    </row>
    <row r="7" spans="1:16" x14ac:dyDescent="0.25">
      <c r="A7" s="1217" t="s">
        <v>936</v>
      </c>
      <c r="B7" s="237">
        <v>2117</v>
      </c>
      <c r="C7" s="1218">
        <v>2087</v>
      </c>
      <c r="D7" s="1218">
        <v>30</v>
      </c>
      <c r="E7" s="237">
        <v>3246</v>
      </c>
      <c r="F7" s="1218">
        <v>3189</v>
      </c>
      <c r="G7" s="1218">
        <v>57</v>
      </c>
      <c r="H7" s="237">
        <v>7646</v>
      </c>
      <c r="I7" s="1218">
        <v>7579</v>
      </c>
      <c r="J7" s="1218">
        <v>67</v>
      </c>
      <c r="K7" s="237">
        <v>11951</v>
      </c>
      <c r="L7" s="1219">
        <v>11861</v>
      </c>
      <c r="M7" s="1219">
        <v>90</v>
      </c>
      <c r="N7" s="237">
        <v>4881</v>
      </c>
      <c r="O7" s="1219">
        <v>4854</v>
      </c>
      <c r="P7" s="1219">
        <v>27</v>
      </c>
    </row>
    <row r="8" spans="1:16" x14ac:dyDescent="0.25">
      <c r="A8" s="1217" t="s">
        <v>937</v>
      </c>
      <c r="B8" s="237">
        <v>982</v>
      </c>
      <c r="C8" s="1218">
        <v>863</v>
      </c>
      <c r="D8" s="1218">
        <v>119</v>
      </c>
      <c r="E8" s="237">
        <v>1075</v>
      </c>
      <c r="F8" s="1218">
        <v>988</v>
      </c>
      <c r="G8" s="1218">
        <v>87</v>
      </c>
      <c r="H8" s="237">
        <v>2219</v>
      </c>
      <c r="I8" s="1218">
        <v>1987</v>
      </c>
      <c r="J8" s="1218">
        <v>232</v>
      </c>
      <c r="K8" s="237">
        <v>3278</v>
      </c>
      <c r="L8" s="1219">
        <v>2928</v>
      </c>
      <c r="M8" s="1219">
        <v>350</v>
      </c>
      <c r="N8" s="237">
        <v>1175</v>
      </c>
      <c r="O8" s="1219">
        <v>1113</v>
      </c>
      <c r="P8" s="1219">
        <v>62</v>
      </c>
    </row>
    <row r="9" spans="1:16" x14ac:dyDescent="0.25">
      <c r="A9" s="1217" t="s">
        <v>938</v>
      </c>
      <c r="B9" s="237">
        <v>0</v>
      </c>
      <c r="C9" s="1218">
        <v>0</v>
      </c>
      <c r="D9" s="1218">
        <v>0</v>
      </c>
      <c r="E9" s="237">
        <v>0</v>
      </c>
      <c r="F9" s="1218">
        <v>0</v>
      </c>
      <c r="G9" s="1218">
        <v>0</v>
      </c>
      <c r="H9" s="237">
        <v>0</v>
      </c>
      <c r="I9" s="1218">
        <v>0</v>
      </c>
      <c r="J9" s="1218">
        <v>0</v>
      </c>
      <c r="K9" s="237">
        <v>14</v>
      </c>
      <c r="L9" s="1219">
        <v>14</v>
      </c>
      <c r="M9" s="1219">
        <v>0</v>
      </c>
      <c r="N9" s="237">
        <v>114</v>
      </c>
      <c r="O9" s="1219">
        <v>114</v>
      </c>
      <c r="P9" s="1219">
        <v>0</v>
      </c>
    </row>
    <row r="10" spans="1:16" x14ac:dyDescent="0.25">
      <c r="A10" s="1217" t="s">
        <v>142</v>
      </c>
      <c r="B10" s="237">
        <v>686</v>
      </c>
      <c r="C10" s="1218">
        <v>29</v>
      </c>
      <c r="D10" s="1218">
        <v>657</v>
      </c>
      <c r="E10" s="237">
        <v>386</v>
      </c>
      <c r="F10" s="1218">
        <v>7</v>
      </c>
      <c r="G10" s="1218">
        <v>379</v>
      </c>
      <c r="H10" s="237">
        <v>739</v>
      </c>
      <c r="I10" s="1218">
        <v>34</v>
      </c>
      <c r="J10" s="1218">
        <v>705</v>
      </c>
      <c r="K10" s="237">
        <v>985</v>
      </c>
      <c r="L10" s="1219">
        <v>63</v>
      </c>
      <c r="M10" s="1219">
        <v>922</v>
      </c>
      <c r="N10" s="237">
        <v>458</v>
      </c>
      <c r="O10" s="1219">
        <v>11</v>
      </c>
      <c r="P10" s="1219">
        <v>447</v>
      </c>
    </row>
    <row r="11" spans="1:16" x14ac:dyDescent="0.25">
      <c r="A11" s="1217" t="s">
        <v>939</v>
      </c>
      <c r="B11" s="237">
        <v>97</v>
      </c>
      <c r="C11" s="1218">
        <v>97</v>
      </c>
      <c r="D11" s="1218">
        <v>0</v>
      </c>
      <c r="E11" s="237">
        <v>367</v>
      </c>
      <c r="F11" s="1218">
        <v>367</v>
      </c>
      <c r="G11" s="1218">
        <v>0</v>
      </c>
      <c r="H11" s="237">
        <v>724</v>
      </c>
      <c r="I11" s="1218">
        <v>724</v>
      </c>
      <c r="J11" s="1218">
        <v>0</v>
      </c>
      <c r="K11" s="237">
        <v>1497</v>
      </c>
      <c r="L11" s="1219">
        <v>1497</v>
      </c>
      <c r="M11" s="1219">
        <v>0</v>
      </c>
      <c r="N11" s="237">
        <v>825</v>
      </c>
      <c r="O11" s="1219">
        <v>824</v>
      </c>
      <c r="P11" s="1219">
        <v>1</v>
      </c>
    </row>
    <row r="12" spans="1:16" x14ac:dyDescent="0.25">
      <c r="A12" s="1217" t="s">
        <v>940</v>
      </c>
      <c r="B12" s="237">
        <v>158</v>
      </c>
      <c r="C12" s="1218">
        <v>96</v>
      </c>
      <c r="D12" s="1218">
        <v>62</v>
      </c>
      <c r="E12" s="237">
        <v>309</v>
      </c>
      <c r="F12" s="1218">
        <v>262</v>
      </c>
      <c r="G12" s="1218">
        <v>47</v>
      </c>
      <c r="H12" s="237">
        <v>638</v>
      </c>
      <c r="I12" s="1218">
        <v>555</v>
      </c>
      <c r="J12" s="1218">
        <v>83</v>
      </c>
      <c r="K12" s="237">
        <v>756</v>
      </c>
      <c r="L12" s="1219">
        <v>654</v>
      </c>
      <c r="M12" s="1219">
        <v>102</v>
      </c>
      <c r="N12" s="237">
        <v>39</v>
      </c>
      <c r="O12" s="1219">
        <v>25</v>
      </c>
      <c r="P12" s="1219">
        <v>14</v>
      </c>
    </row>
    <row r="13" spans="1:16" x14ac:dyDescent="0.25">
      <c r="A13" s="1217" t="s">
        <v>41</v>
      </c>
      <c r="B13" s="237">
        <v>14</v>
      </c>
      <c r="C13" s="1218">
        <v>0</v>
      </c>
      <c r="D13" s="1218">
        <v>14</v>
      </c>
      <c r="E13" s="237">
        <v>20</v>
      </c>
      <c r="F13" s="1218">
        <v>0</v>
      </c>
      <c r="G13" s="1218">
        <v>20</v>
      </c>
      <c r="H13" s="237">
        <v>66</v>
      </c>
      <c r="I13" s="1218">
        <v>1</v>
      </c>
      <c r="J13" s="1218">
        <v>65</v>
      </c>
      <c r="K13" s="237">
        <v>110</v>
      </c>
      <c r="L13" s="1219">
        <v>1</v>
      </c>
      <c r="M13" s="1219">
        <v>109</v>
      </c>
      <c r="N13" s="237">
        <v>47</v>
      </c>
      <c r="O13" s="1219">
        <v>8</v>
      </c>
      <c r="P13" s="1219">
        <v>39</v>
      </c>
    </row>
    <row r="14" spans="1:16" x14ac:dyDescent="0.25">
      <c r="A14" s="1217" t="s">
        <v>941</v>
      </c>
      <c r="B14" s="237">
        <v>101</v>
      </c>
      <c r="C14" s="1218">
        <v>101</v>
      </c>
      <c r="D14" s="1218">
        <v>0</v>
      </c>
      <c r="E14" s="237">
        <v>1199</v>
      </c>
      <c r="F14" s="1218">
        <v>1199</v>
      </c>
      <c r="G14" s="1218">
        <v>0</v>
      </c>
      <c r="H14" s="237">
        <v>2512</v>
      </c>
      <c r="I14" s="1218">
        <v>2507</v>
      </c>
      <c r="J14" s="1218">
        <v>5</v>
      </c>
      <c r="K14" s="237">
        <v>3670</v>
      </c>
      <c r="L14" s="1219">
        <v>3660</v>
      </c>
      <c r="M14" s="1219">
        <v>10</v>
      </c>
      <c r="N14" s="237">
        <v>4328</v>
      </c>
      <c r="O14" s="1219">
        <v>4299</v>
      </c>
      <c r="P14" s="1219">
        <v>29</v>
      </c>
    </row>
    <row r="15" spans="1:16" x14ac:dyDescent="0.25">
      <c r="A15" s="1217" t="s">
        <v>942</v>
      </c>
      <c r="B15" s="237">
        <v>193</v>
      </c>
      <c r="C15" s="1218">
        <v>192</v>
      </c>
      <c r="D15" s="1218">
        <v>1</v>
      </c>
      <c r="E15" s="237">
        <v>281</v>
      </c>
      <c r="F15" s="1218">
        <v>281</v>
      </c>
      <c r="G15" s="1218">
        <v>0</v>
      </c>
      <c r="H15" s="237">
        <v>481</v>
      </c>
      <c r="I15" s="1218">
        <v>481</v>
      </c>
      <c r="J15" s="1218">
        <v>0</v>
      </c>
      <c r="K15" s="237">
        <v>689</v>
      </c>
      <c r="L15" s="1219">
        <v>689</v>
      </c>
      <c r="M15" s="1219">
        <v>0</v>
      </c>
      <c r="N15" s="237">
        <v>1384</v>
      </c>
      <c r="O15" s="1219">
        <v>1384</v>
      </c>
      <c r="P15" s="1219">
        <v>0</v>
      </c>
    </row>
    <row r="16" spans="1:16" x14ac:dyDescent="0.25">
      <c r="A16" s="1217" t="s">
        <v>943</v>
      </c>
      <c r="B16" s="237">
        <v>282</v>
      </c>
      <c r="C16" s="1218">
        <v>282</v>
      </c>
      <c r="D16" s="1218">
        <v>0</v>
      </c>
      <c r="E16" s="237">
        <v>59</v>
      </c>
      <c r="F16" s="1218">
        <v>59</v>
      </c>
      <c r="G16" s="1218">
        <v>0</v>
      </c>
      <c r="H16" s="237">
        <v>120</v>
      </c>
      <c r="I16" s="1218">
        <v>120</v>
      </c>
      <c r="J16" s="1218">
        <v>0</v>
      </c>
      <c r="K16" s="237">
        <v>120</v>
      </c>
      <c r="L16" s="1219">
        <v>120</v>
      </c>
      <c r="M16" s="1219">
        <v>0</v>
      </c>
      <c r="N16" s="237">
        <v>538</v>
      </c>
      <c r="O16" s="1219">
        <v>538</v>
      </c>
      <c r="P16" s="1219">
        <v>0</v>
      </c>
    </row>
    <row r="17" spans="1:16" x14ac:dyDescent="0.25">
      <c r="A17" s="1208"/>
      <c r="N17" s="1208"/>
    </row>
    <row r="18" spans="1:16" x14ac:dyDescent="0.25">
      <c r="A18" s="32" t="s">
        <v>944</v>
      </c>
      <c r="N18" s="1208"/>
    </row>
    <row r="19" spans="1:16" ht="11.25" customHeight="1" x14ac:dyDescent="0.25">
      <c r="A19" s="1220" t="s">
        <v>945</v>
      </c>
      <c r="B19" s="55"/>
      <c r="C19" s="55"/>
      <c r="D19" s="55"/>
      <c r="N19" s="55"/>
      <c r="O19" s="55"/>
      <c r="P19" s="55"/>
    </row>
    <row r="20" spans="1:16" ht="11.25" customHeight="1" x14ac:dyDescent="0.25">
      <c r="A20" s="1220" t="s">
        <v>946</v>
      </c>
      <c r="B20" s="55"/>
      <c r="C20" s="55"/>
      <c r="D20" s="55"/>
      <c r="N20" s="55"/>
      <c r="O20" s="55"/>
      <c r="P20" s="55"/>
    </row>
    <row r="21" spans="1:16" ht="11.25" customHeight="1" x14ac:dyDescent="0.25">
      <c r="A21" s="1221" t="s">
        <v>784</v>
      </c>
      <c r="N21" s="1208"/>
      <c r="O21" s="1208"/>
      <c r="P21" s="1208"/>
    </row>
  </sheetData>
  <pageMargins left="0.7" right="0.7" top="0.75" bottom="0.75" header="0.3" footer="0.3"/>
  <pageSetup orientation="portrait" r:id="rId1"/>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36"/>
  <sheetViews>
    <sheetView workbookViewId="0"/>
  </sheetViews>
  <sheetFormatPr baseColWidth="10" defaultColWidth="11" defaultRowHeight="10.5" x14ac:dyDescent="0.25"/>
  <cols>
    <col min="1" max="1" width="37.42578125" style="32" customWidth="1"/>
    <col min="2" max="6" width="17.140625" style="32" customWidth="1"/>
    <col min="7" max="16384" width="11" style="32"/>
  </cols>
  <sheetData>
    <row r="2" spans="1:6" x14ac:dyDescent="0.25">
      <c r="A2" s="84" t="s">
        <v>947</v>
      </c>
      <c r="B2" s="1051"/>
      <c r="C2" s="1051"/>
      <c r="D2" s="1051"/>
    </row>
    <row r="3" spans="1:6" x14ac:dyDescent="0.25">
      <c r="A3" s="1222"/>
      <c r="B3" s="1051"/>
      <c r="C3" s="1051"/>
      <c r="D3" s="1051"/>
    </row>
    <row r="4" spans="1:6" x14ac:dyDescent="0.25">
      <c r="A4" s="940" t="s">
        <v>847</v>
      </c>
      <c r="B4" s="1025" t="s">
        <v>31</v>
      </c>
      <c r="C4" s="1070"/>
      <c r="D4" s="1070"/>
      <c r="E4" s="1223"/>
      <c r="F4" s="1026"/>
    </row>
    <row r="5" spans="1:6" x14ac:dyDescent="0.25">
      <c r="A5" s="975"/>
      <c r="B5" s="1061">
        <v>2019</v>
      </c>
      <c r="C5" s="1061">
        <v>2020</v>
      </c>
      <c r="D5" s="1061">
        <v>2021</v>
      </c>
      <c r="E5" s="1061">
        <v>2022</v>
      </c>
      <c r="F5" s="1061">
        <v>2023</v>
      </c>
    </row>
    <row r="6" spans="1:6" x14ac:dyDescent="0.25">
      <c r="A6" s="84" t="s">
        <v>948</v>
      </c>
      <c r="B6" s="1224">
        <v>4373839183</v>
      </c>
      <c r="C6" s="1224">
        <v>3600074990</v>
      </c>
      <c r="D6" s="1225">
        <v>6297163342</v>
      </c>
      <c r="E6" s="1131">
        <v>6477924466</v>
      </c>
      <c r="F6" s="1131">
        <v>5688104269</v>
      </c>
    </row>
    <row r="7" spans="1:6" x14ac:dyDescent="0.25">
      <c r="A7" s="84" t="s">
        <v>949</v>
      </c>
      <c r="B7" s="1224">
        <v>4342302821</v>
      </c>
      <c r="C7" s="1224">
        <v>3574364471</v>
      </c>
      <c r="D7" s="1226">
        <v>6285750341</v>
      </c>
      <c r="E7" s="1131">
        <v>6455135375</v>
      </c>
      <c r="F7" s="1131">
        <v>5669175018</v>
      </c>
    </row>
    <row r="8" spans="1:6" x14ac:dyDescent="0.25">
      <c r="A8" s="64" t="s">
        <v>950</v>
      </c>
      <c r="B8" s="1227">
        <v>2500884070</v>
      </c>
      <c r="C8" s="1227">
        <v>2610965592</v>
      </c>
      <c r="D8" s="1227">
        <v>3229262303</v>
      </c>
      <c r="E8" s="1228">
        <v>3785377244</v>
      </c>
      <c r="F8" s="1228">
        <v>2845245354</v>
      </c>
    </row>
    <row r="9" spans="1:6" x14ac:dyDescent="0.25">
      <c r="A9" s="64" t="s">
        <v>951</v>
      </c>
      <c r="B9" s="1227">
        <v>1259978390</v>
      </c>
      <c r="C9" s="1227">
        <v>765158014</v>
      </c>
      <c r="D9" s="1227">
        <v>1076406273</v>
      </c>
      <c r="E9" s="1228">
        <v>1191683094</v>
      </c>
      <c r="F9" s="1228">
        <v>1272746163</v>
      </c>
    </row>
    <row r="10" spans="1:6" x14ac:dyDescent="0.25">
      <c r="A10" s="60" t="s">
        <v>952</v>
      </c>
      <c r="B10" s="1227" t="s">
        <v>38</v>
      </c>
      <c r="C10" s="1227" t="s">
        <v>38</v>
      </c>
      <c r="D10" s="1227">
        <v>1670166584</v>
      </c>
      <c r="E10" s="1228">
        <v>899469643</v>
      </c>
      <c r="F10" s="1228">
        <v>840624977</v>
      </c>
    </row>
    <row r="11" spans="1:6" x14ac:dyDescent="0.25">
      <c r="A11" s="64" t="s">
        <v>953</v>
      </c>
      <c r="B11" s="1229">
        <v>229473851</v>
      </c>
      <c r="C11" s="1229">
        <v>32822998</v>
      </c>
      <c r="D11" s="1230">
        <v>92986239</v>
      </c>
      <c r="E11" s="1228">
        <v>165541689</v>
      </c>
      <c r="F11" s="1228">
        <v>244966421</v>
      </c>
    </row>
    <row r="12" spans="1:6" x14ac:dyDescent="0.25">
      <c r="A12" s="64" t="s">
        <v>954</v>
      </c>
      <c r="B12" s="1229">
        <v>351966510</v>
      </c>
      <c r="C12" s="1229">
        <v>165417867</v>
      </c>
      <c r="D12" s="1230">
        <v>216928942</v>
      </c>
      <c r="E12" s="1228">
        <v>413063705</v>
      </c>
      <c r="F12" s="1228">
        <v>465592103</v>
      </c>
    </row>
    <row r="13" spans="1:6" x14ac:dyDescent="0.25">
      <c r="A13" s="84" t="s">
        <v>955</v>
      </c>
      <c r="B13" s="1224">
        <v>31536362</v>
      </c>
      <c r="C13" s="1224">
        <v>25710519</v>
      </c>
      <c r="D13" s="1108">
        <v>11413001</v>
      </c>
      <c r="E13" s="1131">
        <v>22789091</v>
      </c>
      <c r="F13" s="1131">
        <v>18929251</v>
      </c>
    </row>
    <row r="14" spans="1:6" x14ac:dyDescent="0.25">
      <c r="A14" s="64" t="s">
        <v>956</v>
      </c>
      <c r="B14" s="1230">
        <v>0</v>
      </c>
      <c r="C14" s="1230">
        <v>15545153</v>
      </c>
      <c r="D14" s="1230">
        <v>3799160</v>
      </c>
      <c r="E14" s="1228">
        <v>0</v>
      </c>
      <c r="F14" s="1228">
        <v>0</v>
      </c>
    </row>
    <row r="15" spans="1:6" x14ac:dyDescent="0.25">
      <c r="A15" s="64" t="s">
        <v>957</v>
      </c>
      <c r="B15" s="1230">
        <v>0</v>
      </c>
      <c r="C15" s="1230">
        <v>10165366</v>
      </c>
      <c r="D15" s="1230">
        <v>6126116</v>
      </c>
      <c r="E15" s="1231">
        <v>22109279</v>
      </c>
      <c r="F15" s="1231">
        <v>18475473</v>
      </c>
    </row>
    <row r="16" spans="1:6" x14ac:dyDescent="0.25">
      <c r="A16" s="64" t="s">
        <v>958</v>
      </c>
      <c r="B16" s="1230">
        <v>1670675</v>
      </c>
      <c r="C16" s="1230">
        <v>0</v>
      </c>
      <c r="D16" s="1230">
        <v>923402</v>
      </c>
      <c r="E16" s="1231">
        <v>569900</v>
      </c>
      <c r="F16" s="1231">
        <v>453778</v>
      </c>
    </row>
    <row r="17" spans="1:6" x14ac:dyDescent="0.25">
      <c r="A17" s="64" t="s">
        <v>959</v>
      </c>
      <c r="B17" s="1230">
        <v>0</v>
      </c>
      <c r="C17" s="1230">
        <v>0</v>
      </c>
      <c r="D17" s="1230">
        <v>0</v>
      </c>
      <c r="E17" s="1231">
        <v>109912</v>
      </c>
      <c r="F17" s="1231">
        <v>0</v>
      </c>
    </row>
    <row r="18" spans="1:6" x14ac:dyDescent="0.25">
      <c r="A18" s="64" t="s">
        <v>960</v>
      </c>
      <c r="B18" s="1230">
        <v>29865687</v>
      </c>
      <c r="C18" s="1230">
        <v>0</v>
      </c>
      <c r="D18" s="1230">
        <v>564323</v>
      </c>
      <c r="E18" s="1228">
        <v>0</v>
      </c>
      <c r="F18" s="1228">
        <v>0</v>
      </c>
    </row>
    <row r="19" spans="1:6" x14ac:dyDescent="0.25">
      <c r="A19" s="84" t="s">
        <v>961</v>
      </c>
      <c r="B19" s="1224">
        <v>2382993270.3880501</v>
      </c>
      <c r="C19" s="1224">
        <v>2551608835.742918</v>
      </c>
      <c r="D19" s="1224">
        <v>2529242664.3323789</v>
      </c>
      <c r="E19" s="1131">
        <v>3497565713</v>
      </c>
      <c r="F19" s="1131">
        <v>2103412041</v>
      </c>
    </row>
    <row r="20" spans="1:6" x14ac:dyDescent="0.25">
      <c r="A20" s="71" t="s">
        <v>962</v>
      </c>
      <c r="B20" s="1229">
        <v>1557054289.672977</v>
      </c>
      <c r="C20" s="1229">
        <v>1446951691.1251297</v>
      </c>
      <c r="D20" s="1229">
        <v>1441971512.4469686</v>
      </c>
      <c r="E20" s="1228">
        <v>2162659767</v>
      </c>
      <c r="F20" s="1228">
        <v>2009255153</v>
      </c>
    </row>
    <row r="21" spans="1:6" x14ac:dyDescent="0.25">
      <c r="A21" s="71" t="s">
        <v>963</v>
      </c>
      <c r="B21" s="1230">
        <v>825938980.71507299</v>
      </c>
      <c r="C21" s="1230">
        <v>1104657144.6177886</v>
      </c>
      <c r="D21" s="1230">
        <v>1087271151.8854103</v>
      </c>
      <c r="E21" s="1228">
        <v>1334905946</v>
      </c>
      <c r="F21" s="1228">
        <v>94156888</v>
      </c>
    </row>
    <row r="22" spans="1:6" x14ac:dyDescent="0.25">
      <c r="A22" s="1206" t="s">
        <v>961</v>
      </c>
      <c r="B22" s="1108">
        <v>2382993270.3880501</v>
      </c>
      <c r="C22" s="1108">
        <v>2551608835.742918</v>
      </c>
      <c r="D22" s="1108">
        <v>2529242664.3323798</v>
      </c>
      <c r="E22" s="1131">
        <v>3497565713</v>
      </c>
      <c r="F22" s="1131">
        <v>3925300273</v>
      </c>
    </row>
    <row r="23" spans="1:6" x14ac:dyDescent="0.25">
      <c r="A23" s="1232" t="s">
        <v>964</v>
      </c>
      <c r="B23" s="1233">
        <v>1530409276.458672</v>
      </c>
      <c r="C23" s="1233">
        <v>1408654710.8021796</v>
      </c>
      <c r="D23" s="1233">
        <v>1438403582.446969</v>
      </c>
      <c r="E23" s="1228">
        <v>2161993145</v>
      </c>
      <c r="F23" s="1228">
        <v>2267533233</v>
      </c>
    </row>
    <row r="24" spans="1:6" x14ac:dyDescent="0.25">
      <c r="A24" s="1232" t="s">
        <v>965</v>
      </c>
      <c r="B24" s="1233">
        <v>26645013.214305017</v>
      </c>
      <c r="C24" s="1233">
        <v>38296980.322950236</v>
      </c>
      <c r="D24" s="1233">
        <v>3567930</v>
      </c>
      <c r="E24" s="1228">
        <v>666622</v>
      </c>
      <c r="F24" s="1228">
        <v>23948262</v>
      </c>
    </row>
    <row r="25" spans="1:6" x14ac:dyDescent="0.25">
      <c r="A25" s="1232" t="s">
        <v>966</v>
      </c>
      <c r="B25" s="1233">
        <v>51948556.835064501</v>
      </c>
      <c r="C25" s="1233">
        <v>13678266.812640863</v>
      </c>
      <c r="D25" s="1233">
        <v>88987300.885410249</v>
      </c>
      <c r="E25" s="1228">
        <v>36008861</v>
      </c>
      <c r="F25" s="1228">
        <v>94156888</v>
      </c>
    </row>
    <row r="26" spans="1:6" x14ac:dyDescent="0.25">
      <c r="A26" s="1232" t="s">
        <v>967</v>
      </c>
      <c r="B26" s="1233">
        <v>773990423.88000846</v>
      </c>
      <c r="C26" s="1233">
        <v>1090978877.8051476</v>
      </c>
      <c r="D26" s="1233">
        <v>998283851</v>
      </c>
      <c r="E26" s="1228">
        <v>1298897085</v>
      </c>
      <c r="F26" s="1228">
        <v>1539661890</v>
      </c>
    </row>
    <row r="27" spans="1:6" x14ac:dyDescent="0.25">
      <c r="A27" s="1234"/>
      <c r="B27" s="1235"/>
      <c r="C27" s="1236"/>
      <c r="D27" s="1236"/>
      <c r="E27" s="1236"/>
    </row>
    <row r="28" spans="1:6" ht="11.25" customHeight="1" x14ac:dyDescent="0.25">
      <c r="A28" s="64" t="s">
        <v>968</v>
      </c>
      <c r="B28" s="65"/>
      <c r="C28" s="65"/>
      <c r="D28" s="65"/>
    </row>
    <row r="29" spans="1:6" ht="11.25" customHeight="1" x14ac:dyDescent="0.25">
      <c r="A29" s="64" t="s">
        <v>969</v>
      </c>
      <c r="B29" s="65"/>
      <c r="C29" s="65"/>
      <c r="D29" s="65"/>
    </row>
    <row r="30" spans="1:6" ht="11.25" customHeight="1" x14ac:dyDescent="0.25">
      <c r="A30" s="64" t="s">
        <v>970</v>
      </c>
      <c r="B30" s="976"/>
      <c r="C30" s="976"/>
      <c r="D30" s="976"/>
    </row>
    <row r="31" spans="1:6" ht="11.25" customHeight="1" x14ac:dyDescent="0.25">
      <c r="A31" s="64" t="s">
        <v>971</v>
      </c>
      <c r="B31" s="976"/>
      <c r="C31" s="976"/>
      <c r="D31" s="976"/>
    </row>
    <row r="32" spans="1:6" ht="11.25" customHeight="1" x14ac:dyDescent="0.25">
      <c r="A32" s="64" t="s">
        <v>972</v>
      </c>
      <c r="B32" s="976"/>
      <c r="C32" s="976"/>
      <c r="D32" s="976"/>
    </row>
    <row r="33" spans="1:4" ht="11.25" customHeight="1" x14ac:dyDescent="0.25">
      <c r="A33" s="1232" t="s">
        <v>973</v>
      </c>
      <c r="B33" s="976"/>
      <c r="C33" s="976"/>
      <c r="D33" s="976"/>
    </row>
    <row r="34" spans="1:4" ht="11.25" customHeight="1" x14ac:dyDescent="0.25">
      <c r="A34" s="1232" t="s">
        <v>974</v>
      </c>
      <c r="B34" s="976"/>
      <c r="C34" s="976"/>
      <c r="D34" s="976"/>
    </row>
    <row r="35" spans="1:4" s="754" customFormat="1" x14ac:dyDescent="0.25">
      <c r="A35" s="1237" t="s">
        <v>75</v>
      </c>
      <c r="B35" s="1238"/>
      <c r="C35" s="1238"/>
      <c r="D35" s="1238"/>
    </row>
    <row r="36" spans="1:4" ht="11.25" customHeight="1" x14ac:dyDescent="0.25">
      <c r="A36" s="60" t="s">
        <v>784</v>
      </c>
    </row>
  </sheetData>
  <pageMargins left="0.7" right="0.7" top="0.75" bottom="0.75" header="0.3" footer="0.3"/>
  <pageSetup orientation="portrait" r:id="rId1"/>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P12"/>
  <sheetViews>
    <sheetView workbookViewId="0"/>
  </sheetViews>
  <sheetFormatPr baseColWidth="10" defaultColWidth="8" defaultRowHeight="10.5" x14ac:dyDescent="0.25"/>
  <cols>
    <col min="1" max="1" width="14.28515625" style="32" customWidth="1"/>
    <col min="2" max="16" width="11.42578125" style="32" customWidth="1"/>
    <col min="17" max="16384" width="8" style="32"/>
  </cols>
  <sheetData>
    <row r="2" spans="1:16" x14ac:dyDescent="0.25">
      <c r="A2" s="1239" t="s">
        <v>975</v>
      </c>
      <c r="B2" s="1240"/>
      <c r="C2" s="1240"/>
      <c r="D2" s="1240"/>
    </row>
    <row r="3" spans="1:16" x14ac:dyDescent="0.25">
      <c r="A3" s="1241"/>
    </row>
    <row r="4" spans="1:16" ht="11.25" customHeight="1" x14ac:dyDescent="0.25">
      <c r="A4" s="1242"/>
      <c r="B4" s="1243">
        <v>2019</v>
      </c>
      <c r="C4" s="1243"/>
      <c r="D4" s="1244"/>
      <c r="E4" s="1243">
        <v>2020</v>
      </c>
      <c r="F4" s="1243"/>
      <c r="G4" s="1244"/>
      <c r="H4" s="1243">
        <v>2021</v>
      </c>
      <c r="I4" s="1243"/>
      <c r="J4" s="1244"/>
      <c r="K4" s="1243">
        <v>2022</v>
      </c>
      <c r="L4" s="1243"/>
      <c r="M4" s="1244"/>
      <c r="N4" s="1243">
        <v>2023</v>
      </c>
      <c r="O4" s="1243"/>
      <c r="P4" s="1244"/>
    </row>
    <row r="5" spans="1:16" ht="11.25" customHeight="1" x14ac:dyDescent="0.25">
      <c r="A5" s="1245" t="s">
        <v>976</v>
      </c>
      <c r="B5" s="1246" t="s">
        <v>977</v>
      </c>
      <c r="C5" s="1247"/>
      <c r="D5" s="1248"/>
      <c r="E5" s="1249" t="s">
        <v>978</v>
      </c>
      <c r="F5" s="1250"/>
      <c r="G5" s="1251"/>
      <c r="H5" s="1249" t="s">
        <v>979</v>
      </c>
      <c r="I5" s="1250"/>
      <c r="J5" s="1251"/>
      <c r="K5" s="1249" t="s">
        <v>980</v>
      </c>
      <c r="L5" s="1250"/>
      <c r="M5" s="1251"/>
      <c r="N5" s="1249" t="s">
        <v>981</v>
      </c>
      <c r="O5" s="1250"/>
      <c r="P5" s="1251"/>
    </row>
    <row r="6" spans="1:16" ht="11.25" customHeight="1" x14ac:dyDescent="0.25">
      <c r="A6" s="1252"/>
      <c r="B6" s="1253" t="s">
        <v>1</v>
      </c>
      <c r="C6" s="1253" t="s">
        <v>45</v>
      </c>
      <c r="D6" s="1253" t="s">
        <v>46</v>
      </c>
      <c r="E6" s="1254" t="s">
        <v>1</v>
      </c>
      <c r="F6" s="1254" t="s">
        <v>45</v>
      </c>
      <c r="G6" s="1254" t="s">
        <v>46</v>
      </c>
      <c r="H6" s="1254" t="s">
        <v>1</v>
      </c>
      <c r="I6" s="1254" t="s">
        <v>45</v>
      </c>
      <c r="J6" s="1254" t="s">
        <v>46</v>
      </c>
      <c r="K6" s="1254" t="s">
        <v>1</v>
      </c>
      <c r="L6" s="1254" t="s">
        <v>45</v>
      </c>
      <c r="M6" s="1254" t="s">
        <v>46</v>
      </c>
      <c r="N6" s="1254" t="s">
        <v>1</v>
      </c>
      <c r="O6" s="1254" t="s">
        <v>45</v>
      </c>
      <c r="P6" s="1254" t="s">
        <v>46</v>
      </c>
    </row>
    <row r="7" spans="1:16" x14ac:dyDescent="0.25">
      <c r="A7" s="1216" t="s">
        <v>1</v>
      </c>
      <c r="B7" s="1255">
        <v>4877</v>
      </c>
      <c r="C7" s="1255">
        <v>2788</v>
      </c>
      <c r="D7" s="1255">
        <v>2089</v>
      </c>
      <c r="E7" s="1255">
        <v>3936</v>
      </c>
      <c r="F7" s="1255">
        <v>2252</v>
      </c>
      <c r="G7" s="1255">
        <v>1684</v>
      </c>
      <c r="H7" s="1255">
        <v>7653</v>
      </c>
      <c r="I7" s="1255">
        <v>4452</v>
      </c>
      <c r="J7" s="1255">
        <v>3201</v>
      </c>
      <c r="K7" s="1255">
        <v>8618</v>
      </c>
      <c r="L7" s="1255">
        <v>5027</v>
      </c>
      <c r="M7" s="1255">
        <v>3591</v>
      </c>
      <c r="N7" s="1255">
        <v>3444</v>
      </c>
      <c r="O7" s="1255">
        <v>1940</v>
      </c>
      <c r="P7" s="1255">
        <v>1504</v>
      </c>
    </row>
    <row r="8" spans="1:16" x14ac:dyDescent="0.25">
      <c r="A8" s="1232" t="s">
        <v>982</v>
      </c>
      <c r="B8" s="1255">
        <v>1767</v>
      </c>
      <c r="C8" s="1256">
        <v>913</v>
      </c>
      <c r="D8" s="1256">
        <v>854</v>
      </c>
      <c r="E8" s="1255">
        <v>1459</v>
      </c>
      <c r="F8" s="1256">
        <v>749</v>
      </c>
      <c r="G8" s="1256">
        <v>710</v>
      </c>
      <c r="H8" s="1255">
        <v>1891</v>
      </c>
      <c r="I8" s="1256">
        <v>971</v>
      </c>
      <c r="J8" s="1256">
        <v>920</v>
      </c>
      <c r="K8" s="1255">
        <v>2100</v>
      </c>
      <c r="L8" s="1256">
        <v>1062</v>
      </c>
      <c r="M8" s="1256">
        <v>1038</v>
      </c>
      <c r="N8" s="1255">
        <v>1653</v>
      </c>
      <c r="O8" s="1256">
        <v>859</v>
      </c>
      <c r="P8" s="1256">
        <v>794</v>
      </c>
    </row>
    <row r="9" spans="1:16" x14ac:dyDescent="0.25">
      <c r="A9" s="1217" t="s">
        <v>983</v>
      </c>
      <c r="B9" s="1255">
        <v>3110</v>
      </c>
      <c r="C9" s="1256">
        <v>1875</v>
      </c>
      <c r="D9" s="1256">
        <v>1235</v>
      </c>
      <c r="E9" s="1255">
        <v>2477</v>
      </c>
      <c r="F9" s="1256">
        <v>1503</v>
      </c>
      <c r="G9" s="1256">
        <v>974</v>
      </c>
      <c r="H9" s="1255">
        <v>5762</v>
      </c>
      <c r="I9" s="1256">
        <v>3481</v>
      </c>
      <c r="J9" s="1256">
        <v>2281</v>
      </c>
      <c r="K9" s="1255">
        <v>6518</v>
      </c>
      <c r="L9" s="1256">
        <v>3965</v>
      </c>
      <c r="M9" s="1256">
        <v>2553</v>
      </c>
      <c r="N9" s="1255">
        <v>1791</v>
      </c>
      <c r="O9" s="1256">
        <v>1081</v>
      </c>
      <c r="P9" s="1256">
        <v>710</v>
      </c>
    </row>
    <row r="10" spans="1:16" x14ac:dyDescent="0.25">
      <c r="A10" s="1208"/>
    </row>
    <row r="11" spans="1:16" x14ac:dyDescent="0.25">
      <c r="A11" s="1257" t="s">
        <v>984</v>
      </c>
    </row>
    <row r="12" spans="1:16" x14ac:dyDescent="0.25">
      <c r="A12" s="1217" t="s">
        <v>784</v>
      </c>
    </row>
  </sheetData>
  <pageMargins left="0.7" right="0.7" top="0.75" bottom="0.75" header="0.3" footer="0.3"/>
  <pageSetup orientation="portrait" r:id="rId1"/>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workbookViewId="0"/>
  </sheetViews>
  <sheetFormatPr baseColWidth="10" defaultColWidth="11.42578125" defaultRowHeight="11.25" customHeight="1" x14ac:dyDescent="0.25"/>
  <cols>
    <col min="1" max="1" width="34.7109375" style="40" bestFit="1" customWidth="1"/>
    <col min="2" max="2" width="21.28515625" style="40" customWidth="1"/>
    <col min="3" max="3" width="11.42578125" style="40" customWidth="1"/>
    <col min="4" max="4" width="16" style="40" customWidth="1"/>
    <col min="5" max="5" width="14.85546875" style="40" customWidth="1"/>
    <col min="6" max="16384" width="11.42578125" style="40"/>
  </cols>
  <sheetData>
    <row r="1" spans="1:5" ht="11.25" customHeight="1" x14ac:dyDescent="0.25">
      <c r="B1" s="1258"/>
      <c r="C1" s="1258"/>
      <c r="D1" s="1258"/>
      <c r="E1" s="1258"/>
    </row>
    <row r="2" spans="1:5" ht="10.5" x14ac:dyDescent="0.25">
      <c r="A2" s="1259" t="s">
        <v>985</v>
      </c>
      <c r="B2" s="1260"/>
      <c r="C2" s="1260"/>
      <c r="D2" s="1260"/>
      <c r="E2" s="1260"/>
    </row>
    <row r="3" spans="1:5" ht="11.25" customHeight="1" x14ac:dyDescent="0.25">
      <c r="A3" s="1261"/>
      <c r="B3" s="1261"/>
      <c r="C3" s="1261"/>
      <c r="D3" s="1261"/>
      <c r="E3" s="1261"/>
    </row>
    <row r="4" spans="1:5" ht="10.5" x14ac:dyDescent="0.25">
      <c r="A4" s="1262" t="s">
        <v>986</v>
      </c>
      <c r="B4" s="1263" t="s">
        <v>987</v>
      </c>
      <c r="C4" s="1264" t="s">
        <v>988</v>
      </c>
      <c r="D4" s="1265"/>
      <c r="E4" s="1266"/>
    </row>
    <row r="5" spans="1:5" ht="10.5" x14ac:dyDescent="0.25">
      <c r="A5" s="1267"/>
      <c r="B5" s="1268"/>
      <c r="C5" s="1269" t="s">
        <v>33</v>
      </c>
      <c r="D5" s="1264" t="s">
        <v>748</v>
      </c>
      <c r="E5" s="1266"/>
    </row>
    <row r="6" spans="1:5" ht="10.5" x14ac:dyDescent="0.25">
      <c r="A6" s="1270"/>
      <c r="B6" s="1271"/>
      <c r="C6" s="1272"/>
      <c r="D6" s="1273" t="s">
        <v>45</v>
      </c>
      <c r="E6" s="1273" t="s">
        <v>46</v>
      </c>
    </row>
    <row r="7" spans="1:5" ht="10.5" x14ac:dyDescent="0.25">
      <c r="A7" s="1274" t="s">
        <v>1</v>
      </c>
      <c r="B7" s="1275">
        <v>68</v>
      </c>
      <c r="C7" s="1275">
        <v>76</v>
      </c>
      <c r="D7" s="1275">
        <v>58</v>
      </c>
      <c r="E7" s="1275">
        <v>18</v>
      </c>
    </row>
    <row r="8" spans="1:5" ht="21" x14ac:dyDescent="0.25">
      <c r="A8" s="1276" t="s">
        <v>989</v>
      </c>
      <c r="B8" s="102">
        <v>3</v>
      </c>
      <c r="C8" s="1277">
        <v>3</v>
      </c>
      <c r="D8" s="102" t="s">
        <v>990</v>
      </c>
      <c r="E8" s="102" t="s">
        <v>991</v>
      </c>
    </row>
    <row r="9" spans="1:5" ht="21" x14ac:dyDescent="0.25">
      <c r="A9" s="1276" t="s">
        <v>992</v>
      </c>
      <c r="B9" s="102">
        <v>13</v>
      </c>
      <c r="C9" s="1277">
        <v>15</v>
      </c>
      <c r="D9" s="102" t="s">
        <v>993</v>
      </c>
      <c r="E9" s="102" t="s">
        <v>994</v>
      </c>
    </row>
    <row r="10" spans="1:5" ht="31.5" x14ac:dyDescent="0.25">
      <c r="A10" s="1276" t="s">
        <v>995</v>
      </c>
      <c r="B10" s="102">
        <v>1</v>
      </c>
      <c r="C10" s="1277">
        <v>0</v>
      </c>
      <c r="D10" s="102" t="s">
        <v>991</v>
      </c>
      <c r="E10" s="102" t="s">
        <v>991</v>
      </c>
    </row>
    <row r="11" spans="1:5" ht="21" x14ac:dyDescent="0.25">
      <c r="A11" s="1276" t="s">
        <v>996</v>
      </c>
      <c r="B11" s="102">
        <v>0</v>
      </c>
      <c r="C11" s="1277">
        <v>0</v>
      </c>
      <c r="D11" s="102" t="s">
        <v>991</v>
      </c>
      <c r="E11" s="102" t="s">
        <v>991</v>
      </c>
    </row>
    <row r="12" spans="1:5" ht="21" x14ac:dyDescent="0.25">
      <c r="A12" s="1276" t="s">
        <v>997</v>
      </c>
      <c r="B12" s="102">
        <v>51</v>
      </c>
      <c r="C12" s="1277">
        <v>58</v>
      </c>
      <c r="D12" s="102" t="s">
        <v>998</v>
      </c>
      <c r="E12" s="102" t="s">
        <v>999</v>
      </c>
    </row>
    <row r="14" spans="1:5" s="1261" customFormat="1" ht="10.5" x14ac:dyDescent="0.25">
      <c r="A14" s="1278" t="s">
        <v>1000</v>
      </c>
      <c r="B14" s="1279"/>
      <c r="C14" s="1279"/>
      <c r="D14" s="1279"/>
      <c r="E14" s="1279"/>
    </row>
    <row r="15" spans="1:5" s="1261" customFormat="1" ht="10.5" x14ac:dyDescent="0.25">
      <c r="A15" s="1280" t="s">
        <v>1001</v>
      </c>
    </row>
    <row r="16" spans="1:5" s="1261" customFormat="1" ht="10.5" x14ac:dyDescent="0.25">
      <c r="A16" s="1281" t="s">
        <v>1002</v>
      </c>
      <c r="B16" s="1279"/>
      <c r="C16" s="1279"/>
      <c r="D16" s="1279"/>
      <c r="E16" s="1279"/>
    </row>
  </sheetData>
  <pageMargins left="0.7" right="0.7" top="0.75" bottom="0.75" header="0.3" footer="0.3"/>
  <pageSetup paperSize="9" orientation="portrait" r:id="rId1"/>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16"/>
  <sheetViews>
    <sheetView workbookViewId="0"/>
  </sheetViews>
  <sheetFormatPr baseColWidth="10" defaultColWidth="11.42578125" defaultRowHeight="11.25" customHeight="1" x14ac:dyDescent="0.15"/>
  <cols>
    <col min="1" max="1" width="13.7109375" style="81" customWidth="1"/>
    <col min="2" max="2" width="21.85546875" style="81" bestFit="1" customWidth="1"/>
    <col min="3" max="3" width="13" style="81" customWidth="1"/>
    <col min="4" max="6" width="11.42578125" style="81" customWidth="1"/>
    <col min="7" max="7" width="12.28515625" style="81" customWidth="1"/>
    <col min="8" max="16384" width="11.42578125" style="81"/>
  </cols>
  <sheetData>
    <row r="2" spans="1:7" ht="10.5" x14ac:dyDescent="0.15">
      <c r="A2" s="98" t="s">
        <v>1003</v>
      </c>
      <c r="B2" s="90"/>
      <c r="C2" s="90"/>
      <c r="D2" s="90"/>
      <c r="E2" s="90"/>
      <c r="F2" s="90"/>
      <c r="G2" s="90"/>
    </row>
    <row r="4" spans="1:7" ht="11.25" customHeight="1" x14ac:dyDescent="0.15">
      <c r="A4" s="48" t="s">
        <v>31</v>
      </c>
      <c r="B4" s="1282" t="s">
        <v>1004</v>
      </c>
      <c r="C4" s="1283" t="s">
        <v>988</v>
      </c>
      <c r="D4" s="1284"/>
      <c r="E4" s="1284"/>
      <c r="F4" s="1284"/>
      <c r="G4" s="1285"/>
    </row>
    <row r="5" spans="1:7" s="1291" customFormat="1" ht="11.25" customHeight="1" x14ac:dyDescent="0.25">
      <c r="A5" s="1286"/>
      <c r="B5" s="1287"/>
      <c r="C5" s="196" t="s">
        <v>1</v>
      </c>
      <c r="D5" s="1288" t="s">
        <v>748</v>
      </c>
      <c r="E5" s="1289"/>
      <c r="F5" s="1290" t="s">
        <v>1005</v>
      </c>
      <c r="G5" s="1290"/>
    </row>
    <row r="6" spans="1:7" s="94" customFormat="1" ht="11.25" customHeight="1" x14ac:dyDescent="0.25">
      <c r="A6" s="1292"/>
      <c r="B6" s="1293"/>
      <c r="C6" s="1294"/>
      <c r="D6" s="1295" t="s">
        <v>1006</v>
      </c>
      <c r="E6" s="1295" t="s">
        <v>1007</v>
      </c>
      <c r="F6" s="1296" t="s">
        <v>1008</v>
      </c>
      <c r="G6" s="1295" t="s">
        <v>1009</v>
      </c>
    </row>
    <row r="7" spans="1:7" ht="11.25" customHeight="1" x14ac:dyDescent="0.15">
      <c r="A7" s="1297">
        <v>2019</v>
      </c>
      <c r="B7" s="1298">
        <v>335</v>
      </c>
      <c r="C7" s="1299">
        <v>119</v>
      </c>
      <c r="D7" s="1300">
        <v>79</v>
      </c>
      <c r="E7" s="1300">
        <v>40</v>
      </c>
      <c r="F7" s="1300">
        <v>83</v>
      </c>
      <c r="G7" s="1300">
        <v>36</v>
      </c>
    </row>
    <row r="8" spans="1:7" ht="11.25" customHeight="1" x14ac:dyDescent="0.15">
      <c r="A8" s="1297">
        <v>2020</v>
      </c>
      <c r="B8" s="1298">
        <v>338</v>
      </c>
      <c r="C8" s="1299">
        <v>33</v>
      </c>
      <c r="D8" s="1300">
        <v>23</v>
      </c>
      <c r="E8" s="1300">
        <v>10</v>
      </c>
      <c r="F8" s="1300">
        <v>22</v>
      </c>
      <c r="G8" s="1300">
        <v>11</v>
      </c>
    </row>
    <row r="9" spans="1:7" ht="11.25" customHeight="1" x14ac:dyDescent="0.15">
      <c r="A9" s="1297">
        <v>2021</v>
      </c>
      <c r="B9" s="1298">
        <v>238</v>
      </c>
      <c r="C9" s="1299">
        <v>48</v>
      </c>
      <c r="D9" s="1300">
        <v>36</v>
      </c>
      <c r="E9" s="1300">
        <v>12</v>
      </c>
      <c r="F9" s="1300">
        <v>35</v>
      </c>
      <c r="G9" s="1300">
        <v>13</v>
      </c>
    </row>
    <row r="10" spans="1:7" ht="11.25" customHeight="1" x14ac:dyDescent="0.15">
      <c r="A10" s="1297">
        <v>2022</v>
      </c>
      <c r="B10" s="1298">
        <v>326</v>
      </c>
      <c r="C10" s="1299">
        <v>63</v>
      </c>
      <c r="D10" s="1300">
        <v>40</v>
      </c>
      <c r="E10" s="1300">
        <v>23</v>
      </c>
      <c r="F10" s="1300">
        <v>33</v>
      </c>
      <c r="G10" s="1300">
        <v>30</v>
      </c>
    </row>
    <row r="11" spans="1:7" ht="11.25" customHeight="1" x14ac:dyDescent="0.15">
      <c r="A11" s="1297">
        <v>2023</v>
      </c>
      <c r="B11" s="1298">
        <v>291</v>
      </c>
      <c r="C11" s="1299">
        <v>80</v>
      </c>
      <c r="D11" s="1300">
        <v>49</v>
      </c>
      <c r="E11" s="1300">
        <v>31</v>
      </c>
      <c r="F11" s="1300">
        <v>51</v>
      </c>
      <c r="G11" s="1300">
        <v>29</v>
      </c>
    </row>
    <row r="12" spans="1:7" ht="11.25" customHeight="1" x14ac:dyDescent="0.15">
      <c r="B12" s="79"/>
      <c r="C12" s="79"/>
      <c r="D12" s="79"/>
      <c r="E12" s="79"/>
      <c r="F12" s="79"/>
      <c r="G12" s="79"/>
    </row>
    <row r="13" spans="1:7" ht="10.5" x14ac:dyDescent="0.15">
      <c r="A13" s="1017" t="s">
        <v>1010</v>
      </c>
      <c r="B13" s="1301"/>
      <c r="C13" s="1301"/>
      <c r="D13" s="1301"/>
      <c r="E13" s="1301"/>
      <c r="F13" s="1301"/>
      <c r="G13" s="1301"/>
    </row>
    <row r="14" spans="1:7" ht="10.5" x14ac:dyDescent="0.15">
      <c r="A14" s="52" t="s">
        <v>1011</v>
      </c>
      <c r="B14" s="229"/>
      <c r="C14" s="229"/>
      <c r="D14" s="229"/>
      <c r="E14" s="229"/>
      <c r="F14" s="229"/>
      <c r="G14" s="229"/>
    </row>
    <row r="15" spans="1:7" ht="10.5" x14ac:dyDescent="0.15">
      <c r="A15" s="72" t="s">
        <v>1012</v>
      </c>
      <c r="B15" s="229"/>
      <c r="C15" s="229"/>
      <c r="D15" s="229"/>
      <c r="E15" s="229"/>
      <c r="F15" s="229"/>
      <c r="G15" s="229"/>
    </row>
    <row r="16" spans="1:7" ht="11.25" customHeight="1" x14ac:dyDescent="0.15">
      <c r="A16" s="418" t="s">
        <v>1013</v>
      </c>
      <c r="B16" s="1302"/>
      <c r="C16" s="1302"/>
      <c r="D16" s="1302"/>
      <c r="E16" s="1302"/>
      <c r="F16" s="1302"/>
      <c r="G16" s="1302"/>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9872B58A08C28D4784E05B0C2786FB9E" ma:contentTypeVersion="18" ma:contentTypeDescription="Crear nuevo documento." ma:contentTypeScope="" ma:versionID="0bc57d5e1b5321f4b52d7c3b9484e351">
  <xsd:schema xmlns:xsd="http://www.w3.org/2001/XMLSchema" xmlns:xs="http://www.w3.org/2001/XMLSchema" xmlns:p="http://schemas.microsoft.com/office/2006/metadata/properties" xmlns:ns3="b13776a7-40bb-4e36-bfa7-cbc07753b8d5" xmlns:ns4="3ca4516b-1db6-4f7e-8d46-0264e9e059ff" targetNamespace="http://schemas.microsoft.com/office/2006/metadata/properties" ma:root="true" ma:fieldsID="7870b2e9cada7fc631bc6b39980de8f1" ns3:_="" ns4:_="">
    <xsd:import namespace="b13776a7-40bb-4e36-bfa7-cbc07753b8d5"/>
    <xsd:import namespace="3ca4516b-1db6-4f7e-8d46-0264e9e059ff"/>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AutoKeyPoints" minOccurs="0"/>
                <xsd:element ref="ns3:MediaServiceKeyPoints" minOccurs="0"/>
                <xsd:element ref="ns3:MediaServiceDateTaken" minOccurs="0"/>
                <xsd:element ref="ns4:SharedWithUsers" minOccurs="0"/>
                <xsd:element ref="ns4:SharedWithDetails" minOccurs="0"/>
                <xsd:element ref="ns4:SharingHintHash" minOccurs="0"/>
                <xsd:element ref="ns3:MediaLengthInSeconds" minOccurs="0"/>
                <xsd:element ref="ns3:_activity" minOccurs="0"/>
                <xsd:element ref="ns3:MediaServiceObjectDetectorVersions" minOccurs="0"/>
                <xsd:element ref="ns3:MediaServiceSystemTags" minOccurs="0"/>
                <xsd:element ref="ns3:MediaServiceSearchPropertie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13776a7-40bb-4e36-bfa7-cbc07753b8d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_activity" ma:index="21" nillable="true" ma:displayName="_activity" ma:hidden="true" ma:internalName="_activity">
      <xsd:simpleType>
        <xsd:restriction base="dms:Note"/>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ystemTags" ma:index="23" nillable="true" ma:displayName="MediaServiceSystemTags" ma:hidden="true" ma:internalName="MediaServiceSystemTags" ma:readOnly="true">
      <xsd:simpleType>
        <xsd:restriction base="dms:Note"/>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ServiceLocation" ma:index="25"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ca4516b-1db6-4f7e-8d46-0264e9e059ff" elementFormDefault="qualified">
    <xsd:import namespace="http://schemas.microsoft.com/office/2006/documentManagement/types"/>
    <xsd:import namespace="http://schemas.microsoft.com/office/infopath/2007/PartnerControls"/>
    <xsd:element name="SharedWithUsers" ma:index="17"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Detalles de uso compartido" ma:internalName="SharedWithDetails" ma:readOnly="true">
      <xsd:simpleType>
        <xsd:restriction base="dms:Note">
          <xsd:maxLength value="255"/>
        </xsd:restriction>
      </xsd:simpleType>
    </xsd:element>
    <xsd:element name="SharingHintHash" ma:index="19"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b13776a7-40bb-4e36-bfa7-cbc07753b8d5" xsi:nil="true"/>
  </documentManagement>
</p:properties>
</file>

<file path=customXml/itemProps1.xml><?xml version="1.0" encoding="utf-8"?>
<ds:datastoreItem xmlns:ds="http://schemas.openxmlformats.org/officeDocument/2006/customXml" ds:itemID="{920998E6-DFE2-4760-8AED-A5AFF80BFD7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13776a7-40bb-4e36-bfa7-cbc07753b8d5"/>
    <ds:schemaRef ds:uri="3ca4516b-1db6-4f7e-8d46-0264e9e059f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2BC0E9B-3567-485F-9A6F-D37742150F5F}">
  <ds:schemaRefs>
    <ds:schemaRef ds:uri="http://schemas.microsoft.com/sharepoint/v3/contenttype/forms"/>
  </ds:schemaRefs>
</ds:datastoreItem>
</file>

<file path=customXml/itemProps3.xml><?xml version="1.0" encoding="utf-8"?>
<ds:datastoreItem xmlns:ds="http://schemas.openxmlformats.org/officeDocument/2006/customXml" ds:itemID="{E0FCFA09-1A0A-4375-8BC6-BCA2B0C86C7A}">
  <ds:schemaRefs>
    <ds:schemaRef ds:uri="http://schemas.microsoft.com/office/2006/documentManagement/types"/>
    <ds:schemaRef ds:uri="http://schemas.microsoft.com/office/2006/metadata/properties"/>
    <ds:schemaRef ds:uri="http://purl.org/dc/elements/1.1/"/>
    <ds:schemaRef ds:uri="http://schemas.openxmlformats.org/package/2006/metadata/core-properties"/>
    <ds:schemaRef ds:uri="http://schemas.microsoft.com/office/infopath/2007/PartnerControls"/>
    <ds:schemaRef ds:uri="http://www.w3.org/XML/1998/namespace"/>
    <ds:schemaRef ds:uri="http://purl.org/dc/terms/"/>
    <ds:schemaRef ds:uri="3ca4516b-1db6-4f7e-8d46-0264e9e059ff"/>
    <ds:schemaRef ds:uri="b13776a7-40bb-4e36-bfa7-cbc07753b8d5"/>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128</vt:i4>
      </vt:variant>
      <vt:variant>
        <vt:lpstr>Rangos con nombre</vt:lpstr>
      </vt:variant>
      <vt:variant>
        <vt:i4>6</vt:i4>
      </vt:variant>
    </vt:vector>
  </HeadingPairs>
  <TitlesOfParts>
    <vt:vector size="134" baseType="lpstr">
      <vt:lpstr>16.1</vt:lpstr>
      <vt:lpstr>16.2</vt:lpstr>
      <vt:lpstr>16.3</vt:lpstr>
      <vt:lpstr>16.4</vt:lpstr>
      <vt:lpstr>16.5</vt:lpstr>
      <vt:lpstr>16.6</vt:lpstr>
      <vt:lpstr>16.7</vt:lpstr>
      <vt:lpstr>16.8</vt:lpstr>
      <vt:lpstr>16.9</vt:lpstr>
      <vt:lpstr>16.10</vt:lpstr>
      <vt:lpstr>16.11</vt:lpstr>
      <vt:lpstr>16.12</vt:lpstr>
      <vt:lpstr>16.13</vt:lpstr>
      <vt:lpstr>17.1</vt:lpstr>
      <vt:lpstr>17.2</vt:lpstr>
      <vt:lpstr>17.3</vt:lpstr>
      <vt:lpstr>18.1</vt:lpstr>
      <vt:lpstr>18.2</vt:lpstr>
      <vt:lpstr>18.3</vt:lpstr>
      <vt:lpstr>18.4</vt:lpstr>
      <vt:lpstr>18.5</vt:lpstr>
      <vt:lpstr>18.6</vt:lpstr>
      <vt:lpstr>18.7</vt:lpstr>
      <vt:lpstr>18.8</vt:lpstr>
      <vt:lpstr>18.9</vt:lpstr>
      <vt:lpstr>18.10</vt:lpstr>
      <vt:lpstr>18.11</vt:lpstr>
      <vt:lpstr>18.12</vt:lpstr>
      <vt:lpstr>18.13</vt:lpstr>
      <vt:lpstr>18.14</vt:lpstr>
      <vt:lpstr>18.15</vt:lpstr>
      <vt:lpstr>18.16</vt:lpstr>
      <vt:lpstr>19.1</vt:lpstr>
      <vt:lpstr>19.2</vt:lpstr>
      <vt:lpstr>19.3</vt:lpstr>
      <vt:lpstr>19.4</vt:lpstr>
      <vt:lpstr>19.5</vt:lpstr>
      <vt:lpstr>19.6</vt:lpstr>
      <vt:lpstr>19.7</vt:lpstr>
      <vt:lpstr>19.8</vt:lpstr>
      <vt:lpstr>19.9</vt:lpstr>
      <vt:lpstr>19.10</vt:lpstr>
      <vt:lpstr>19.11</vt:lpstr>
      <vt:lpstr>19.12</vt:lpstr>
      <vt:lpstr>19.13</vt:lpstr>
      <vt:lpstr>19.14</vt:lpstr>
      <vt:lpstr>19.15</vt:lpstr>
      <vt:lpstr>19.16</vt:lpstr>
      <vt:lpstr>19.17</vt:lpstr>
      <vt:lpstr>19.18</vt:lpstr>
      <vt:lpstr>19.19</vt:lpstr>
      <vt:lpstr>19.20</vt:lpstr>
      <vt:lpstr>19.21</vt:lpstr>
      <vt:lpstr>19.22</vt:lpstr>
      <vt:lpstr>19.23</vt:lpstr>
      <vt:lpstr>19.24</vt:lpstr>
      <vt:lpstr>19.25</vt:lpstr>
      <vt:lpstr>19.26</vt:lpstr>
      <vt:lpstr>19.27</vt:lpstr>
      <vt:lpstr>19.28</vt:lpstr>
      <vt:lpstr>19.29</vt:lpstr>
      <vt:lpstr>20.1</vt:lpstr>
      <vt:lpstr>20.2</vt:lpstr>
      <vt:lpstr>20.3</vt:lpstr>
      <vt:lpstr>20.4</vt:lpstr>
      <vt:lpstr>20.5</vt:lpstr>
      <vt:lpstr>20.6</vt:lpstr>
      <vt:lpstr>20.7</vt:lpstr>
      <vt:lpstr>20.8</vt:lpstr>
      <vt:lpstr>20.9</vt:lpstr>
      <vt:lpstr>20.10</vt:lpstr>
      <vt:lpstr>20.11</vt:lpstr>
      <vt:lpstr>20.12</vt:lpstr>
      <vt:lpstr>20.13</vt:lpstr>
      <vt:lpstr>20.14</vt:lpstr>
      <vt:lpstr>20.15</vt:lpstr>
      <vt:lpstr>20.16</vt:lpstr>
      <vt:lpstr>20.17</vt:lpstr>
      <vt:lpstr>20.18</vt:lpstr>
      <vt:lpstr>20.19</vt:lpstr>
      <vt:lpstr>20.20</vt:lpstr>
      <vt:lpstr>20.21</vt:lpstr>
      <vt:lpstr>20.22</vt:lpstr>
      <vt:lpstr>20.23</vt:lpstr>
      <vt:lpstr>20.24</vt:lpstr>
      <vt:lpstr>20.25</vt:lpstr>
      <vt:lpstr>20.26</vt:lpstr>
      <vt:lpstr>20.27</vt:lpstr>
      <vt:lpstr>20.28</vt:lpstr>
      <vt:lpstr>20.29</vt:lpstr>
      <vt:lpstr>20.30</vt:lpstr>
      <vt:lpstr>20.31</vt:lpstr>
      <vt:lpstr>20.32</vt:lpstr>
      <vt:lpstr>20.33</vt:lpstr>
      <vt:lpstr>20.34</vt:lpstr>
      <vt:lpstr>20.35</vt:lpstr>
      <vt:lpstr>20.36</vt:lpstr>
      <vt:lpstr>20.37</vt:lpstr>
      <vt:lpstr>20.38</vt:lpstr>
      <vt:lpstr>20.39</vt:lpstr>
      <vt:lpstr>20.40</vt:lpstr>
      <vt:lpstr>20.41</vt:lpstr>
      <vt:lpstr>20.42</vt:lpstr>
      <vt:lpstr>20.43</vt:lpstr>
      <vt:lpstr>20.44</vt:lpstr>
      <vt:lpstr>20.45</vt:lpstr>
      <vt:lpstr>20.46</vt:lpstr>
      <vt:lpstr>20.47</vt:lpstr>
      <vt:lpstr>21.1</vt:lpstr>
      <vt:lpstr>21.2</vt:lpstr>
      <vt:lpstr>21.3</vt:lpstr>
      <vt:lpstr>21.4</vt:lpstr>
      <vt:lpstr>21.5</vt:lpstr>
      <vt:lpstr>21.6</vt:lpstr>
      <vt:lpstr>21.7</vt:lpstr>
      <vt:lpstr>21.8</vt:lpstr>
      <vt:lpstr>21.9</vt:lpstr>
      <vt:lpstr>21.10</vt:lpstr>
      <vt:lpstr>21.11</vt:lpstr>
      <vt:lpstr>21.12</vt:lpstr>
      <vt:lpstr>22.1</vt:lpstr>
      <vt:lpstr>22.2</vt:lpstr>
      <vt:lpstr>22.3</vt:lpstr>
      <vt:lpstr>22.4</vt:lpstr>
      <vt:lpstr>22.5</vt:lpstr>
      <vt:lpstr>22.6</vt:lpstr>
      <vt:lpstr>22.7</vt:lpstr>
      <vt:lpstr>22.8</vt:lpstr>
      <vt:lpstr>'18.14'!Área_de_impresión</vt:lpstr>
      <vt:lpstr>'18.6'!Área_de_impresión</vt:lpstr>
      <vt:lpstr>'18.7'!Área_de_impresión</vt:lpstr>
      <vt:lpstr>'18.9'!Área_de_impresión</vt:lpstr>
      <vt:lpstr>'21.1'!Área_de_impresión</vt:lpstr>
      <vt:lpstr>'21.3'!Área_de_impresión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Aldo Guajardo S.</dc:creator>
  <cp:lastModifiedBy>Aldo Guajardo S.</cp:lastModifiedBy>
  <dcterms:created xsi:type="dcterms:W3CDTF">2024-12-16T19:41:51Z</dcterms:created>
  <dcterms:modified xsi:type="dcterms:W3CDTF">2024-12-16T19:45:14Z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0x0101009872B58A08C28D4784E05B0C2786FB9E</vt:lpwstr>
  </property>
</Properties>
</file>